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095" windowWidth="15180" windowHeight="4995" activeTab="0"/>
  </bookViews>
  <sheets>
    <sheet name="H18.10住基＋外登" sheetId="1" r:id="rId1"/>
  </sheets>
  <definedNames>
    <definedName name="_xlnm.Print_Area" localSheetId="0">'H18.10住基＋外登'!$A$1:$F$307</definedName>
    <definedName name="_xlnm.Print_Titles" localSheetId="0">'H18.10住基＋外登'!$1:$4</definedName>
  </definedNames>
  <calcPr fullCalcOnLoad="1"/>
</workbook>
</file>

<file path=xl/sharedStrings.xml><?xml version="1.0" encoding="utf-8"?>
<sst xmlns="http://schemas.openxmlformats.org/spreadsheetml/2006/main" count="318" uniqueCount="290">
  <si>
    <t>地  区</t>
  </si>
  <si>
    <t>町　丁</t>
  </si>
  <si>
    <t>世帯数</t>
  </si>
  <si>
    <t>総数</t>
  </si>
  <si>
    <t>男</t>
  </si>
  <si>
    <t>女</t>
  </si>
  <si>
    <t>岩村田</t>
  </si>
  <si>
    <t>長土呂</t>
  </si>
  <si>
    <t>住吉町</t>
  </si>
  <si>
    <t>本　町</t>
  </si>
  <si>
    <t>西本町</t>
  </si>
  <si>
    <t>荒　宿</t>
  </si>
  <si>
    <t>稲荷町</t>
  </si>
  <si>
    <t>大和町</t>
  </si>
  <si>
    <t>花園町</t>
  </si>
  <si>
    <t>上ノ城</t>
  </si>
  <si>
    <t>相生町</t>
  </si>
  <si>
    <t>猿久保</t>
  </si>
  <si>
    <t>一本柳</t>
  </si>
  <si>
    <t>猿久保東</t>
  </si>
  <si>
    <t>小　計</t>
  </si>
  <si>
    <t>小田井</t>
  </si>
  <si>
    <t>西屋敷</t>
  </si>
  <si>
    <t>小田井下宿</t>
  </si>
  <si>
    <t>荒　田</t>
  </si>
  <si>
    <t>平　根</t>
  </si>
  <si>
    <t>横　根</t>
  </si>
  <si>
    <t>上平尾</t>
  </si>
  <si>
    <t>下平尾</t>
  </si>
  <si>
    <t>中佐都</t>
  </si>
  <si>
    <t>赤　岩</t>
  </si>
  <si>
    <t>常　田</t>
  </si>
  <si>
    <t>平　塚</t>
  </si>
  <si>
    <t>根々井</t>
  </si>
  <si>
    <t>根々井塚原</t>
  </si>
  <si>
    <t>上塚原</t>
  </si>
  <si>
    <t>下塚原</t>
  </si>
  <si>
    <t>大　塚</t>
  </si>
  <si>
    <t>高　瀬</t>
  </si>
  <si>
    <t>大和田</t>
  </si>
  <si>
    <t>落　合</t>
  </si>
  <si>
    <t>北岩尾</t>
  </si>
  <si>
    <t>南岩尾</t>
  </si>
  <si>
    <t>今　井</t>
  </si>
  <si>
    <t>三河田</t>
  </si>
  <si>
    <t>横　和</t>
  </si>
  <si>
    <t>白　山</t>
  </si>
  <si>
    <t>野　沢</t>
  </si>
  <si>
    <t>田　町</t>
  </si>
  <si>
    <t>野沢本町</t>
  </si>
  <si>
    <t>中小屋</t>
  </si>
  <si>
    <t>十二町</t>
  </si>
  <si>
    <t>原　上</t>
  </si>
  <si>
    <t>原　中</t>
  </si>
  <si>
    <t>原　下</t>
  </si>
  <si>
    <t>原　曙</t>
  </si>
  <si>
    <t>原宮巻</t>
  </si>
  <si>
    <t>原東南</t>
  </si>
  <si>
    <t>原西南</t>
  </si>
  <si>
    <t>鍛冶屋</t>
  </si>
  <si>
    <t>高　柳</t>
  </si>
  <si>
    <t>取出相生町</t>
  </si>
  <si>
    <t>取出中</t>
  </si>
  <si>
    <t>取出上</t>
  </si>
  <si>
    <t>本新町</t>
  </si>
  <si>
    <t>跡　部</t>
  </si>
  <si>
    <t>三　塚</t>
  </si>
  <si>
    <t>泉　野</t>
  </si>
  <si>
    <t>桜　井</t>
  </si>
  <si>
    <t>上桜井</t>
  </si>
  <si>
    <t>中桜井</t>
  </si>
  <si>
    <t>下桜井</t>
  </si>
  <si>
    <t>北桜井</t>
  </si>
  <si>
    <t>岸　野</t>
  </si>
  <si>
    <t>今　岡</t>
  </si>
  <si>
    <t>下県東</t>
  </si>
  <si>
    <t>下県西</t>
  </si>
  <si>
    <t>相　浜</t>
  </si>
  <si>
    <t>平　井</t>
  </si>
  <si>
    <t>沓　沢</t>
  </si>
  <si>
    <t>糠　尾</t>
  </si>
  <si>
    <t>日　向</t>
  </si>
  <si>
    <t>竹　田</t>
  </si>
  <si>
    <t>下　平</t>
  </si>
  <si>
    <t>熊久保</t>
  </si>
  <si>
    <t>東立科</t>
  </si>
  <si>
    <t>前　山</t>
  </si>
  <si>
    <t>小宮山</t>
  </si>
  <si>
    <t>前山北中</t>
  </si>
  <si>
    <t>前山南</t>
  </si>
  <si>
    <t>美　笹</t>
  </si>
  <si>
    <t>泉</t>
  </si>
  <si>
    <t>弥生ヶ丘</t>
  </si>
  <si>
    <t>大　沢</t>
  </si>
  <si>
    <t>地　家</t>
  </si>
  <si>
    <t>大沢下町</t>
  </si>
  <si>
    <t>大沢中町</t>
  </si>
  <si>
    <t>大沢上町</t>
  </si>
  <si>
    <t>大地堂</t>
  </si>
  <si>
    <t>大沢新田</t>
  </si>
  <si>
    <t>中　込</t>
  </si>
  <si>
    <t>杉ノ木</t>
  </si>
  <si>
    <t>石　神</t>
  </si>
  <si>
    <t>権現堂</t>
  </si>
  <si>
    <t>中央区南町</t>
  </si>
  <si>
    <t>前　林</t>
  </si>
  <si>
    <t>三　石</t>
  </si>
  <si>
    <t>佐太夫町第一</t>
  </si>
  <si>
    <t>佐太夫町第二</t>
  </si>
  <si>
    <t>橋場南</t>
  </si>
  <si>
    <t>橋場西</t>
  </si>
  <si>
    <t>橋場東</t>
  </si>
  <si>
    <t>中込新町</t>
  </si>
  <si>
    <t>三家第一</t>
  </si>
  <si>
    <t>三家第二</t>
  </si>
  <si>
    <t>中央区北町第一</t>
  </si>
  <si>
    <t>中央区北町第二</t>
  </si>
  <si>
    <t>平　賀</t>
  </si>
  <si>
    <t>西耕地</t>
  </si>
  <si>
    <t>瀬戸中</t>
  </si>
  <si>
    <t>瀬戸東</t>
  </si>
  <si>
    <t>瀬戸南</t>
  </si>
  <si>
    <t>北耕地</t>
  </si>
  <si>
    <t>平賀新町</t>
  </si>
  <si>
    <t>太田部</t>
  </si>
  <si>
    <t>常和南</t>
  </si>
  <si>
    <t>常和北</t>
  </si>
  <si>
    <t>荒　家</t>
  </si>
  <si>
    <t>北　口</t>
  </si>
  <si>
    <t>平賀下宿</t>
  </si>
  <si>
    <t>平賀中宿</t>
  </si>
  <si>
    <t>平賀上宿</t>
  </si>
  <si>
    <t>内　山</t>
  </si>
  <si>
    <t>松　井</t>
  </si>
  <si>
    <t>町　下</t>
  </si>
  <si>
    <t>町　中</t>
  </si>
  <si>
    <t>町　上</t>
  </si>
  <si>
    <t>肬　水</t>
  </si>
  <si>
    <t>中　村</t>
  </si>
  <si>
    <t>相　立</t>
  </si>
  <si>
    <t>苦　水</t>
  </si>
  <si>
    <t>大　月</t>
  </si>
  <si>
    <t>黒　田</t>
  </si>
  <si>
    <t>三　井</t>
  </si>
  <si>
    <t>東　地</t>
  </si>
  <si>
    <t>西　地</t>
  </si>
  <si>
    <t>安　原</t>
  </si>
  <si>
    <t>伊勢林</t>
  </si>
  <si>
    <t>新子田</t>
  </si>
  <si>
    <t>紅雲台</t>
  </si>
  <si>
    <t>駒　場</t>
  </si>
  <si>
    <t>志　賀</t>
  </si>
  <si>
    <t>五十貫</t>
  </si>
  <si>
    <t>志賀下宿</t>
  </si>
  <si>
    <t>志賀中宿</t>
  </si>
  <si>
    <t>志賀上宿</t>
  </si>
  <si>
    <t>駒　込</t>
  </si>
  <si>
    <t>計</t>
  </si>
  <si>
    <t>佐　久　市</t>
  </si>
  <si>
    <t>町　丁　別　、　男　女　別　人　口　及　び　世　帯　数　</t>
  </si>
  <si>
    <t>馬坂</t>
  </si>
  <si>
    <t>広川原</t>
  </si>
  <si>
    <t>丸山</t>
  </si>
  <si>
    <t>宮代</t>
  </si>
  <si>
    <t>川原宿</t>
  </si>
  <si>
    <t>田口中町</t>
  </si>
  <si>
    <t>下町</t>
  </si>
  <si>
    <t>清川</t>
  </si>
  <si>
    <t>大奈良</t>
  </si>
  <si>
    <t>原</t>
  </si>
  <si>
    <t>上中込</t>
  </si>
  <si>
    <t>下越</t>
  </si>
  <si>
    <t>三分</t>
  </si>
  <si>
    <t>入澤</t>
  </si>
  <si>
    <t>三条</t>
  </si>
  <si>
    <t>十日町</t>
  </si>
  <si>
    <t>岩水</t>
  </si>
  <si>
    <t>滝</t>
  </si>
  <si>
    <t>湯原</t>
  </si>
  <si>
    <t>湯原新田</t>
  </si>
  <si>
    <t>上小田切西</t>
  </si>
  <si>
    <t>上小田切</t>
  </si>
  <si>
    <t>中小田切</t>
  </si>
  <si>
    <t>北川</t>
  </si>
  <si>
    <t>横山</t>
  </si>
  <si>
    <t>下小田切</t>
  </si>
  <si>
    <t>泉ヶ丘</t>
  </si>
  <si>
    <t>臼田勝間</t>
  </si>
  <si>
    <t>城山</t>
  </si>
  <si>
    <t>城下</t>
  </si>
  <si>
    <t>宮本</t>
  </si>
  <si>
    <t>稲荷</t>
  </si>
  <si>
    <t>中央</t>
  </si>
  <si>
    <t>臼田中町</t>
  </si>
  <si>
    <t>住吉</t>
  </si>
  <si>
    <t>伊勢</t>
  </si>
  <si>
    <t>諏訪</t>
  </si>
  <si>
    <t>上荒</t>
  </si>
  <si>
    <t>中荒</t>
  </si>
  <si>
    <t>下荒</t>
  </si>
  <si>
    <t>美里</t>
  </si>
  <si>
    <t>岳見</t>
  </si>
  <si>
    <t>旭ヶ丘</t>
  </si>
  <si>
    <t>平</t>
  </si>
  <si>
    <t>塩名田</t>
  </si>
  <si>
    <t>御馬寄</t>
  </si>
  <si>
    <t>上原</t>
  </si>
  <si>
    <t>中原</t>
  </si>
  <si>
    <t>下原</t>
  </si>
  <si>
    <t>八幡</t>
  </si>
  <si>
    <t>御牧原</t>
  </si>
  <si>
    <t>矢嶋</t>
  </si>
  <si>
    <t>長坂城下</t>
  </si>
  <si>
    <t>東町</t>
  </si>
  <si>
    <t>八千代町</t>
  </si>
  <si>
    <t>神田町末広町</t>
  </si>
  <si>
    <t>金井町</t>
  </si>
  <si>
    <t>栄町</t>
  </si>
  <si>
    <t>昭明町</t>
  </si>
  <si>
    <t>本町上本町</t>
  </si>
  <si>
    <t>西町県町</t>
  </si>
  <si>
    <t>古宮</t>
  </si>
  <si>
    <t>御桐谷町</t>
  </si>
  <si>
    <t>吹上町</t>
  </si>
  <si>
    <t>印内</t>
  </si>
  <si>
    <t>印内原</t>
  </si>
  <si>
    <t>茂田井</t>
  </si>
  <si>
    <t>観音寺</t>
  </si>
  <si>
    <t>百沢</t>
  </si>
  <si>
    <t>牧布施</t>
  </si>
  <si>
    <t>入布施</t>
  </si>
  <si>
    <t>式部</t>
  </si>
  <si>
    <t>抜井</t>
  </si>
  <si>
    <t>中居</t>
  </si>
  <si>
    <t>雁村</t>
  </si>
  <si>
    <t>大木</t>
  </si>
  <si>
    <t>藤巻</t>
  </si>
  <si>
    <t>一の原</t>
  </si>
  <si>
    <t>長者原</t>
  </si>
  <si>
    <t>東長者原</t>
  </si>
  <si>
    <t>中石堂</t>
  </si>
  <si>
    <t>下之宮</t>
  </si>
  <si>
    <t>善郷寺</t>
  </si>
  <si>
    <t>高橋</t>
  </si>
  <si>
    <t>北春</t>
  </si>
  <si>
    <t>上新</t>
  </si>
  <si>
    <t>金井</t>
  </si>
  <si>
    <t>堀端</t>
  </si>
  <si>
    <t>大西</t>
  </si>
  <si>
    <t>向反</t>
  </si>
  <si>
    <t>竹之城</t>
  </si>
  <si>
    <t>新田</t>
  </si>
  <si>
    <t>湯沢</t>
  </si>
  <si>
    <t>新町</t>
  </si>
  <si>
    <t>宮之入</t>
  </si>
  <si>
    <t>三明</t>
  </si>
  <si>
    <t>茂沢</t>
  </si>
  <si>
    <t>入新町</t>
  </si>
  <si>
    <t>岩下</t>
  </si>
  <si>
    <t>入片倉</t>
  </si>
  <si>
    <t>片倉</t>
  </si>
  <si>
    <t>西長者原</t>
  </si>
  <si>
    <t>比田井</t>
  </si>
  <si>
    <t>天神</t>
  </si>
  <si>
    <t>協東</t>
  </si>
  <si>
    <t>高呂</t>
  </si>
  <si>
    <t>大谷地</t>
  </si>
  <si>
    <t>協西</t>
  </si>
  <si>
    <t>小平</t>
  </si>
  <si>
    <t>三井</t>
  </si>
  <si>
    <t>田口</t>
  </si>
  <si>
    <t>青沼</t>
  </si>
  <si>
    <t>臼田</t>
  </si>
  <si>
    <t>駒寄</t>
  </si>
  <si>
    <t>本牧</t>
  </si>
  <si>
    <t>布施</t>
  </si>
  <si>
    <t>春日</t>
  </si>
  <si>
    <t>協和</t>
  </si>
  <si>
    <t>中津</t>
  </si>
  <si>
    <t>甲</t>
  </si>
  <si>
    <t>浅科</t>
  </si>
  <si>
    <t>望月</t>
  </si>
  <si>
    <t>切原</t>
  </si>
  <si>
    <t>人口</t>
  </si>
  <si>
    <t>佐久</t>
  </si>
  <si>
    <t>計</t>
  </si>
  <si>
    <t>資料：企画課統計係</t>
  </si>
  <si>
    <t>南御牧</t>
  </si>
  <si>
    <t>]</t>
  </si>
  <si>
    <t>平成18年10月1日現在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</si>
</sst>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_);[Red]\(#,##0\)"/>
  </numFmts>
  <fonts count="7">
    <font>
      <sz val="12"/>
      <name val="ＪＳ明朝"/>
      <family val="1"/>
    </font>
    <font>
      <b/>
      <sz val="12"/>
      <name val="ＪＳ明朝"/>
      <family val="1"/>
    </font>
    <font>
      <i/>
      <sz val="12"/>
      <name val="ＪＳ明朝"/>
      <family val="1"/>
    </font>
    <font>
      <b/>
      <i/>
      <sz val="12"/>
      <name val="ＪＳ明朝"/>
      <family val="1"/>
    </font>
    <font>
      <sz val="6"/>
      <name val="ＭＳ Ｐ明朝"/>
      <family val="1"/>
    </font>
    <font>
      <sz val="6"/>
      <name val="ＪＳ明朝"/>
      <family val="1"/>
    </font>
    <font>
      <sz val="14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Continuous"/>
    </xf>
    <xf numFmtId="0" fontId="6" fillId="0" borderId="1" xfId="0" applyFont="1" applyBorder="1" applyAlignment="1">
      <alignment horizontal="right"/>
    </xf>
    <xf numFmtId="38" fontId="6" fillId="0" borderId="0" xfId="16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distributed"/>
    </xf>
    <xf numFmtId="0" fontId="6" fillId="0" borderId="6" xfId="0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38" fontId="6" fillId="0" borderId="10" xfId="16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38" fontId="6" fillId="2" borderId="0" xfId="16" applyFont="1" applyFill="1" applyBorder="1" applyAlignment="1">
      <alignment/>
    </xf>
    <xf numFmtId="38" fontId="6" fillId="2" borderId="10" xfId="16" applyFont="1" applyFill="1" applyBorder="1" applyAlignment="1">
      <alignment/>
    </xf>
    <xf numFmtId="0" fontId="6" fillId="2" borderId="7" xfId="0" applyFont="1" applyFill="1" applyBorder="1" applyAlignment="1">
      <alignment horizontal="center"/>
    </xf>
    <xf numFmtId="38" fontId="6" fillId="2" borderId="1" xfId="16" applyFont="1" applyFill="1" applyBorder="1" applyAlignment="1">
      <alignment/>
    </xf>
    <xf numFmtId="38" fontId="6" fillId="2" borderId="8" xfId="16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38" fontId="6" fillId="0" borderId="12" xfId="16" applyFont="1" applyBorder="1" applyAlignment="1">
      <alignment/>
    </xf>
    <xf numFmtId="38" fontId="6" fillId="0" borderId="13" xfId="16" applyFont="1" applyBorder="1" applyAlignment="1">
      <alignment/>
    </xf>
    <xf numFmtId="38" fontId="6" fillId="0" borderId="3" xfId="16" applyFont="1" applyBorder="1" applyAlignment="1">
      <alignment/>
    </xf>
    <xf numFmtId="0" fontId="6" fillId="0" borderId="11" xfId="0" applyFont="1" applyFill="1" applyBorder="1" applyAlignment="1">
      <alignment horizontal="center"/>
    </xf>
    <xf numFmtId="38" fontId="6" fillId="0" borderId="0" xfId="16" applyFont="1" applyFill="1" applyBorder="1" applyAlignment="1">
      <alignment/>
    </xf>
    <xf numFmtId="38" fontId="6" fillId="0" borderId="10" xfId="16" applyFont="1" applyFill="1" applyBorder="1" applyAlignment="1">
      <alignment/>
    </xf>
    <xf numFmtId="38" fontId="6" fillId="0" borderId="14" xfId="16" applyFont="1" applyBorder="1" applyAlignment="1">
      <alignment/>
    </xf>
    <xf numFmtId="38" fontId="6" fillId="2" borderId="14" xfId="16" applyFont="1" applyFill="1" applyBorder="1" applyAlignment="1">
      <alignment/>
    </xf>
    <xf numFmtId="0" fontId="6" fillId="2" borderId="14" xfId="0" applyFont="1" applyFill="1" applyBorder="1" applyAlignment="1">
      <alignment horizontal="center"/>
    </xf>
    <xf numFmtId="38" fontId="6" fillId="0" borderId="1" xfId="16" applyFont="1" applyBorder="1" applyAlignment="1">
      <alignment/>
    </xf>
    <xf numFmtId="38" fontId="6" fillId="0" borderId="8" xfId="16" applyFont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6" fillId="0" borderId="0" xfId="0" applyFont="1" applyAlignment="1">
      <alignment horizontal="distributed"/>
    </xf>
    <xf numFmtId="0" fontId="6" fillId="0" borderId="0" xfId="0" applyFont="1" applyAlignment="1">
      <alignment horizontal="center"/>
    </xf>
    <xf numFmtId="38" fontId="6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7"/>
  <sheetViews>
    <sheetView tabSelected="1" view="pageBreakPreview" zoomScale="75" zoomScaleSheetLayoutView="75" workbookViewId="0" topLeftCell="A1">
      <selection activeCell="D14" sqref="C14:F14"/>
    </sheetView>
  </sheetViews>
  <sheetFormatPr defaultColWidth="8.796875" defaultRowHeight="15"/>
  <cols>
    <col min="1" max="1" width="12.09765625" style="3" customWidth="1"/>
    <col min="2" max="2" width="20.59765625" style="3" customWidth="1"/>
    <col min="3" max="6" width="18.59765625" style="3" customWidth="1"/>
    <col min="7" max="7" width="0.8984375" style="3" customWidth="1"/>
    <col min="8" max="16384" width="9" style="3" customWidth="1"/>
  </cols>
  <sheetData>
    <row r="1" spans="1:7" ht="33" customHeight="1">
      <c r="A1" s="1" t="s">
        <v>159</v>
      </c>
      <c r="B1" s="1"/>
      <c r="C1" s="1"/>
      <c r="D1" s="1"/>
      <c r="E1" s="1"/>
      <c r="F1" s="1"/>
      <c r="G1" s="2"/>
    </row>
    <row r="2" spans="1:7" ht="15" customHeight="1">
      <c r="A2" s="4" t="s">
        <v>158</v>
      </c>
      <c r="B2" s="5"/>
      <c r="C2" s="6"/>
      <c r="D2" s="6"/>
      <c r="F2" s="7" t="s">
        <v>289</v>
      </c>
      <c r="G2" s="8"/>
    </row>
    <row r="3" spans="1:6" ht="15" customHeight="1">
      <c r="A3" s="9" t="s">
        <v>0</v>
      </c>
      <c r="B3" s="9" t="s">
        <v>1</v>
      </c>
      <c r="C3" s="10" t="s">
        <v>2</v>
      </c>
      <c r="D3" s="11"/>
      <c r="E3" s="12" t="s">
        <v>283</v>
      </c>
      <c r="F3" s="13"/>
    </row>
    <row r="4" spans="1:7" ht="15" customHeight="1">
      <c r="A4" s="14"/>
      <c r="B4" s="14"/>
      <c r="C4" s="15"/>
      <c r="D4" s="16" t="s">
        <v>3</v>
      </c>
      <c r="E4" s="17" t="s">
        <v>4</v>
      </c>
      <c r="F4" s="17" t="s">
        <v>5</v>
      </c>
      <c r="G4" s="8"/>
    </row>
    <row r="5" spans="1:6" ht="15" customHeight="1">
      <c r="A5" s="9" t="s">
        <v>6</v>
      </c>
      <c r="B5" s="9" t="s">
        <v>7</v>
      </c>
      <c r="C5" s="8">
        <v>1388</v>
      </c>
      <c r="D5" s="8">
        <f aca="true" t="shared" si="0" ref="D5:D17">SUM(E5:F5)</f>
        <v>3435</v>
      </c>
      <c r="E5" s="8">
        <v>1752</v>
      </c>
      <c r="F5" s="18">
        <v>1683</v>
      </c>
    </row>
    <row r="6" spans="1:7" ht="15" customHeight="1">
      <c r="A6" s="19"/>
      <c r="B6" s="19" t="s">
        <v>8</v>
      </c>
      <c r="C6" s="8">
        <v>804</v>
      </c>
      <c r="D6" s="8">
        <f t="shared" si="0"/>
        <v>1975</v>
      </c>
      <c r="E6" s="8">
        <v>1012</v>
      </c>
      <c r="F6" s="18">
        <v>963</v>
      </c>
      <c r="G6" s="8"/>
    </row>
    <row r="7" spans="1:7" ht="15" customHeight="1">
      <c r="A7" s="19"/>
      <c r="B7" s="19" t="s">
        <v>9</v>
      </c>
      <c r="C7" s="8">
        <v>81</v>
      </c>
      <c r="D7" s="8">
        <f t="shared" si="0"/>
        <v>191</v>
      </c>
      <c r="E7" s="8">
        <v>86</v>
      </c>
      <c r="F7" s="18">
        <v>105</v>
      </c>
      <c r="G7" s="8"/>
    </row>
    <row r="8" spans="1:7" ht="15" customHeight="1">
      <c r="A8" s="19"/>
      <c r="B8" s="19" t="s">
        <v>10</v>
      </c>
      <c r="C8" s="8">
        <v>330</v>
      </c>
      <c r="D8" s="8">
        <f t="shared" si="0"/>
        <v>834</v>
      </c>
      <c r="E8" s="8">
        <v>407</v>
      </c>
      <c r="F8" s="18">
        <v>427</v>
      </c>
      <c r="G8" s="8"/>
    </row>
    <row r="9" spans="1:7" ht="15" customHeight="1">
      <c r="A9" s="19"/>
      <c r="B9" s="19" t="s">
        <v>11</v>
      </c>
      <c r="C9" s="8">
        <v>559</v>
      </c>
      <c r="D9" s="8">
        <f t="shared" si="0"/>
        <v>1347</v>
      </c>
      <c r="E9" s="8">
        <v>673</v>
      </c>
      <c r="F9" s="18">
        <v>674</v>
      </c>
      <c r="G9" s="8"/>
    </row>
    <row r="10" spans="1:7" ht="15" customHeight="1">
      <c r="A10" s="19"/>
      <c r="B10" s="19" t="s">
        <v>12</v>
      </c>
      <c r="C10" s="8">
        <v>284</v>
      </c>
      <c r="D10" s="8">
        <f t="shared" si="0"/>
        <v>712</v>
      </c>
      <c r="E10" s="8">
        <v>334</v>
      </c>
      <c r="F10" s="18">
        <v>378</v>
      </c>
      <c r="G10" s="8"/>
    </row>
    <row r="11" spans="1:7" ht="15" customHeight="1">
      <c r="A11" s="19"/>
      <c r="B11" s="19" t="s">
        <v>13</v>
      </c>
      <c r="C11" s="8">
        <v>112</v>
      </c>
      <c r="D11" s="8">
        <f t="shared" si="0"/>
        <v>267</v>
      </c>
      <c r="E11" s="8">
        <v>133</v>
      </c>
      <c r="F11" s="18">
        <v>134</v>
      </c>
      <c r="G11" s="8"/>
    </row>
    <row r="12" spans="1:7" ht="15" customHeight="1">
      <c r="A12" s="19"/>
      <c r="B12" s="19" t="s">
        <v>14</v>
      </c>
      <c r="C12" s="8">
        <v>281</v>
      </c>
      <c r="D12" s="8">
        <f t="shared" si="0"/>
        <v>786</v>
      </c>
      <c r="E12" s="8">
        <v>390</v>
      </c>
      <c r="F12" s="18">
        <v>396</v>
      </c>
      <c r="G12" s="8"/>
    </row>
    <row r="13" spans="1:7" ht="15" customHeight="1">
      <c r="A13" s="19"/>
      <c r="B13" s="19" t="s">
        <v>15</v>
      </c>
      <c r="C13" s="8">
        <v>342</v>
      </c>
      <c r="D13" s="8">
        <f t="shared" si="0"/>
        <v>814</v>
      </c>
      <c r="E13" s="8">
        <v>410</v>
      </c>
      <c r="F13" s="18">
        <v>404</v>
      </c>
      <c r="G13" s="8"/>
    </row>
    <row r="14" spans="1:7" ht="15" customHeight="1">
      <c r="A14" s="19"/>
      <c r="B14" s="19" t="s">
        <v>16</v>
      </c>
      <c r="C14" s="8">
        <v>1208</v>
      </c>
      <c r="D14" s="8">
        <f t="shared" si="0"/>
        <v>2894</v>
      </c>
      <c r="E14" s="8">
        <v>1406</v>
      </c>
      <c r="F14" s="18">
        <v>1488</v>
      </c>
      <c r="G14" s="8"/>
    </row>
    <row r="15" spans="1:7" ht="15" customHeight="1">
      <c r="A15" s="19"/>
      <c r="B15" s="19" t="s">
        <v>18</v>
      </c>
      <c r="C15" s="8">
        <v>257</v>
      </c>
      <c r="D15" s="8">
        <f t="shared" si="0"/>
        <v>644</v>
      </c>
      <c r="E15" s="8">
        <v>315</v>
      </c>
      <c r="F15" s="18">
        <v>329</v>
      </c>
      <c r="G15" s="8" t="s">
        <v>288</v>
      </c>
    </row>
    <row r="16" spans="1:7" ht="15" customHeight="1">
      <c r="A16" s="19"/>
      <c r="B16" s="19" t="s">
        <v>17</v>
      </c>
      <c r="C16" s="8">
        <v>288</v>
      </c>
      <c r="D16" s="8">
        <f t="shared" si="0"/>
        <v>714</v>
      </c>
      <c r="E16" s="8">
        <v>353</v>
      </c>
      <c r="F16" s="18">
        <v>361</v>
      </c>
      <c r="G16" s="8"/>
    </row>
    <row r="17" spans="1:7" ht="15" customHeight="1">
      <c r="A17" s="19"/>
      <c r="B17" s="19" t="s">
        <v>19</v>
      </c>
      <c r="C17" s="8">
        <v>333</v>
      </c>
      <c r="D17" s="8">
        <f t="shared" si="0"/>
        <v>763</v>
      </c>
      <c r="E17" s="8">
        <v>404</v>
      </c>
      <c r="F17" s="18">
        <v>359</v>
      </c>
      <c r="G17" s="8"/>
    </row>
    <row r="18" spans="1:7" ht="15" customHeight="1">
      <c r="A18" s="19"/>
      <c r="B18" s="20" t="s">
        <v>20</v>
      </c>
      <c r="C18" s="21">
        <f>SUM(C5:C17)</f>
        <v>6267</v>
      </c>
      <c r="D18" s="21">
        <f>SUM(D5:D17)</f>
        <v>15376</v>
      </c>
      <c r="E18" s="21">
        <f>SUM(E5:E17)</f>
        <v>7675</v>
      </c>
      <c r="F18" s="22">
        <f>SUM(F5:F17)</f>
        <v>7701</v>
      </c>
      <c r="G18" s="8"/>
    </row>
    <row r="19" spans="1:7" ht="15" customHeight="1">
      <c r="A19" s="19"/>
      <c r="B19" s="19"/>
      <c r="C19" s="8"/>
      <c r="D19" s="8"/>
      <c r="E19" s="8"/>
      <c r="F19" s="18"/>
      <c r="G19" s="8"/>
    </row>
    <row r="20" spans="1:7" ht="15" customHeight="1">
      <c r="A20" s="19" t="s">
        <v>21</v>
      </c>
      <c r="B20" s="19" t="s">
        <v>22</v>
      </c>
      <c r="C20" s="8">
        <v>138</v>
      </c>
      <c r="D20" s="8">
        <f>SUM(E20:F20)</f>
        <v>415</v>
      </c>
      <c r="E20" s="8">
        <v>219</v>
      </c>
      <c r="F20" s="18">
        <v>196</v>
      </c>
      <c r="G20" s="8"/>
    </row>
    <row r="21" spans="1:7" ht="15" customHeight="1">
      <c r="A21" s="19"/>
      <c r="B21" s="19" t="s">
        <v>23</v>
      </c>
      <c r="C21" s="8">
        <v>170</v>
      </c>
      <c r="D21" s="8">
        <f>SUM(E21:F21)</f>
        <v>445</v>
      </c>
      <c r="E21" s="8">
        <v>225</v>
      </c>
      <c r="F21" s="18">
        <v>220</v>
      </c>
      <c r="G21" s="8"/>
    </row>
    <row r="22" spans="1:7" ht="15" customHeight="1">
      <c r="A22" s="19"/>
      <c r="B22" s="19" t="s">
        <v>24</v>
      </c>
      <c r="C22" s="8">
        <v>157</v>
      </c>
      <c r="D22" s="8">
        <f>SUM(E22:F22)</f>
        <v>417</v>
      </c>
      <c r="E22" s="8">
        <v>214</v>
      </c>
      <c r="F22" s="18">
        <v>203</v>
      </c>
      <c r="G22" s="8"/>
    </row>
    <row r="23" spans="1:7" ht="15" customHeight="1">
      <c r="A23" s="19"/>
      <c r="B23" s="20" t="s">
        <v>20</v>
      </c>
      <c r="C23" s="21">
        <f>SUM(C20:C22)</f>
        <v>465</v>
      </c>
      <c r="D23" s="21">
        <f>E23+F23</f>
        <v>1277</v>
      </c>
      <c r="E23" s="21">
        <f>SUM(E20:E22)</f>
        <v>658</v>
      </c>
      <c r="F23" s="22">
        <f>SUM(F20:F22)</f>
        <v>619</v>
      </c>
      <c r="G23" s="8"/>
    </row>
    <row r="24" spans="1:7" ht="15" customHeight="1">
      <c r="A24" s="19"/>
      <c r="B24" s="19"/>
      <c r="C24" s="8"/>
      <c r="D24" s="8"/>
      <c r="E24" s="8"/>
      <c r="F24" s="18"/>
      <c r="G24" s="8"/>
    </row>
    <row r="25" spans="1:7" ht="15" customHeight="1">
      <c r="A25" s="19" t="s">
        <v>25</v>
      </c>
      <c r="B25" s="19" t="s">
        <v>26</v>
      </c>
      <c r="C25" s="8">
        <v>204</v>
      </c>
      <c r="D25" s="8">
        <f>SUM(E25:F25)</f>
        <v>558</v>
      </c>
      <c r="E25" s="8">
        <v>283</v>
      </c>
      <c r="F25" s="18">
        <v>275</v>
      </c>
      <c r="G25" s="8"/>
    </row>
    <row r="26" spans="1:7" ht="15" customHeight="1">
      <c r="A26" s="19"/>
      <c r="B26" s="19" t="s">
        <v>27</v>
      </c>
      <c r="C26" s="8">
        <v>345</v>
      </c>
      <c r="D26" s="8">
        <f>SUM(E26:F26)</f>
        <v>1003</v>
      </c>
      <c r="E26" s="8">
        <v>503</v>
      </c>
      <c r="F26" s="18">
        <v>500</v>
      </c>
      <c r="G26" s="8"/>
    </row>
    <row r="27" spans="1:7" ht="15" customHeight="1">
      <c r="A27" s="19"/>
      <c r="B27" s="19" t="s">
        <v>28</v>
      </c>
      <c r="C27" s="8">
        <v>328</v>
      </c>
      <c r="D27" s="8">
        <f>SUM(E27:F27)</f>
        <v>955</v>
      </c>
      <c r="E27" s="8">
        <v>465</v>
      </c>
      <c r="F27" s="18">
        <v>490</v>
      </c>
      <c r="G27" s="8"/>
    </row>
    <row r="28" spans="1:7" ht="15" customHeight="1">
      <c r="A28" s="19"/>
      <c r="B28" s="20" t="s">
        <v>20</v>
      </c>
      <c r="C28" s="21">
        <f>SUM(C25:C27)</f>
        <v>877</v>
      </c>
      <c r="D28" s="21">
        <f>SUM(D25:D27)</f>
        <v>2516</v>
      </c>
      <c r="E28" s="21">
        <f>SUM(E25:E27)</f>
        <v>1251</v>
      </c>
      <c r="F28" s="22">
        <f>SUM(F25:F27)</f>
        <v>1265</v>
      </c>
      <c r="G28" s="8"/>
    </row>
    <row r="29" spans="1:7" ht="15" customHeight="1">
      <c r="A29" s="19"/>
      <c r="B29" s="19"/>
      <c r="C29" s="8"/>
      <c r="D29" s="8"/>
      <c r="E29" s="8"/>
      <c r="F29" s="18"/>
      <c r="G29" s="8"/>
    </row>
    <row r="30" spans="1:7" ht="15" customHeight="1">
      <c r="A30" s="19" t="s">
        <v>29</v>
      </c>
      <c r="B30" s="19" t="s">
        <v>30</v>
      </c>
      <c r="C30" s="8">
        <v>232</v>
      </c>
      <c r="D30" s="8">
        <f aca="true" t="shared" si="1" ref="D30:D37">SUM(E30:F30)</f>
        <v>694</v>
      </c>
      <c r="E30" s="8">
        <v>327</v>
      </c>
      <c r="F30" s="18">
        <v>367</v>
      </c>
      <c r="G30" s="8"/>
    </row>
    <row r="31" spans="1:7" ht="15" customHeight="1">
      <c r="A31" s="19"/>
      <c r="B31" s="19" t="s">
        <v>31</v>
      </c>
      <c r="C31" s="8">
        <v>345</v>
      </c>
      <c r="D31" s="8">
        <f t="shared" si="1"/>
        <v>978</v>
      </c>
      <c r="E31" s="8">
        <v>472</v>
      </c>
      <c r="F31" s="18">
        <v>506</v>
      </c>
      <c r="G31" s="8"/>
    </row>
    <row r="32" spans="1:7" ht="15" customHeight="1">
      <c r="A32" s="19"/>
      <c r="B32" s="19" t="s">
        <v>32</v>
      </c>
      <c r="C32" s="8">
        <v>126</v>
      </c>
      <c r="D32" s="8">
        <f t="shared" si="1"/>
        <v>371</v>
      </c>
      <c r="E32" s="8">
        <v>189</v>
      </c>
      <c r="F32" s="18">
        <v>182</v>
      </c>
      <c r="G32" s="8"/>
    </row>
    <row r="33" spans="1:7" ht="15" customHeight="1">
      <c r="A33" s="19"/>
      <c r="B33" s="19" t="s">
        <v>33</v>
      </c>
      <c r="C33" s="8">
        <v>395</v>
      </c>
      <c r="D33" s="8">
        <f t="shared" si="1"/>
        <v>1079</v>
      </c>
      <c r="E33" s="8">
        <v>551</v>
      </c>
      <c r="F33" s="18">
        <v>528</v>
      </c>
      <c r="G33" s="8"/>
    </row>
    <row r="34" spans="1:7" ht="15" customHeight="1">
      <c r="A34" s="19"/>
      <c r="B34" s="19" t="s">
        <v>34</v>
      </c>
      <c r="C34" s="8">
        <v>112</v>
      </c>
      <c r="D34" s="8">
        <f t="shared" si="1"/>
        <v>362</v>
      </c>
      <c r="E34" s="8">
        <v>173</v>
      </c>
      <c r="F34" s="18">
        <v>189</v>
      </c>
      <c r="G34" s="8"/>
    </row>
    <row r="35" spans="1:7" ht="15" customHeight="1">
      <c r="A35" s="19"/>
      <c r="B35" s="19" t="s">
        <v>35</v>
      </c>
      <c r="C35" s="8">
        <v>240</v>
      </c>
      <c r="D35" s="8">
        <f t="shared" si="1"/>
        <v>727</v>
      </c>
      <c r="E35" s="8">
        <v>352</v>
      </c>
      <c r="F35" s="18">
        <v>375</v>
      </c>
      <c r="G35" s="8"/>
    </row>
    <row r="36" spans="1:7" ht="15" customHeight="1">
      <c r="A36" s="19"/>
      <c r="B36" s="19" t="s">
        <v>36</v>
      </c>
      <c r="C36" s="8">
        <v>98</v>
      </c>
      <c r="D36" s="8">
        <f t="shared" si="1"/>
        <v>292</v>
      </c>
      <c r="E36" s="8">
        <v>138</v>
      </c>
      <c r="F36" s="18">
        <v>154</v>
      </c>
      <c r="G36" s="8"/>
    </row>
    <row r="37" spans="1:7" ht="15" customHeight="1">
      <c r="A37" s="19"/>
      <c r="B37" s="19" t="s">
        <v>37</v>
      </c>
      <c r="C37" s="8">
        <v>56</v>
      </c>
      <c r="D37" s="8">
        <f t="shared" si="1"/>
        <v>148</v>
      </c>
      <c r="E37" s="8">
        <v>70</v>
      </c>
      <c r="F37" s="18">
        <v>78</v>
      </c>
      <c r="G37" s="8"/>
    </row>
    <row r="38" spans="1:7" ht="15" customHeight="1">
      <c r="A38" s="19"/>
      <c r="B38" s="20" t="s">
        <v>20</v>
      </c>
      <c r="C38" s="21">
        <f>SUM(C30:C37)</f>
        <v>1604</v>
      </c>
      <c r="D38" s="21">
        <f>SUM(D30:D37)</f>
        <v>4651</v>
      </c>
      <c r="E38" s="21">
        <f>SUM(E30:E37)</f>
        <v>2272</v>
      </c>
      <c r="F38" s="22">
        <f>SUM(F30:F37)</f>
        <v>2379</v>
      </c>
      <c r="G38" s="8"/>
    </row>
    <row r="39" spans="1:7" ht="15" customHeight="1">
      <c r="A39" s="19"/>
      <c r="B39" s="19"/>
      <c r="C39" s="8"/>
      <c r="D39" s="8"/>
      <c r="E39" s="8"/>
      <c r="F39" s="18"/>
      <c r="G39" s="8"/>
    </row>
    <row r="40" spans="1:7" ht="15" customHeight="1">
      <c r="A40" s="19" t="s">
        <v>38</v>
      </c>
      <c r="B40" s="19" t="s">
        <v>39</v>
      </c>
      <c r="C40" s="8">
        <v>128</v>
      </c>
      <c r="D40" s="8">
        <f aca="true" t="shared" si="2" ref="D40:D47">SUM(E40:F40)</f>
        <v>424</v>
      </c>
      <c r="E40" s="8">
        <v>203</v>
      </c>
      <c r="F40" s="18">
        <v>221</v>
      </c>
      <c r="G40" s="8"/>
    </row>
    <row r="41" spans="1:7" ht="15" customHeight="1">
      <c r="A41" s="19"/>
      <c r="B41" s="19" t="s">
        <v>40</v>
      </c>
      <c r="C41" s="8">
        <v>112</v>
      </c>
      <c r="D41" s="8">
        <f t="shared" si="2"/>
        <v>326</v>
      </c>
      <c r="E41" s="8">
        <v>165</v>
      </c>
      <c r="F41" s="18">
        <v>161</v>
      </c>
      <c r="G41" s="8"/>
    </row>
    <row r="42" spans="1:7" ht="15" customHeight="1">
      <c r="A42" s="19"/>
      <c r="B42" s="19" t="s">
        <v>41</v>
      </c>
      <c r="C42" s="8">
        <v>155</v>
      </c>
      <c r="D42" s="8">
        <f t="shared" si="2"/>
        <v>457</v>
      </c>
      <c r="E42" s="8">
        <v>233</v>
      </c>
      <c r="F42" s="18">
        <v>224</v>
      </c>
      <c r="G42" s="8"/>
    </row>
    <row r="43" spans="1:7" ht="15" customHeight="1">
      <c r="A43" s="19"/>
      <c r="B43" s="19" t="s">
        <v>42</v>
      </c>
      <c r="C43" s="8">
        <v>132</v>
      </c>
      <c r="D43" s="8">
        <f t="shared" si="2"/>
        <v>407</v>
      </c>
      <c r="E43" s="8">
        <v>203</v>
      </c>
      <c r="F43" s="18">
        <v>204</v>
      </c>
      <c r="G43" s="8"/>
    </row>
    <row r="44" spans="1:7" ht="15" customHeight="1">
      <c r="A44" s="19"/>
      <c r="B44" s="19" t="s">
        <v>43</v>
      </c>
      <c r="C44" s="8">
        <v>54</v>
      </c>
      <c r="D44" s="8">
        <f t="shared" si="2"/>
        <v>170</v>
      </c>
      <c r="E44" s="8">
        <v>82</v>
      </c>
      <c r="F44" s="18">
        <v>88</v>
      </c>
      <c r="G44" s="8"/>
    </row>
    <row r="45" spans="1:7" ht="15" customHeight="1">
      <c r="A45" s="19"/>
      <c r="B45" s="19" t="s">
        <v>44</v>
      </c>
      <c r="C45" s="8">
        <v>113</v>
      </c>
      <c r="D45" s="8">
        <f t="shared" si="2"/>
        <v>379</v>
      </c>
      <c r="E45" s="8">
        <v>184</v>
      </c>
      <c r="F45" s="18">
        <v>195</v>
      </c>
      <c r="G45" s="8"/>
    </row>
    <row r="46" spans="1:7" ht="15" customHeight="1">
      <c r="A46" s="19"/>
      <c r="B46" s="19" t="s">
        <v>45</v>
      </c>
      <c r="C46" s="8">
        <v>208</v>
      </c>
      <c r="D46" s="8">
        <f t="shared" si="2"/>
        <v>595</v>
      </c>
      <c r="E46" s="8">
        <v>296</v>
      </c>
      <c r="F46" s="18">
        <v>299</v>
      </c>
      <c r="G46" s="8"/>
    </row>
    <row r="47" spans="1:7" ht="15" customHeight="1">
      <c r="A47" s="19"/>
      <c r="B47" s="19" t="s">
        <v>46</v>
      </c>
      <c r="C47" s="8">
        <v>286</v>
      </c>
      <c r="D47" s="8">
        <f t="shared" si="2"/>
        <v>732</v>
      </c>
      <c r="E47" s="8">
        <v>364</v>
      </c>
      <c r="F47" s="18">
        <v>368</v>
      </c>
      <c r="G47" s="8"/>
    </row>
    <row r="48" spans="1:7" ht="15" customHeight="1">
      <c r="A48" s="14"/>
      <c r="B48" s="23" t="s">
        <v>20</v>
      </c>
      <c r="C48" s="24">
        <f>SUM(C40:C47)</f>
        <v>1188</v>
      </c>
      <c r="D48" s="24">
        <f>SUM(D40:D47)</f>
        <v>3490</v>
      </c>
      <c r="E48" s="24">
        <f>SUM(E40:E47)</f>
        <v>1730</v>
      </c>
      <c r="F48" s="25">
        <f>SUM(F40:F47)</f>
        <v>1760</v>
      </c>
      <c r="G48" s="8"/>
    </row>
    <row r="49" spans="1:7" ht="15" customHeight="1">
      <c r="A49" s="26"/>
      <c r="B49" s="26"/>
      <c r="C49" s="27"/>
      <c r="D49" s="27"/>
      <c r="E49" s="27"/>
      <c r="F49" s="27"/>
      <c r="G49" s="8"/>
    </row>
    <row r="50" spans="1:6" ht="15" customHeight="1">
      <c r="A50" s="26"/>
      <c r="B50" s="26"/>
      <c r="C50" s="27"/>
      <c r="D50" s="27"/>
      <c r="E50" s="27"/>
      <c r="F50" s="27"/>
    </row>
    <row r="51" spans="1:7" ht="15" customHeight="1">
      <c r="A51" s="26"/>
      <c r="B51" s="26"/>
      <c r="C51" s="27"/>
      <c r="D51" s="27"/>
      <c r="E51" s="27"/>
      <c r="F51" s="27"/>
      <c r="G51" s="8"/>
    </row>
    <row r="52" spans="1:7" ht="15" customHeight="1">
      <c r="A52" s="9" t="s">
        <v>47</v>
      </c>
      <c r="B52" s="9" t="s">
        <v>48</v>
      </c>
      <c r="C52" s="28">
        <v>244</v>
      </c>
      <c r="D52" s="29">
        <f aca="true" t="shared" si="3" ref="D52:D71">SUM(E52:F52)</f>
        <v>653</v>
      </c>
      <c r="E52" s="29">
        <v>312</v>
      </c>
      <c r="F52" s="30">
        <v>341</v>
      </c>
      <c r="G52" s="8"/>
    </row>
    <row r="53" spans="1:7" ht="15" customHeight="1">
      <c r="A53" s="19"/>
      <c r="B53" s="19" t="s">
        <v>49</v>
      </c>
      <c r="C53" s="8">
        <v>531</v>
      </c>
      <c r="D53" s="8">
        <f t="shared" si="3"/>
        <v>1315</v>
      </c>
      <c r="E53" s="8">
        <v>630</v>
      </c>
      <c r="F53" s="18">
        <v>685</v>
      </c>
      <c r="G53" s="8"/>
    </row>
    <row r="54" spans="1:7" ht="15" customHeight="1">
      <c r="A54" s="19"/>
      <c r="B54" s="19" t="s">
        <v>50</v>
      </c>
      <c r="C54" s="8">
        <v>104</v>
      </c>
      <c r="D54" s="8">
        <f t="shared" si="3"/>
        <v>276</v>
      </c>
      <c r="E54" s="8">
        <v>125</v>
      </c>
      <c r="F54" s="18">
        <v>151</v>
      </c>
      <c r="G54" s="8"/>
    </row>
    <row r="55" spans="1:7" ht="15" customHeight="1">
      <c r="A55" s="19"/>
      <c r="B55" s="19" t="s">
        <v>51</v>
      </c>
      <c r="C55" s="8">
        <v>76</v>
      </c>
      <c r="D55" s="8">
        <f t="shared" si="3"/>
        <v>162</v>
      </c>
      <c r="E55" s="8">
        <v>75</v>
      </c>
      <c r="F55" s="18">
        <v>87</v>
      </c>
      <c r="G55" s="8"/>
    </row>
    <row r="56" spans="1:7" ht="15" customHeight="1">
      <c r="A56" s="19"/>
      <c r="B56" s="19" t="s">
        <v>52</v>
      </c>
      <c r="C56" s="8">
        <v>74</v>
      </c>
      <c r="D56" s="8">
        <f t="shared" si="3"/>
        <v>188</v>
      </c>
      <c r="E56" s="8">
        <v>88</v>
      </c>
      <c r="F56" s="18">
        <v>100</v>
      </c>
      <c r="G56" s="8"/>
    </row>
    <row r="57" spans="1:7" ht="15" customHeight="1">
      <c r="A57" s="19"/>
      <c r="B57" s="19" t="s">
        <v>53</v>
      </c>
      <c r="C57" s="8">
        <v>36</v>
      </c>
      <c r="D57" s="8">
        <f t="shared" si="3"/>
        <v>88</v>
      </c>
      <c r="E57" s="8">
        <v>42</v>
      </c>
      <c r="F57" s="18">
        <v>46</v>
      </c>
      <c r="G57" s="8"/>
    </row>
    <row r="58" spans="1:7" ht="15" customHeight="1">
      <c r="A58" s="19"/>
      <c r="B58" s="19" t="s">
        <v>54</v>
      </c>
      <c r="C58" s="8">
        <v>30</v>
      </c>
      <c r="D58" s="8">
        <f t="shared" si="3"/>
        <v>67</v>
      </c>
      <c r="E58" s="8">
        <v>30</v>
      </c>
      <c r="F58" s="18">
        <v>37</v>
      </c>
      <c r="G58" s="8"/>
    </row>
    <row r="59" spans="1:7" ht="15" customHeight="1">
      <c r="A59" s="19"/>
      <c r="B59" s="19" t="s">
        <v>55</v>
      </c>
      <c r="C59" s="8">
        <v>134</v>
      </c>
      <c r="D59" s="8">
        <f t="shared" si="3"/>
        <v>292</v>
      </c>
      <c r="E59" s="8">
        <v>137</v>
      </c>
      <c r="F59" s="18">
        <v>155</v>
      </c>
      <c r="G59" s="8"/>
    </row>
    <row r="60" spans="1:7" ht="15" customHeight="1">
      <c r="A60" s="19"/>
      <c r="B60" s="19" t="s">
        <v>56</v>
      </c>
      <c r="C60" s="8">
        <v>34</v>
      </c>
      <c r="D60" s="8">
        <f t="shared" si="3"/>
        <v>80</v>
      </c>
      <c r="E60" s="8">
        <v>38</v>
      </c>
      <c r="F60" s="18">
        <v>42</v>
      </c>
      <c r="G60" s="8"/>
    </row>
    <row r="61" spans="1:7" ht="15" customHeight="1">
      <c r="A61" s="19"/>
      <c r="B61" s="19" t="s">
        <v>57</v>
      </c>
      <c r="C61" s="8">
        <v>159</v>
      </c>
      <c r="D61" s="8">
        <f t="shared" si="3"/>
        <v>420</v>
      </c>
      <c r="E61" s="8">
        <v>211</v>
      </c>
      <c r="F61" s="18">
        <v>209</v>
      </c>
      <c r="G61" s="8"/>
    </row>
    <row r="62" spans="1:7" ht="15" customHeight="1">
      <c r="A62" s="19"/>
      <c r="B62" s="19" t="s">
        <v>58</v>
      </c>
      <c r="C62" s="8">
        <v>210</v>
      </c>
      <c r="D62" s="8">
        <f t="shared" si="3"/>
        <v>515</v>
      </c>
      <c r="E62" s="8">
        <v>243</v>
      </c>
      <c r="F62" s="18">
        <v>272</v>
      </c>
      <c r="G62" s="8"/>
    </row>
    <row r="63" spans="1:7" ht="15" customHeight="1">
      <c r="A63" s="19"/>
      <c r="B63" s="19" t="s">
        <v>59</v>
      </c>
      <c r="C63" s="8">
        <v>433</v>
      </c>
      <c r="D63" s="8">
        <f t="shared" si="3"/>
        <v>1211</v>
      </c>
      <c r="E63" s="8">
        <v>554</v>
      </c>
      <c r="F63" s="18">
        <v>657</v>
      </c>
      <c r="G63" s="8"/>
    </row>
    <row r="64" spans="1:7" ht="15" customHeight="1">
      <c r="A64" s="19"/>
      <c r="B64" s="19" t="s">
        <v>60</v>
      </c>
      <c r="C64" s="8">
        <v>163</v>
      </c>
      <c r="D64" s="8">
        <f t="shared" si="3"/>
        <v>533</v>
      </c>
      <c r="E64" s="8">
        <v>253</v>
      </c>
      <c r="F64" s="18">
        <v>280</v>
      </c>
      <c r="G64" s="8"/>
    </row>
    <row r="65" spans="1:7" ht="15" customHeight="1">
      <c r="A65" s="19"/>
      <c r="B65" s="19" t="s">
        <v>61</v>
      </c>
      <c r="C65" s="8">
        <v>269</v>
      </c>
      <c r="D65" s="8">
        <f t="shared" si="3"/>
        <v>740</v>
      </c>
      <c r="E65" s="8">
        <v>342</v>
      </c>
      <c r="F65" s="18">
        <v>398</v>
      </c>
      <c r="G65" s="8"/>
    </row>
    <row r="66" spans="1:7" ht="15" customHeight="1">
      <c r="A66" s="19"/>
      <c r="B66" s="19" t="s">
        <v>62</v>
      </c>
      <c r="C66" s="8">
        <v>96</v>
      </c>
      <c r="D66" s="8">
        <f t="shared" si="3"/>
        <v>271</v>
      </c>
      <c r="E66" s="8">
        <v>132</v>
      </c>
      <c r="F66" s="18">
        <v>139</v>
      </c>
      <c r="G66" s="8"/>
    </row>
    <row r="67" spans="1:7" ht="15" customHeight="1">
      <c r="A67" s="19"/>
      <c r="B67" s="19" t="s">
        <v>63</v>
      </c>
      <c r="C67" s="8">
        <v>344</v>
      </c>
      <c r="D67" s="8">
        <f t="shared" si="3"/>
        <v>952</v>
      </c>
      <c r="E67" s="8">
        <v>451</v>
      </c>
      <c r="F67" s="18">
        <v>501</v>
      </c>
      <c r="G67" s="8"/>
    </row>
    <row r="68" spans="1:6" ht="15" customHeight="1">
      <c r="A68" s="19"/>
      <c r="B68" s="19" t="s">
        <v>64</v>
      </c>
      <c r="C68" s="8">
        <v>91</v>
      </c>
      <c r="D68" s="8">
        <f t="shared" si="3"/>
        <v>262</v>
      </c>
      <c r="E68" s="8">
        <v>131</v>
      </c>
      <c r="F68" s="18">
        <v>131</v>
      </c>
    </row>
    <row r="69" spans="1:7" ht="15" customHeight="1">
      <c r="A69" s="19"/>
      <c r="B69" s="19" t="s">
        <v>65</v>
      </c>
      <c r="C69" s="8">
        <v>229</v>
      </c>
      <c r="D69" s="8">
        <f t="shared" si="3"/>
        <v>657</v>
      </c>
      <c r="E69" s="8">
        <v>329</v>
      </c>
      <c r="F69" s="18">
        <v>328</v>
      </c>
      <c r="G69" s="8"/>
    </row>
    <row r="70" spans="1:7" ht="15" customHeight="1">
      <c r="A70" s="19"/>
      <c r="B70" s="19" t="s">
        <v>66</v>
      </c>
      <c r="C70" s="8">
        <v>130</v>
      </c>
      <c r="D70" s="8">
        <f t="shared" si="3"/>
        <v>355</v>
      </c>
      <c r="E70" s="8">
        <v>188</v>
      </c>
      <c r="F70" s="18">
        <v>167</v>
      </c>
      <c r="G70" s="8"/>
    </row>
    <row r="71" spans="1:7" ht="15" customHeight="1">
      <c r="A71" s="19"/>
      <c r="B71" s="19" t="s">
        <v>67</v>
      </c>
      <c r="C71" s="8">
        <v>141</v>
      </c>
      <c r="D71" s="8">
        <f t="shared" si="3"/>
        <v>361</v>
      </c>
      <c r="E71" s="8">
        <v>169</v>
      </c>
      <c r="F71" s="18">
        <v>192</v>
      </c>
      <c r="G71" s="8"/>
    </row>
    <row r="72" spans="1:7" ht="15" customHeight="1">
      <c r="A72" s="19"/>
      <c r="B72" s="20" t="s">
        <v>20</v>
      </c>
      <c r="C72" s="21">
        <f>SUM(C52:C71)</f>
        <v>3528</v>
      </c>
      <c r="D72" s="21">
        <f>SUM(D52:D71)</f>
        <v>9398</v>
      </c>
      <c r="E72" s="21">
        <f>SUM(E52:E71)</f>
        <v>4480</v>
      </c>
      <c r="F72" s="22">
        <f>SUM(F52:F71)</f>
        <v>4918</v>
      </c>
      <c r="G72" s="8"/>
    </row>
    <row r="73" spans="1:7" ht="15" customHeight="1">
      <c r="A73" s="19"/>
      <c r="B73" s="19"/>
      <c r="C73" s="8"/>
      <c r="D73" s="8"/>
      <c r="E73" s="8"/>
      <c r="F73" s="18"/>
      <c r="G73" s="8"/>
    </row>
    <row r="74" spans="1:7" ht="15" customHeight="1">
      <c r="A74" s="19" t="s">
        <v>68</v>
      </c>
      <c r="B74" s="19" t="s">
        <v>69</v>
      </c>
      <c r="C74" s="8">
        <v>187</v>
      </c>
      <c r="D74" s="8">
        <f>SUM(E74:F74)</f>
        <v>529</v>
      </c>
      <c r="E74" s="8">
        <v>259</v>
      </c>
      <c r="F74" s="18">
        <v>270</v>
      </c>
      <c r="G74" s="8"/>
    </row>
    <row r="75" spans="1:7" ht="15" customHeight="1">
      <c r="A75" s="19"/>
      <c r="B75" s="19" t="s">
        <v>70</v>
      </c>
      <c r="C75" s="8">
        <v>70</v>
      </c>
      <c r="D75" s="8">
        <f>SUM(E75:F75)</f>
        <v>216</v>
      </c>
      <c r="E75" s="8">
        <v>97</v>
      </c>
      <c r="F75" s="18">
        <v>119</v>
      </c>
      <c r="G75" s="8"/>
    </row>
    <row r="76" spans="1:7" ht="15" customHeight="1">
      <c r="A76" s="19"/>
      <c r="B76" s="19" t="s">
        <v>71</v>
      </c>
      <c r="C76" s="8">
        <v>91</v>
      </c>
      <c r="D76" s="8">
        <f>SUM(E76:F76)</f>
        <v>271</v>
      </c>
      <c r="E76" s="8">
        <v>135</v>
      </c>
      <c r="F76" s="18">
        <v>136</v>
      </c>
      <c r="G76" s="8"/>
    </row>
    <row r="77" spans="1:7" ht="15" customHeight="1">
      <c r="A77" s="19"/>
      <c r="B77" s="19" t="s">
        <v>72</v>
      </c>
      <c r="C77" s="8">
        <v>36</v>
      </c>
      <c r="D77" s="8">
        <f>SUM(E77:F77)</f>
        <v>119</v>
      </c>
      <c r="E77" s="8">
        <v>53</v>
      </c>
      <c r="F77" s="18">
        <v>66</v>
      </c>
      <c r="G77" s="8"/>
    </row>
    <row r="78" spans="1:7" ht="15" customHeight="1">
      <c r="A78" s="19"/>
      <c r="B78" s="20" t="s">
        <v>20</v>
      </c>
      <c r="C78" s="21">
        <f>SUM(C74:C77)</f>
        <v>384</v>
      </c>
      <c r="D78" s="21">
        <f>SUM(D74:D77)</f>
        <v>1135</v>
      </c>
      <c r="E78" s="21">
        <f>SUM(E74:E77)</f>
        <v>544</v>
      </c>
      <c r="F78" s="22">
        <f>SUM(F74:F77)</f>
        <v>591</v>
      </c>
      <c r="G78" s="8"/>
    </row>
    <row r="79" spans="1:7" ht="15" customHeight="1">
      <c r="A79" s="19"/>
      <c r="B79" s="19"/>
      <c r="C79" s="8"/>
      <c r="D79" s="8"/>
      <c r="E79" s="8"/>
      <c r="F79" s="18"/>
      <c r="G79" s="8"/>
    </row>
    <row r="80" spans="1:7" ht="15" customHeight="1">
      <c r="A80" s="19" t="s">
        <v>73</v>
      </c>
      <c r="B80" s="19" t="s">
        <v>74</v>
      </c>
      <c r="C80" s="8">
        <v>44</v>
      </c>
      <c r="D80" s="8">
        <f aca="true" t="shared" si="4" ref="D80:D91">SUM(E80:F80)</f>
        <v>146</v>
      </c>
      <c r="E80" s="8">
        <v>72</v>
      </c>
      <c r="F80" s="18">
        <v>74</v>
      </c>
      <c r="G80" s="8"/>
    </row>
    <row r="81" spans="1:7" ht="15" customHeight="1">
      <c r="A81" s="19"/>
      <c r="B81" s="19" t="s">
        <v>75</v>
      </c>
      <c r="C81" s="8">
        <v>149</v>
      </c>
      <c r="D81" s="8">
        <f t="shared" si="4"/>
        <v>431</v>
      </c>
      <c r="E81" s="8">
        <v>210</v>
      </c>
      <c r="F81" s="18">
        <v>221</v>
      </c>
      <c r="G81" s="8"/>
    </row>
    <row r="82" spans="1:7" ht="15" customHeight="1">
      <c r="A82" s="19"/>
      <c r="B82" s="19" t="s">
        <v>76</v>
      </c>
      <c r="C82" s="8">
        <v>186</v>
      </c>
      <c r="D82" s="8">
        <f t="shared" si="4"/>
        <v>540</v>
      </c>
      <c r="E82" s="8">
        <v>262</v>
      </c>
      <c r="F82" s="18">
        <v>278</v>
      </c>
      <c r="G82" s="8"/>
    </row>
    <row r="83" spans="1:7" ht="15" customHeight="1">
      <c r="A83" s="19"/>
      <c r="B83" s="19" t="s">
        <v>77</v>
      </c>
      <c r="C83" s="8">
        <v>105</v>
      </c>
      <c r="D83" s="8">
        <f t="shared" si="4"/>
        <v>338</v>
      </c>
      <c r="E83" s="8">
        <v>168</v>
      </c>
      <c r="F83" s="18">
        <v>170</v>
      </c>
      <c r="G83" s="8"/>
    </row>
    <row r="84" spans="1:7" ht="15" customHeight="1">
      <c r="A84" s="19"/>
      <c r="B84" s="19" t="s">
        <v>78</v>
      </c>
      <c r="C84" s="8">
        <v>205</v>
      </c>
      <c r="D84" s="8">
        <f t="shared" si="4"/>
        <v>574</v>
      </c>
      <c r="E84" s="8">
        <v>285</v>
      </c>
      <c r="F84" s="18">
        <v>289</v>
      </c>
      <c r="G84" s="8"/>
    </row>
    <row r="85" spans="1:7" ht="15" customHeight="1">
      <c r="A85" s="19"/>
      <c r="B85" s="19" t="s">
        <v>79</v>
      </c>
      <c r="C85" s="8">
        <v>115</v>
      </c>
      <c r="D85" s="8">
        <f t="shared" si="4"/>
        <v>365</v>
      </c>
      <c r="E85" s="8">
        <v>181</v>
      </c>
      <c r="F85" s="18">
        <v>184</v>
      </c>
      <c r="G85" s="8"/>
    </row>
    <row r="86" spans="1:7" ht="15" customHeight="1">
      <c r="A86" s="19"/>
      <c r="B86" s="19" t="s">
        <v>80</v>
      </c>
      <c r="C86" s="8">
        <v>63</v>
      </c>
      <c r="D86" s="8">
        <f t="shared" si="4"/>
        <v>200</v>
      </c>
      <c r="E86" s="8">
        <v>100</v>
      </c>
      <c r="F86" s="18">
        <v>100</v>
      </c>
      <c r="G86" s="8"/>
    </row>
    <row r="87" spans="1:7" ht="15" customHeight="1">
      <c r="A87" s="19"/>
      <c r="B87" s="19" t="s">
        <v>81</v>
      </c>
      <c r="C87" s="8">
        <v>68</v>
      </c>
      <c r="D87" s="8">
        <f t="shared" si="4"/>
        <v>220</v>
      </c>
      <c r="E87" s="8">
        <v>109</v>
      </c>
      <c r="F87" s="18">
        <v>111</v>
      </c>
      <c r="G87" s="8"/>
    </row>
    <row r="88" spans="1:7" ht="15" customHeight="1">
      <c r="A88" s="19"/>
      <c r="B88" s="19" t="s">
        <v>82</v>
      </c>
      <c r="C88" s="8">
        <v>125</v>
      </c>
      <c r="D88" s="8">
        <f t="shared" si="4"/>
        <v>369</v>
      </c>
      <c r="E88" s="8">
        <v>189</v>
      </c>
      <c r="F88" s="18">
        <v>180</v>
      </c>
      <c r="G88" s="8"/>
    </row>
    <row r="89" spans="1:7" ht="15" customHeight="1">
      <c r="A89" s="19"/>
      <c r="B89" s="19" t="s">
        <v>83</v>
      </c>
      <c r="C89" s="8">
        <v>89</v>
      </c>
      <c r="D89" s="8">
        <f t="shared" si="4"/>
        <v>230</v>
      </c>
      <c r="E89" s="8">
        <v>119</v>
      </c>
      <c r="F89" s="18">
        <v>111</v>
      </c>
      <c r="G89" s="8"/>
    </row>
    <row r="90" spans="1:7" ht="15" customHeight="1">
      <c r="A90" s="19"/>
      <c r="B90" s="19" t="s">
        <v>84</v>
      </c>
      <c r="C90" s="8">
        <v>27</v>
      </c>
      <c r="D90" s="8">
        <f t="shared" si="4"/>
        <v>96</v>
      </c>
      <c r="E90" s="8">
        <v>50</v>
      </c>
      <c r="F90" s="18">
        <v>46</v>
      </c>
      <c r="G90" s="8"/>
    </row>
    <row r="91" spans="1:7" ht="15" customHeight="1">
      <c r="A91" s="19"/>
      <c r="B91" s="19" t="s">
        <v>85</v>
      </c>
      <c r="C91" s="8">
        <v>35</v>
      </c>
      <c r="D91" s="8">
        <f t="shared" si="4"/>
        <v>120</v>
      </c>
      <c r="E91" s="8">
        <v>61</v>
      </c>
      <c r="F91" s="18">
        <v>59</v>
      </c>
      <c r="G91" s="8"/>
    </row>
    <row r="92" spans="1:7" ht="15" customHeight="1">
      <c r="A92" s="19"/>
      <c r="B92" s="20" t="s">
        <v>20</v>
      </c>
      <c r="C92" s="21">
        <f>SUM(C80:C91)</f>
        <v>1211</v>
      </c>
      <c r="D92" s="21">
        <f>SUM(D80:D91)</f>
        <v>3629</v>
      </c>
      <c r="E92" s="21">
        <f>SUM(E80:E91)</f>
        <v>1806</v>
      </c>
      <c r="F92" s="22">
        <f>SUM(F80:F91)</f>
        <v>1823</v>
      </c>
      <c r="G92" s="8"/>
    </row>
    <row r="93" spans="1:7" ht="15" customHeight="1">
      <c r="A93" s="19"/>
      <c r="B93" s="19"/>
      <c r="C93" s="8"/>
      <c r="D93" s="8"/>
      <c r="E93" s="8"/>
      <c r="F93" s="18"/>
      <c r="G93" s="8"/>
    </row>
    <row r="94" spans="1:7" ht="15" customHeight="1">
      <c r="A94" s="19" t="s">
        <v>86</v>
      </c>
      <c r="B94" s="19" t="s">
        <v>87</v>
      </c>
      <c r="C94" s="8">
        <v>129</v>
      </c>
      <c r="D94" s="8">
        <f aca="true" t="shared" si="5" ref="D94:D99">SUM(E94:F94)</f>
        <v>371</v>
      </c>
      <c r="E94" s="8">
        <v>185</v>
      </c>
      <c r="F94" s="18">
        <v>186</v>
      </c>
      <c r="G94" s="8"/>
    </row>
    <row r="95" spans="1:7" ht="15" customHeight="1">
      <c r="A95" s="19"/>
      <c r="B95" s="19" t="s">
        <v>92</v>
      </c>
      <c r="C95" s="8">
        <v>132</v>
      </c>
      <c r="D95" s="8">
        <f t="shared" si="5"/>
        <v>367</v>
      </c>
      <c r="E95" s="8">
        <v>188</v>
      </c>
      <c r="F95" s="18">
        <v>179</v>
      </c>
      <c r="G95" s="8"/>
    </row>
    <row r="96" spans="1:7" ht="15" customHeight="1">
      <c r="A96" s="19"/>
      <c r="B96" s="19" t="s">
        <v>88</v>
      </c>
      <c r="C96" s="8">
        <v>262</v>
      </c>
      <c r="D96" s="8">
        <f t="shared" si="5"/>
        <v>721</v>
      </c>
      <c r="E96" s="8">
        <v>345</v>
      </c>
      <c r="F96" s="18">
        <v>376</v>
      </c>
      <c r="G96" s="8"/>
    </row>
    <row r="97" spans="1:7" ht="15" customHeight="1">
      <c r="A97" s="19"/>
      <c r="B97" s="19" t="s">
        <v>89</v>
      </c>
      <c r="C97" s="8">
        <v>270</v>
      </c>
      <c r="D97" s="8">
        <f t="shared" si="5"/>
        <v>748</v>
      </c>
      <c r="E97" s="8">
        <v>380</v>
      </c>
      <c r="F97" s="18">
        <v>368</v>
      </c>
      <c r="G97" s="8"/>
    </row>
    <row r="98" spans="1:7" ht="15" customHeight="1">
      <c r="A98" s="19"/>
      <c r="B98" s="19" t="s">
        <v>90</v>
      </c>
      <c r="C98" s="8">
        <v>31</v>
      </c>
      <c r="D98" s="8">
        <f t="shared" si="5"/>
        <v>60</v>
      </c>
      <c r="E98" s="8">
        <v>28</v>
      </c>
      <c r="F98" s="18">
        <v>32</v>
      </c>
      <c r="G98" s="8"/>
    </row>
    <row r="99" spans="1:7" ht="15" customHeight="1">
      <c r="A99" s="19"/>
      <c r="B99" s="19" t="s">
        <v>91</v>
      </c>
      <c r="C99" s="8">
        <v>174</v>
      </c>
      <c r="D99" s="8">
        <f t="shared" si="5"/>
        <v>550</v>
      </c>
      <c r="E99" s="8">
        <v>260</v>
      </c>
      <c r="F99" s="18">
        <v>290</v>
      </c>
      <c r="G99" s="8"/>
    </row>
    <row r="100" spans="1:7" ht="15" customHeight="1">
      <c r="A100" s="14"/>
      <c r="B100" s="23" t="s">
        <v>20</v>
      </c>
      <c r="C100" s="24">
        <f>SUM(C94:C99)</f>
        <v>998</v>
      </c>
      <c r="D100" s="24">
        <f>SUM(D94:D99)</f>
        <v>2817</v>
      </c>
      <c r="E100" s="24">
        <f>SUM(E94:E99)</f>
        <v>1386</v>
      </c>
      <c r="F100" s="25">
        <f>SUM(F94:F99)</f>
        <v>1431</v>
      </c>
      <c r="G100" s="8"/>
    </row>
    <row r="101" spans="1:7" ht="15" customHeight="1">
      <c r="A101" s="19" t="s">
        <v>93</v>
      </c>
      <c r="B101" s="19" t="s">
        <v>94</v>
      </c>
      <c r="C101" s="8">
        <v>87</v>
      </c>
      <c r="D101" s="8">
        <f aca="true" t="shared" si="6" ref="D101:D106">SUM(E101:F101)</f>
        <v>245</v>
      </c>
      <c r="E101" s="8">
        <v>123</v>
      </c>
      <c r="F101" s="18">
        <v>122</v>
      </c>
      <c r="G101" s="8"/>
    </row>
    <row r="102" spans="1:7" ht="15" customHeight="1">
      <c r="A102" s="19"/>
      <c r="B102" s="19" t="s">
        <v>95</v>
      </c>
      <c r="C102" s="8">
        <v>252</v>
      </c>
      <c r="D102" s="8">
        <f t="shared" si="6"/>
        <v>667</v>
      </c>
      <c r="E102" s="8">
        <v>337</v>
      </c>
      <c r="F102" s="18">
        <v>330</v>
      </c>
      <c r="G102" s="8"/>
    </row>
    <row r="103" spans="1:7" ht="15" customHeight="1">
      <c r="A103" s="19"/>
      <c r="B103" s="19" t="s">
        <v>96</v>
      </c>
      <c r="C103" s="8">
        <v>55</v>
      </c>
      <c r="D103" s="8">
        <f t="shared" si="6"/>
        <v>135</v>
      </c>
      <c r="E103" s="8">
        <v>62</v>
      </c>
      <c r="F103" s="18">
        <v>73</v>
      </c>
      <c r="G103" s="8"/>
    </row>
    <row r="104" spans="1:7" ht="15" customHeight="1">
      <c r="A104" s="19"/>
      <c r="B104" s="19" t="s">
        <v>97</v>
      </c>
      <c r="C104" s="8">
        <v>71</v>
      </c>
      <c r="D104" s="8">
        <f t="shared" si="6"/>
        <v>206</v>
      </c>
      <c r="E104" s="8">
        <v>103</v>
      </c>
      <c r="F104" s="18">
        <v>103</v>
      </c>
      <c r="G104" s="8"/>
    </row>
    <row r="105" spans="1:7" ht="15" customHeight="1">
      <c r="A105" s="19"/>
      <c r="B105" s="19" t="s">
        <v>98</v>
      </c>
      <c r="C105" s="8">
        <v>66</v>
      </c>
      <c r="D105" s="8">
        <f t="shared" si="6"/>
        <v>205</v>
      </c>
      <c r="E105" s="8">
        <v>91</v>
      </c>
      <c r="F105" s="18">
        <v>114</v>
      </c>
      <c r="G105" s="8"/>
    </row>
    <row r="106" spans="1:7" ht="15" customHeight="1">
      <c r="A106" s="19"/>
      <c r="B106" s="19" t="s">
        <v>99</v>
      </c>
      <c r="C106" s="8">
        <v>42</v>
      </c>
      <c r="D106" s="8">
        <f t="shared" si="6"/>
        <v>114</v>
      </c>
      <c r="E106" s="8">
        <v>55</v>
      </c>
      <c r="F106" s="18">
        <v>59</v>
      </c>
      <c r="G106" s="8"/>
    </row>
    <row r="107" spans="1:7" ht="15" customHeight="1">
      <c r="A107" s="19"/>
      <c r="B107" s="20" t="s">
        <v>20</v>
      </c>
      <c r="C107" s="21">
        <f>SUM(C101:C106)</f>
        <v>573</v>
      </c>
      <c r="D107" s="21">
        <f>SUM(D101:D106)</f>
        <v>1572</v>
      </c>
      <c r="E107" s="21">
        <f>SUM(E101:E106)</f>
        <v>771</v>
      </c>
      <c r="F107" s="22">
        <f>SUM(F101:F106)</f>
        <v>801</v>
      </c>
      <c r="G107" s="8"/>
    </row>
    <row r="108" spans="1:7" ht="15" customHeight="1">
      <c r="A108" s="19"/>
      <c r="B108" s="31"/>
      <c r="C108" s="32"/>
      <c r="D108" s="32"/>
      <c r="E108" s="32"/>
      <c r="F108" s="33"/>
      <c r="G108" s="8"/>
    </row>
    <row r="109" spans="1:7" ht="15" customHeight="1">
      <c r="A109" s="19" t="s">
        <v>100</v>
      </c>
      <c r="B109" s="19" t="s">
        <v>101</v>
      </c>
      <c r="C109" s="8">
        <v>86</v>
      </c>
      <c r="D109" s="8">
        <f aca="true" t="shared" si="7" ref="D109:D124">SUM(E109:F109)</f>
        <v>252</v>
      </c>
      <c r="E109" s="8">
        <v>120</v>
      </c>
      <c r="F109" s="18">
        <v>132</v>
      </c>
      <c r="G109" s="8"/>
    </row>
    <row r="110" spans="1:7" ht="15" customHeight="1">
      <c r="A110" s="19"/>
      <c r="B110" s="19" t="s">
        <v>102</v>
      </c>
      <c r="C110" s="8">
        <v>215</v>
      </c>
      <c r="D110" s="8">
        <f t="shared" si="7"/>
        <v>592</v>
      </c>
      <c r="E110" s="8">
        <v>295</v>
      </c>
      <c r="F110" s="18">
        <v>297</v>
      </c>
      <c r="G110" s="8"/>
    </row>
    <row r="111" spans="1:7" ht="15" customHeight="1">
      <c r="A111" s="19"/>
      <c r="B111" s="19" t="s">
        <v>103</v>
      </c>
      <c r="C111" s="8">
        <v>93</v>
      </c>
      <c r="D111" s="8">
        <f t="shared" si="7"/>
        <v>267</v>
      </c>
      <c r="E111" s="8">
        <v>130</v>
      </c>
      <c r="F111" s="18">
        <v>137</v>
      </c>
      <c r="G111" s="8"/>
    </row>
    <row r="112" spans="1:7" ht="15" customHeight="1">
      <c r="A112" s="19"/>
      <c r="B112" s="19" t="s">
        <v>104</v>
      </c>
      <c r="C112" s="8">
        <v>554</v>
      </c>
      <c r="D112" s="8">
        <f t="shared" si="7"/>
        <v>1293</v>
      </c>
      <c r="E112" s="8">
        <v>666</v>
      </c>
      <c r="F112" s="18">
        <v>627</v>
      </c>
      <c r="G112" s="8"/>
    </row>
    <row r="113" spans="1:7" ht="15" customHeight="1">
      <c r="A113" s="19"/>
      <c r="B113" s="19" t="s">
        <v>115</v>
      </c>
      <c r="C113" s="8">
        <v>320</v>
      </c>
      <c r="D113" s="8">
        <f t="shared" si="7"/>
        <v>682</v>
      </c>
      <c r="E113" s="8">
        <v>344</v>
      </c>
      <c r="F113" s="18">
        <v>338</v>
      </c>
      <c r="G113" s="8"/>
    </row>
    <row r="114" spans="1:7" ht="15" customHeight="1">
      <c r="A114" s="19"/>
      <c r="B114" s="19" t="s">
        <v>116</v>
      </c>
      <c r="C114" s="8">
        <v>499</v>
      </c>
      <c r="D114" s="8">
        <f t="shared" si="7"/>
        <v>1085</v>
      </c>
      <c r="E114" s="8">
        <v>572</v>
      </c>
      <c r="F114" s="18">
        <v>513</v>
      </c>
      <c r="G114" s="8"/>
    </row>
    <row r="115" spans="1:7" ht="15" customHeight="1">
      <c r="A115" s="19"/>
      <c r="B115" s="19" t="s">
        <v>105</v>
      </c>
      <c r="C115" s="8">
        <v>138</v>
      </c>
      <c r="D115" s="8">
        <f t="shared" si="7"/>
        <v>346</v>
      </c>
      <c r="E115" s="8">
        <v>172</v>
      </c>
      <c r="F115" s="18">
        <v>174</v>
      </c>
      <c r="G115" s="8"/>
    </row>
    <row r="116" spans="1:7" ht="15" customHeight="1">
      <c r="A116" s="19"/>
      <c r="B116" s="19" t="s">
        <v>106</v>
      </c>
      <c r="C116" s="8">
        <v>120</v>
      </c>
      <c r="D116" s="8">
        <f t="shared" si="7"/>
        <v>326</v>
      </c>
      <c r="E116" s="8">
        <v>176</v>
      </c>
      <c r="F116" s="18">
        <v>150</v>
      </c>
      <c r="G116" s="8"/>
    </row>
    <row r="117" spans="1:7" ht="15" customHeight="1">
      <c r="A117" s="19"/>
      <c r="B117" s="19" t="s">
        <v>113</v>
      </c>
      <c r="C117" s="8">
        <v>154</v>
      </c>
      <c r="D117" s="8">
        <f t="shared" si="7"/>
        <v>396</v>
      </c>
      <c r="E117" s="8">
        <v>185</v>
      </c>
      <c r="F117" s="18">
        <v>211</v>
      </c>
      <c r="G117" s="8"/>
    </row>
    <row r="118" spans="1:7" ht="15" customHeight="1">
      <c r="A118" s="19"/>
      <c r="B118" s="19" t="s">
        <v>114</v>
      </c>
      <c r="C118" s="8">
        <v>138</v>
      </c>
      <c r="D118" s="8">
        <f t="shared" si="7"/>
        <v>348</v>
      </c>
      <c r="E118" s="8">
        <v>173</v>
      </c>
      <c r="F118" s="18">
        <v>175</v>
      </c>
      <c r="G118" s="8"/>
    </row>
    <row r="119" spans="1:7" ht="15" customHeight="1">
      <c r="A119" s="19"/>
      <c r="B119" s="19" t="s">
        <v>107</v>
      </c>
      <c r="C119" s="8">
        <v>321</v>
      </c>
      <c r="D119" s="8">
        <f t="shared" si="7"/>
        <v>814</v>
      </c>
      <c r="E119" s="8">
        <v>414</v>
      </c>
      <c r="F119" s="18">
        <v>400</v>
      </c>
      <c r="G119" s="8"/>
    </row>
    <row r="120" spans="1:7" ht="15" customHeight="1">
      <c r="A120" s="19"/>
      <c r="B120" s="19" t="s">
        <v>108</v>
      </c>
      <c r="C120" s="8">
        <v>56</v>
      </c>
      <c r="D120" s="8">
        <f t="shared" si="7"/>
        <v>103</v>
      </c>
      <c r="E120" s="8">
        <v>47</v>
      </c>
      <c r="F120" s="18">
        <v>56</v>
      </c>
      <c r="G120" s="8"/>
    </row>
    <row r="121" spans="1:7" ht="15" customHeight="1">
      <c r="A121" s="19"/>
      <c r="B121" s="19" t="s">
        <v>109</v>
      </c>
      <c r="C121" s="8">
        <v>198</v>
      </c>
      <c r="D121" s="8">
        <f t="shared" si="7"/>
        <v>470</v>
      </c>
      <c r="E121" s="8">
        <v>228</v>
      </c>
      <c r="F121" s="18">
        <v>242</v>
      </c>
      <c r="G121" s="8"/>
    </row>
    <row r="122" spans="1:7" ht="15" customHeight="1">
      <c r="A122" s="19"/>
      <c r="B122" s="19" t="s">
        <v>110</v>
      </c>
      <c r="C122" s="8">
        <v>190</v>
      </c>
      <c r="D122" s="8">
        <f t="shared" si="7"/>
        <v>390</v>
      </c>
      <c r="E122" s="8">
        <v>184</v>
      </c>
      <c r="F122" s="18">
        <v>206</v>
      </c>
      <c r="G122" s="8"/>
    </row>
    <row r="123" spans="1:7" ht="15" customHeight="1">
      <c r="A123" s="19"/>
      <c r="B123" s="19" t="s">
        <v>111</v>
      </c>
      <c r="C123" s="8">
        <v>88</v>
      </c>
      <c r="D123" s="8">
        <f t="shared" si="7"/>
        <v>226</v>
      </c>
      <c r="E123" s="8">
        <v>109</v>
      </c>
      <c r="F123" s="18">
        <v>117</v>
      </c>
      <c r="G123" s="8"/>
    </row>
    <row r="124" spans="1:7" ht="15" customHeight="1">
      <c r="A124" s="19"/>
      <c r="B124" s="19" t="s">
        <v>112</v>
      </c>
      <c r="C124" s="8">
        <v>156</v>
      </c>
      <c r="D124" s="8">
        <f t="shared" si="7"/>
        <v>436</v>
      </c>
      <c r="E124" s="8">
        <v>215</v>
      </c>
      <c r="F124" s="18">
        <v>221</v>
      </c>
      <c r="G124" s="8"/>
    </row>
    <row r="125" spans="1:7" ht="15" customHeight="1">
      <c r="A125" s="19"/>
      <c r="B125" s="20" t="s">
        <v>20</v>
      </c>
      <c r="C125" s="21">
        <f>SUM(C109:C124)</f>
        <v>3326</v>
      </c>
      <c r="D125" s="21">
        <f>SUM(D109:D124)</f>
        <v>8026</v>
      </c>
      <c r="E125" s="21">
        <f>SUM(E109:E124)</f>
        <v>4030</v>
      </c>
      <c r="F125" s="22">
        <f>SUM(F109:F124)</f>
        <v>3996</v>
      </c>
      <c r="G125" s="8"/>
    </row>
    <row r="126" spans="1:7" ht="15" customHeight="1">
      <c r="A126" s="19"/>
      <c r="B126" s="19"/>
      <c r="C126" s="8"/>
      <c r="D126" s="8"/>
      <c r="E126" s="8"/>
      <c r="F126" s="18"/>
      <c r="G126" s="8"/>
    </row>
    <row r="127" spans="1:7" ht="15" customHeight="1">
      <c r="A127" s="19" t="s">
        <v>117</v>
      </c>
      <c r="B127" s="19" t="s">
        <v>118</v>
      </c>
      <c r="C127" s="8">
        <v>188</v>
      </c>
      <c r="D127" s="8">
        <f aca="true" t="shared" si="8" ref="D127:D140">SUM(E127:F127)</f>
        <v>542</v>
      </c>
      <c r="E127" s="8">
        <v>258</v>
      </c>
      <c r="F127" s="18">
        <v>284</v>
      </c>
      <c r="G127" s="8"/>
    </row>
    <row r="128" spans="1:7" ht="15" customHeight="1">
      <c r="A128" s="19"/>
      <c r="B128" s="19" t="s">
        <v>119</v>
      </c>
      <c r="C128" s="8">
        <v>218</v>
      </c>
      <c r="D128" s="8">
        <f t="shared" si="8"/>
        <v>510</v>
      </c>
      <c r="E128" s="8">
        <v>249</v>
      </c>
      <c r="F128" s="18">
        <v>261</v>
      </c>
      <c r="G128" s="8"/>
    </row>
    <row r="129" spans="1:7" ht="15" customHeight="1">
      <c r="A129" s="19"/>
      <c r="B129" s="19" t="s">
        <v>120</v>
      </c>
      <c r="C129" s="8">
        <v>89</v>
      </c>
      <c r="D129" s="8">
        <f t="shared" si="8"/>
        <v>268</v>
      </c>
      <c r="E129" s="8">
        <v>134</v>
      </c>
      <c r="F129" s="18">
        <v>134</v>
      </c>
      <c r="G129" s="8"/>
    </row>
    <row r="130" spans="1:7" ht="15" customHeight="1">
      <c r="A130" s="19"/>
      <c r="B130" s="19" t="s">
        <v>121</v>
      </c>
      <c r="C130" s="8">
        <v>77</v>
      </c>
      <c r="D130" s="8">
        <f t="shared" si="8"/>
        <v>238</v>
      </c>
      <c r="E130" s="8">
        <v>106</v>
      </c>
      <c r="F130" s="18">
        <v>132</v>
      </c>
      <c r="G130" s="8"/>
    </row>
    <row r="131" spans="1:7" ht="15" customHeight="1">
      <c r="A131" s="19"/>
      <c r="B131" s="19" t="s">
        <v>122</v>
      </c>
      <c r="C131" s="8">
        <v>251</v>
      </c>
      <c r="D131" s="8">
        <f t="shared" si="8"/>
        <v>649</v>
      </c>
      <c r="E131" s="8">
        <v>312</v>
      </c>
      <c r="F131" s="18">
        <v>337</v>
      </c>
      <c r="G131" s="8"/>
    </row>
    <row r="132" spans="1:7" ht="15" customHeight="1">
      <c r="A132" s="19"/>
      <c r="B132" s="19" t="s">
        <v>123</v>
      </c>
      <c r="C132" s="8">
        <v>168</v>
      </c>
      <c r="D132" s="8">
        <f t="shared" si="8"/>
        <v>478</v>
      </c>
      <c r="E132" s="8">
        <v>224</v>
      </c>
      <c r="F132" s="18">
        <v>254</v>
      </c>
      <c r="G132" s="8"/>
    </row>
    <row r="133" spans="1:7" ht="15" customHeight="1">
      <c r="A133" s="19"/>
      <c r="B133" s="19" t="s">
        <v>124</v>
      </c>
      <c r="C133" s="8">
        <v>126</v>
      </c>
      <c r="D133" s="8">
        <f t="shared" si="8"/>
        <v>318</v>
      </c>
      <c r="E133" s="8">
        <v>153</v>
      </c>
      <c r="F133" s="18">
        <v>165</v>
      </c>
      <c r="G133" s="8"/>
    </row>
    <row r="134" spans="1:7" ht="15" customHeight="1">
      <c r="A134" s="19"/>
      <c r="B134" s="19" t="s">
        <v>125</v>
      </c>
      <c r="C134" s="8">
        <v>79</v>
      </c>
      <c r="D134" s="8">
        <f t="shared" si="8"/>
        <v>256</v>
      </c>
      <c r="E134" s="8">
        <v>116</v>
      </c>
      <c r="F134" s="18">
        <v>140</v>
      </c>
      <c r="G134" s="8"/>
    </row>
    <row r="135" spans="1:7" ht="15" customHeight="1">
      <c r="A135" s="19"/>
      <c r="B135" s="19" t="s">
        <v>126</v>
      </c>
      <c r="C135" s="8">
        <v>100</v>
      </c>
      <c r="D135" s="8">
        <f t="shared" si="8"/>
        <v>348</v>
      </c>
      <c r="E135" s="8">
        <v>171</v>
      </c>
      <c r="F135" s="18">
        <v>177</v>
      </c>
      <c r="G135" s="8"/>
    </row>
    <row r="136" spans="1:7" ht="15" customHeight="1">
      <c r="A136" s="19"/>
      <c r="B136" s="19" t="s">
        <v>127</v>
      </c>
      <c r="C136" s="8">
        <v>150</v>
      </c>
      <c r="D136" s="8">
        <f t="shared" si="8"/>
        <v>382</v>
      </c>
      <c r="E136" s="8">
        <v>179</v>
      </c>
      <c r="F136" s="18">
        <v>203</v>
      </c>
      <c r="G136" s="8"/>
    </row>
    <row r="137" spans="1:7" ht="15" customHeight="1">
      <c r="A137" s="19"/>
      <c r="B137" s="19" t="s">
        <v>128</v>
      </c>
      <c r="C137" s="8">
        <v>74</v>
      </c>
      <c r="D137" s="8">
        <f t="shared" si="8"/>
        <v>174</v>
      </c>
      <c r="E137" s="8">
        <v>92</v>
      </c>
      <c r="F137" s="18">
        <v>82</v>
      </c>
      <c r="G137" s="8"/>
    </row>
    <row r="138" spans="1:7" ht="15" customHeight="1">
      <c r="A138" s="19"/>
      <c r="B138" s="19" t="s">
        <v>129</v>
      </c>
      <c r="C138" s="8">
        <v>132</v>
      </c>
      <c r="D138" s="8">
        <f t="shared" si="8"/>
        <v>393</v>
      </c>
      <c r="E138" s="8">
        <v>197</v>
      </c>
      <c r="F138" s="18">
        <v>196</v>
      </c>
      <c r="G138" s="8"/>
    </row>
    <row r="139" spans="1:7" ht="15" customHeight="1">
      <c r="A139" s="19"/>
      <c r="B139" s="19" t="s">
        <v>130</v>
      </c>
      <c r="C139" s="8">
        <v>166</v>
      </c>
      <c r="D139" s="8">
        <f t="shared" si="8"/>
        <v>418</v>
      </c>
      <c r="E139" s="8">
        <v>197</v>
      </c>
      <c r="F139" s="18">
        <v>221</v>
      </c>
      <c r="G139" s="8"/>
    </row>
    <row r="140" spans="1:7" ht="15" customHeight="1">
      <c r="A140" s="19"/>
      <c r="B140" s="19" t="s">
        <v>131</v>
      </c>
      <c r="C140" s="8">
        <v>282</v>
      </c>
      <c r="D140" s="8">
        <f t="shared" si="8"/>
        <v>816</v>
      </c>
      <c r="E140" s="8">
        <v>405</v>
      </c>
      <c r="F140" s="18">
        <v>411</v>
      </c>
      <c r="G140" s="8"/>
    </row>
    <row r="141" spans="1:7" ht="15" customHeight="1">
      <c r="A141" s="19"/>
      <c r="B141" s="20" t="s">
        <v>20</v>
      </c>
      <c r="C141" s="21">
        <f>SUM(C127:C140)</f>
        <v>2100</v>
      </c>
      <c r="D141" s="21">
        <f>SUM(D127:D140)</f>
        <v>5790</v>
      </c>
      <c r="E141" s="21">
        <f>SUM(E127:E140)</f>
        <v>2793</v>
      </c>
      <c r="F141" s="22">
        <f>SUM(F127:F140)</f>
        <v>2997</v>
      </c>
      <c r="G141" s="8"/>
    </row>
    <row r="142" spans="1:7" ht="15" customHeight="1">
      <c r="A142" s="19"/>
      <c r="B142" s="31"/>
      <c r="C142" s="32"/>
      <c r="D142" s="32"/>
      <c r="E142" s="32"/>
      <c r="F142" s="33"/>
      <c r="G142" s="8"/>
    </row>
    <row r="143" spans="1:6" ht="15" customHeight="1">
      <c r="A143" s="19" t="s">
        <v>132</v>
      </c>
      <c r="B143" s="19" t="s">
        <v>133</v>
      </c>
      <c r="C143" s="8">
        <v>150</v>
      </c>
      <c r="D143" s="8">
        <f aca="true" t="shared" si="9" ref="D143:D152">SUM(E143:F143)</f>
        <v>371</v>
      </c>
      <c r="E143" s="8">
        <v>191</v>
      </c>
      <c r="F143" s="18">
        <v>180</v>
      </c>
    </row>
    <row r="144" spans="1:6" ht="15" customHeight="1">
      <c r="A144" s="19"/>
      <c r="B144" s="19" t="s">
        <v>134</v>
      </c>
      <c r="C144" s="8">
        <v>154</v>
      </c>
      <c r="D144" s="8">
        <f t="shared" si="9"/>
        <v>409</v>
      </c>
      <c r="E144" s="8">
        <v>205</v>
      </c>
      <c r="F144" s="18">
        <v>204</v>
      </c>
    </row>
    <row r="145" spans="1:6" ht="15" customHeight="1">
      <c r="A145" s="19"/>
      <c r="B145" s="19" t="s">
        <v>135</v>
      </c>
      <c r="C145" s="8">
        <v>73</v>
      </c>
      <c r="D145" s="8">
        <f t="shared" si="9"/>
        <v>193</v>
      </c>
      <c r="E145" s="8">
        <v>94</v>
      </c>
      <c r="F145" s="18">
        <v>99</v>
      </c>
    </row>
    <row r="146" spans="1:6" ht="15" customHeight="1">
      <c r="A146" s="19"/>
      <c r="B146" s="19" t="s">
        <v>136</v>
      </c>
      <c r="C146" s="8">
        <v>77</v>
      </c>
      <c r="D146" s="8">
        <f t="shared" si="9"/>
        <v>207</v>
      </c>
      <c r="E146" s="8">
        <v>106</v>
      </c>
      <c r="F146" s="18">
        <v>101</v>
      </c>
    </row>
    <row r="147" spans="1:6" ht="15" customHeight="1">
      <c r="A147" s="19"/>
      <c r="B147" s="19" t="s">
        <v>137</v>
      </c>
      <c r="C147" s="8">
        <v>34</v>
      </c>
      <c r="D147" s="8">
        <f t="shared" si="9"/>
        <v>119</v>
      </c>
      <c r="E147" s="8">
        <v>57</v>
      </c>
      <c r="F147" s="18">
        <v>62</v>
      </c>
    </row>
    <row r="148" spans="1:6" ht="15" customHeight="1">
      <c r="A148" s="19"/>
      <c r="B148" s="19" t="s">
        <v>138</v>
      </c>
      <c r="C148" s="8">
        <v>33</v>
      </c>
      <c r="D148" s="8">
        <f t="shared" si="9"/>
        <v>83</v>
      </c>
      <c r="E148" s="8">
        <v>40</v>
      </c>
      <c r="F148" s="18">
        <v>43</v>
      </c>
    </row>
    <row r="149" spans="1:6" ht="15" customHeight="1">
      <c r="A149" s="19"/>
      <c r="B149" s="19" t="s">
        <v>139</v>
      </c>
      <c r="C149" s="8">
        <v>50</v>
      </c>
      <c r="D149" s="8">
        <f t="shared" si="9"/>
        <v>137</v>
      </c>
      <c r="E149" s="8">
        <v>68</v>
      </c>
      <c r="F149" s="18">
        <v>69</v>
      </c>
    </row>
    <row r="150" spans="1:6" ht="15" customHeight="1">
      <c r="A150" s="19"/>
      <c r="B150" s="19" t="s">
        <v>140</v>
      </c>
      <c r="C150" s="8">
        <v>70</v>
      </c>
      <c r="D150" s="8">
        <f t="shared" si="9"/>
        <v>185</v>
      </c>
      <c r="E150" s="8">
        <v>87</v>
      </c>
      <c r="F150" s="18">
        <v>98</v>
      </c>
    </row>
    <row r="151" spans="1:6" ht="15" customHeight="1">
      <c r="A151" s="19"/>
      <c r="B151" s="19" t="s">
        <v>141</v>
      </c>
      <c r="C151" s="8">
        <v>34</v>
      </c>
      <c r="D151" s="8">
        <f t="shared" si="9"/>
        <v>95</v>
      </c>
      <c r="E151" s="8">
        <v>49</v>
      </c>
      <c r="F151" s="18">
        <v>46</v>
      </c>
    </row>
    <row r="152" spans="1:6" ht="15" customHeight="1">
      <c r="A152" s="19"/>
      <c r="B152" s="19" t="s">
        <v>142</v>
      </c>
      <c r="C152" s="8">
        <v>40</v>
      </c>
      <c r="D152" s="8">
        <f t="shared" si="9"/>
        <v>87</v>
      </c>
      <c r="E152" s="8">
        <v>42</v>
      </c>
      <c r="F152" s="18">
        <v>45</v>
      </c>
    </row>
    <row r="153" spans="1:6" ht="15" customHeight="1">
      <c r="A153" s="14"/>
      <c r="B153" s="23" t="s">
        <v>20</v>
      </c>
      <c r="C153" s="24">
        <f>SUM(C143:C152)</f>
        <v>715</v>
      </c>
      <c r="D153" s="24">
        <f>SUM(D143:D152)</f>
        <v>1886</v>
      </c>
      <c r="E153" s="24">
        <f>SUM(E143:E152)</f>
        <v>939</v>
      </c>
      <c r="F153" s="25">
        <f>SUM(F143:F152)</f>
        <v>947</v>
      </c>
    </row>
    <row r="154" spans="1:6" ht="15" customHeight="1">
      <c r="A154" s="19" t="s">
        <v>143</v>
      </c>
      <c r="B154" s="19" t="s">
        <v>144</v>
      </c>
      <c r="C154" s="8">
        <v>101</v>
      </c>
      <c r="D154" s="8">
        <f aca="true" t="shared" si="10" ref="D154:D160">SUM(E154:F154)</f>
        <v>258</v>
      </c>
      <c r="E154" s="8">
        <v>122</v>
      </c>
      <c r="F154" s="18">
        <v>136</v>
      </c>
    </row>
    <row r="155" spans="1:6" ht="15" customHeight="1">
      <c r="A155" s="19"/>
      <c r="B155" s="19" t="s">
        <v>145</v>
      </c>
      <c r="C155" s="8">
        <v>107</v>
      </c>
      <c r="D155" s="8">
        <f t="shared" si="10"/>
        <v>333</v>
      </c>
      <c r="E155" s="8">
        <v>164</v>
      </c>
      <c r="F155" s="18">
        <v>169</v>
      </c>
    </row>
    <row r="156" spans="1:6" ht="15" customHeight="1">
      <c r="A156" s="19"/>
      <c r="B156" s="19" t="s">
        <v>146</v>
      </c>
      <c r="C156" s="8">
        <v>311</v>
      </c>
      <c r="D156" s="8">
        <f t="shared" si="10"/>
        <v>890</v>
      </c>
      <c r="E156" s="8">
        <v>436</v>
      </c>
      <c r="F156" s="18">
        <v>454</v>
      </c>
    </row>
    <row r="157" spans="1:6" ht="15" customHeight="1">
      <c r="A157" s="19"/>
      <c r="B157" s="19" t="s">
        <v>149</v>
      </c>
      <c r="C157" s="8">
        <v>280</v>
      </c>
      <c r="D157" s="8">
        <f t="shared" si="10"/>
        <v>766</v>
      </c>
      <c r="E157" s="8">
        <v>373</v>
      </c>
      <c r="F157" s="18">
        <v>393</v>
      </c>
    </row>
    <row r="158" spans="1:6" ht="15" customHeight="1">
      <c r="A158" s="19"/>
      <c r="B158" s="19" t="s">
        <v>147</v>
      </c>
      <c r="C158" s="8">
        <v>588</v>
      </c>
      <c r="D158" s="8">
        <f t="shared" si="10"/>
        <v>1511</v>
      </c>
      <c r="E158" s="8">
        <v>744</v>
      </c>
      <c r="F158" s="18">
        <v>767</v>
      </c>
    </row>
    <row r="159" spans="1:6" ht="15" customHeight="1">
      <c r="A159" s="19"/>
      <c r="B159" s="19" t="s">
        <v>150</v>
      </c>
      <c r="C159" s="8">
        <v>218</v>
      </c>
      <c r="D159" s="8">
        <f t="shared" si="10"/>
        <v>639</v>
      </c>
      <c r="E159" s="8">
        <v>320</v>
      </c>
      <c r="F159" s="18">
        <v>319</v>
      </c>
    </row>
    <row r="160" spans="1:6" ht="15" customHeight="1">
      <c r="A160" s="19"/>
      <c r="B160" s="19" t="s">
        <v>148</v>
      </c>
      <c r="C160" s="8">
        <v>480</v>
      </c>
      <c r="D160" s="8">
        <f t="shared" si="10"/>
        <v>1320</v>
      </c>
      <c r="E160" s="8">
        <v>627</v>
      </c>
      <c r="F160" s="18">
        <v>693</v>
      </c>
    </row>
    <row r="161" spans="1:6" ht="15" customHeight="1">
      <c r="A161" s="19"/>
      <c r="B161" s="20" t="s">
        <v>20</v>
      </c>
      <c r="C161" s="21">
        <f>SUM(C154:C160)</f>
        <v>2085</v>
      </c>
      <c r="D161" s="21">
        <f>SUM(D154:D160)</f>
        <v>5717</v>
      </c>
      <c r="E161" s="21">
        <f>SUM(E154:E160)</f>
        <v>2786</v>
      </c>
      <c r="F161" s="22">
        <f>SUM(F154:F160)</f>
        <v>2931</v>
      </c>
    </row>
    <row r="162" spans="1:6" ht="15" customHeight="1">
      <c r="A162" s="19"/>
      <c r="B162" s="31"/>
      <c r="C162" s="32"/>
      <c r="D162" s="32"/>
      <c r="E162" s="32"/>
      <c r="F162" s="33"/>
    </row>
    <row r="163" spans="1:6" ht="15" customHeight="1">
      <c r="A163" s="19" t="s">
        <v>151</v>
      </c>
      <c r="B163" s="19" t="s">
        <v>152</v>
      </c>
      <c r="C163" s="8">
        <v>73</v>
      </c>
      <c r="D163" s="8">
        <f>SUM(E163:F163)</f>
        <v>218</v>
      </c>
      <c r="E163" s="8">
        <v>110</v>
      </c>
      <c r="F163" s="18">
        <v>108</v>
      </c>
    </row>
    <row r="164" spans="1:6" ht="15" customHeight="1">
      <c r="A164" s="19"/>
      <c r="B164" s="19" t="s">
        <v>153</v>
      </c>
      <c r="C164" s="8">
        <v>257</v>
      </c>
      <c r="D164" s="8">
        <f>SUM(E164:F164)</f>
        <v>774</v>
      </c>
      <c r="E164" s="8">
        <v>367</v>
      </c>
      <c r="F164" s="18">
        <v>407</v>
      </c>
    </row>
    <row r="165" spans="1:6" ht="15" customHeight="1">
      <c r="A165" s="31"/>
      <c r="B165" s="19" t="s">
        <v>154</v>
      </c>
      <c r="C165" s="8">
        <v>57</v>
      </c>
      <c r="D165" s="8">
        <f>SUM(E165:F165)</f>
        <v>170</v>
      </c>
      <c r="E165" s="8">
        <v>76</v>
      </c>
      <c r="F165" s="18">
        <v>94</v>
      </c>
    </row>
    <row r="166" spans="1:6" ht="15" customHeight="1">
      <c r="A166" s="19"/>
      <c r="B166" s="19" t="s">
        <v>155</v>
      </c>
      <c r="C166" s="8">
        <v>69</v>
      </c>
      <c r="D166" s="8">
        <f>SUM(E166:F166)</f>
        <v>225</v>
      </c>
      <c r="E166" s="8">
        <v>109</v>
      </c>
      <c r="F166" s="18">
        <v>116</v>
      </c>
    </row>
    <row r="167" spans="1:6" ht="15" customHeight="1">
      <c r="A167" s="19"/>
      <c r="B167" s="19" t="s">
        <v>156</v>
      </c>
      <c r="C167" s="8">
        <v>108</v>
      </c>
      <c r="D167" s="8">
        <f>SUM(E167:F167)</f>
        <v>277</v>
      </c>
      <c r="E167" s="8">
        <v>144</v>
      </c>
      <c r="F167" s="18">
        <v>133</v>
      </c>
    </row>
    <row r="168" spans="1:6" ht="15" customHeight="1">
      <c r="A168" s="14"/>
      <c r="B168" s="23" t="s">
        <v>20</v>
      </c>
      <c r="C168" s="24">
        <f>SUM(C163:C167)</f>
        <v>564</v>
      </c>
      <c r="D168" s="24">
        <f>SUM(D163:D167)</f>
        <v>1664</v>
      </c>
      <c r="E168" s="24">
        <f>SUM(E163:E167)</f>
        <v>806</v>
      </c>
      <c r="F168" s="25">
        <f>SUM(F163:F167)</f>
        <v>858</v>
      </c>
    </row>
    <row r="169" spans="1:6" ht="15" customHeight="1">
      <c r="A169" s="19" t="s">
        <v>270</v>
      </c>
      <c r="B169" s="19" t="s">
        <v>160</v>
      </c>
      <c r="C169" s="8">
        <v>11</v>
      </c>
      <c r="D169" s="8">
        <f aca="true" t="shared" si="11" ref="D169:D181">SUM(E169:F169)</f>
        <v>16</v>
      </c>
      <c r="E169" s="8">
        <v>6</v>
      </c>
      <c r="F169" s="18">
        <v>10</v>
      </c>
    </row>
    <row r="170" spans="1:6" ht="15" customHeight="1">
      <c r="A170" s="19"/>
      <c r="B170" s="19" t="s">
        <v>161</v>
      </c>
      <c r="C170" s="8">
        <v>4</v>
      </c>
      <c r="D170" s="8">
        <f t="shared" si="11"/>
        <v>4</v>
      </c>
      <c r="E170" s="8">
        <v>2</v>
      </c>
      <c r="F170" s="18">
        <v>2</v>
      </c>
    </row>
    <row r="171" spans="1:6" ht="15" customHeight="1">
      <c r="A171" s="19"/>
      <c r="B171" s="19" t="s">
        <v>162</v>
      </c>
      <c r="C171" s="8">
        <v>62</v>
      </c>
      <c r="D171" s="8">
        <f t="shared" si="11"/>
        <v>142</v>
      </c>
      <c r="E171" s="8">
        <v>64</v>
      </c>
      <c r="F171" s="18">
        <v>78</v>
      </c>
    </row>
    <row r="172" spans="1:6" ht="15" customHeight="1">
      <c r="A172" s="19"/>
      <c r="B172" s="19" t="s">
        <v>163</v>
      </c>
      <c r="C172" s="8">
        <v>138</v>
      </c>
      <c r="D172" s="8">
        <f t="shared" si="11"/>
        <v>377</v>
      </c>
      <c r="E172" s="8">
        <v>189</v>
      </c>
      <c r="F172" s="18">
        <v>188</v>
      </c>
    </row>
    <row r="173" spans="1:6" ht="15" customHeight="1">
      <c r="A173" s="19"/>
      <c r="B173" s="19" t="s">
        <v>164</v>
      </c>
      <c r="C173" s="8">
        <v>41</v>
      </c>
      <c r="D173" s="8">
        <f t="shared" si="11"/>
        <v>135</v>
      </c>
      <c r="E173" s="8">
        <v>59</v>
      </c>
      <c r="F173" s="18">
        <v>76</v>
      </c>
    </row>
    <row r="174" spans="1:6" ht="15" customHeight="1">
      <c r="A174" s="19"/>
      <c r="B174" s="19" t="s">
        <v>165</v>
      </c>
      <c r="C174" s="8">
        <v>84</v>
      </c>
      <c r="D174" s="8">
        <f t="shared" si="11"/>
        <v>256</v>
      </c>
      <c r="E174" s="8">
        <v>125</v>
      </c>
      <c r="F174" s="18">
        <v>131</v>
      </c>
    </row>
    <row r="175" spans="1:6" ht="15" customHeight="1">
      <c r="A175" s="19"/>
      <c r="B175" s="19" t="s">
        <v>166</v>
      </c>
      <c r="C175" s="8">
        <v>161</v>
      </c>
      <c r="D175" s="8">
        <f t="shared" si="11"/>
        <v>470</v>
      </c>
      <c r="E175" s="8">
        <v>228</v>
      </c>
      <c r="F175" s="18">
        <v>242</v>
      </c>
    </row>
    <row r="176" spans="1:6" ht="15" customHeight="1">
      <c r="A176" s="19"/>
      <c r="B176" s="19" t="s">
        <v>167</v>
      </c>
      <c r="C176" s="8">
        <v>133</v>
      </c>
      <c r="D176" s="8">
        <f t="shared" si="11"/>
        <v>370</v>
      </c>
      <c r="E176" s="8">
        <v>189</v>
      </c>
      <c r="F176" s="18">
        <v>181</v>
      </c>
    </row>
    <row r="177" spans="1:6" ht="15" customHeight="1">
      <c r="A177" s="19"/>
      <c r="B177" s="19" t="s">
        <v>168</v>
      </c>
      <c r="C177" s="8">
        <v>110</v>
      </c>
      <c r="D177" s="8">
        <f t="shared" si="11"/>
        <v>331</v>
      </c>
      <c r="E177" s="8">
        <v>155</v>
      </c>
      <c r="F177" s="18">
        <v>176</v>
      </c>
    </row>
    <row r="178" spans="1:6" ht="15" customHeight="1">
      <c r="A178" s="19"/>
      <c r="B178" s="19" t="s">
        <v>169</v>
      </c>
      <c r="C178" s="8">
        <v>214</v>
      </c>
      <c r="D178" s="8">
        <f t="shared" si="11"/>
        <v>636</v>
      </c>
      <c r="E178" s="8">
        <v>297</v>
      </c>
      <c r="F178" s="18">
        <v>339</v>
      </c>
    </row>
    <row r="179" spans="1:6" ht="15" customHeight="1">
      <c r="A179" s="19"/>
      <c r="B179" s="19" t="s">
        <v>170</v>
      </c>
      <c r="C179" s="8">
        <v>191</v>
      </c>
      <c r="D179" s="8">
        <f t="shared" si="11"/>
        <v>560</v>
      </c>
      <c r="E179" s="8">
        <v>271</v>
      </c>
      <c r="F179" s="18">
        <v>289</v>
      </c>
    </row>
    <row r="180" spans="1:6" ht="15" customHeight="1">
      <c r="A180" s="19"/>
      <c r="B180" s="19" t="s">
        <v>171</v>
      </c>
      <c r="C180" s="8">
        <v>601</v>
      </c>
      <c r="D180" s="8">
        <f t="shared" si="11"/>
        <v>1607</v>
      </c>
      <c r="E180" s="8">
        <v>763</v>
      </c>
      <c r="F180" s="18">
        <v>844</v>
      </c>
    </row>
    <row r="181" spans="1:6" ht="15" customHeight="1">
      <c r="A181" s="19"/>
      <c r="B181" s="19" t="s">
        <v>172</v>
      </c>
      <c r="C181" s="8">
        <v>168</v>
      </c>
      <c r="D181" s="8">
        <f t="shared" si="11"/>
        <v>499</v>
      </c>
      <c r="E181" s="8">
        <v>247</v>
      </c>
      <c r="F181" s="18">
        <v>252</v>
      </c>
    </row>
    <row r="182" spans="1:6" ht="15" customHeight="1">
      <c r="A182" s="19"/>
      <c r="B182" s="20" t="s">
        <v>20</v>
      </c>
      <c r="C182" s="21">
        <f>SUM(C169:C181)</f>
        <v>1918</v>
      </c>
      <c r="D182" s="21">
        <f>SUM(D169:D181)</f>
        <v>5403</v>
      </c>
      <c r="E182" s="21">
        <f>SUM(E169:E181)</f>
        <v>2595</v>
      </c>
      <c r="F182" s="22">
        <f>SUM(F169:F181)</f>
        <v>2808</v>
      </c>
    </row>
    <row r="183" spans="1:6" ht="15" customHeight="1">
      <c r="A183" s="19"/>
      <c r="B183" s="19"/>
      <c r="C183" s="8"/>
      <c r="D183" s="8"/>
      <c r="E183" s="8"/>
      <c r="F183" s="18"/>
    </row>
    <row r="184" spans="1:6" ht="15" customHeight="1">
      <c r="A184" s="19" t="s">
        <v>271</v>
      </c>
      <c r="B184" s="19" t="s">
        <v>173</v>
      </c>
      <c r="C184" s="8">
        <v>336</v>
      </c>
      <c r="D184" s="8">
        <f>SUM(E184:F184)</f>
        <v>1024</v>
      </c>
      <c r="E184" s="8">
        <v>505</v>
      </c>
      <c r="F184" s="18">
        <v>519</v>
      </c>
    </row>
    <row r="185" spans="1:6" ht="15" customHeight="1">
      <c r="A185" s="19"/>
      <c r="B185" s="19" t="s">
        <v>174</v>
      </c>
      <c r="C185" s="8">
        <v>183</v>
      </c>
      <c r="D185" s="8">
        <f>SUM(E185:F185)</f>
        <v>515</v>
      </c>
      <c r="E185" s="8">
        <v>252</v>
      </c>
      <c r="F185" s="18">
        <v>263</v>
      </c>
    </row>
    <row r="186" spans="1:6" ht="15" customHeight="1">
      <c r="A186" s="19"/>
      <c r="B186" s="19" t="s">
        <v>175</v>
      </c>
      <c r="C186" s="8">
        <v>49</v>
      </c>
      <c r="D186" s="8">
        <f>SUM(E186:F186)</f>
        <v>150</v>
      </c>
      <c r="E186" s="8">
        <v>73</v>
      </c>
      <c r="F186" s="18">
        <v>77</v>
      </c>
    </row>
    <row r="187" spans="1:6" ht="15" customHeight="1">
      <c r="A187" s="19"/>
      <c r="B187" s="19" t="s">
        <v>176</v>
      </c>
      <c r="C187" s="8">
        <v>54</v>
      </c>
      <c r="D187" s="8">
        <f>SUM(E187:F187)</f>
        <v>149</v>
      </c>
      <c r="E187" s="8">
        <v>77</v>
      </c>
      <c r="F187" s="18">
        <v>72</v>
      </c>
    </row>
    <row r="188" spans="1:6" ht="15" customHeight="1">
      <c r="A188" s="19"/>
      <c r="B188" s="20" t="s">
        <v>20</v>
      </c>
      <c r="C188" s="21">
        <f>SUM(C184:C187)</f>
        <v>622</v>
      </c>
      <c r="D188" s="21">
        <f>SUM(D184:D187)</f>
        <v>1838</v>
      </c>
      <c r="E188" s="21">
        <f>SUM(E184:E187)</f>
        <v>907</v>
      </c>
      <c r="F188" s="22">
        <f>SUM(F184:F187)</f>
        <v>931</v>
      </c>
    </row>
    <row r="189" spans="1:6" ht="15" customHeight="1">
      <c r="A189" s="19"/>
      <c r="B189" s="31"/>
      <c r="C189" s="32"/>
      <c r="D189" s="32"/>
      <c r="E189" s="32"/>
      <c r="F189" s="33"/>
    </row>
    <row r="190" spans="1:6" ht="15" customHeight="1">
      <c r="A190" s="19" t="s">
        <v>282</v>
      </c>
      <c r="B190" s="19" t="s">
        <v>177</v>
      </c>
      <c r="C190" s="34">
        <v>61</v>
      </c>
      <c r="D190" s="8">
        <f aca="true" t="shared" si="12" ref="D190:D196">SUM(E190:F190)</f>
        <v>210</v>
      </c>
      <c r="E190" s="8">
        <v>99</v>
      </c>
      <c r="F190" s="18">
        <v>111</v>
      </c>
    </row>
    <row r="191" spans="1:6" ht="15" customHeight="1">
      <c r="A191" s="19"/>
      <c r="B191" s="19" t="s">
        <v>178</v>
      </c>
      <c r="C191" s="8">
        <v>126</v>
      </c>
      <c r="D191" s="8">
        <f t="shared" si="12"/>
        <v>370</v>
      </c>
      <c r="E191" s="8">
        <v>183</v>
      </c>
      <c r="F191" s="18">
        <v>187</v>
      </c>
    </row>
    <row r="192" spans="1:6" ht="15" customHeight="1">
      <c r="A192" s="19"/>
      <c r="B192" s="19" t="s">
        <v>179</v>
      </c>
      <c r="C192" s="8">
        <v>74</v>
      </c>
      <c r="D192" s="8">
        <f t="shared" si="12"/>
        <v>176</v>
      </c>
      <c r="E192" s="8">
        <v>95</v>
      </c>
      <c r="F192" s="18">
        <v>81</v>
      </c>
    </row>
    <row r="193" spans="1:6" ht="15" customHeight="1">
      <c r="A193" s="19"/>
      <c r="B193" s="19" t="s">
        <v>180</v>
      </c>
      <c r="C193" s="8">
        <v>114</v>
      </c>
      <c r="D193" s="8">
        <f t="shared" si="12"/>
        <v>339</v>
      </c>
      <c r="E193" s="8">
        <v>164</v>
      </c>
      <c r="F193" s="18">
        <v>175</v>
      </c>
    </row>
    <row r="194" spans="1:6" ht="15" customHeight="1">
      <c r="A194" s="19"/>
      <c r="B194" s="19" t="s">
        <v>181</v>
      </c>
      <c r="C194" s="8">
        <v>64</v>
      </c>
      <c r="D194" s="8">
        <f t="shared" si="12"/>
        <v>207</v>
      </c>
      <c r="E194" s="8">
        <v>99</v>
      </c>
      <c r="F194" s="18">
        <v>108</v>
      </c>
    </row>
    <row r="195" spans="1:6" ht="15" customHeight="1">
      <c r="A195" s="19"/>
      <c r="B195" s="19" t="s">
        <v>182</v>
      </c>
      <c r="C195" s="8">
        <v>153</v>
      </c>
      <c r="D195" s="8">
        <f t="shared" si="12"/>
        <v>463</v>
      </c>
      <c r="E195" s="8">
        <v>223</v>
      </c>
      <c r="F195" s="18">
        <v>240</v>
      </c>
    </row>
    <row r="196" spans="1:6" ht="15" customHeight="1">
      <c r="A196" s="19"/>
      <c r="B196" s="19" t="s">
        <v>183</v>
      </c>
      <c r="C196" s="8">
        <v>484</v>
      </c>
      <c r="D196" s="8">
        <f t="shared" si="12"/>
        <v>1052</v>
      </c>
      <c r="E196" s="8">
        <v>575</v>
      </c>
      <c r="F196" s="18">
        <v>477</v>
      </c>
    </row>
    <row r="197" spans="1:6" ht="15" customHeight="1">
      <c r="A197" s="19"/>
      <c r="B197" s="20" t="s">
        <v>20</v>
      </c>
      <c r="C197" s="35">
        <f>SUM(C190:C196)</f>
        <v>1076</v>
      </c>
      <c r="D197" s="21">
        <f>SUM(D190:D196)</f>
        <v>2817</v>
      </c>
      <c r="E197" s="21">
        <f>SUM(E190:E196)</f>
        <v>1438</v>
      </c>
      <c r="F197" s="22">
        <f>SUM(F190:F196)</f>
        <v>1379</v>
      </c>
    </row>
    <row r="198" spans="1:6" ht="15" customHeight="1">
      <c r="A198" s="19"/>
      <c r="B198" s="19"/>
      <c r="C198" s="8"/>
      <c r="D198" s="8"/>
      <c r="E198" s="8"/>
      <c r="F198" s="18"/>
    </row>
    <row r="199" spans="1:6" ht="15" customHeight="1">
      <c r="A199" s="19" t="s">
        <v>272</v>
      </c>
      <c r="B199" s="19" t="s">
        <v>184</v>
      </c>
      <c r="C199" s="8">
        <v>95</v>
      </c>
      <c r="D199" s="8">
        <f aca="true" t="shared" si="13" ref="D199:D218">SUM(E199:F199)</f>
        <v>226</v>
      </c>
      <c r="E199" s="8">
        <v>100</v>
      </c>
      <c r="F199" s="18">
        <v>126</v>
      </c>
    </row>
    <row r="200" spans="1:6" ht="15" customHeight="1">
      <c r="A200" s="19"/>
      <c r="B200" s="19" t="s">
        <v>185</v>
      </c>
      <c r="C200" s="8">
        <v>89</v>
      </c>
      <c r="D200" s="8">
        <f t="shared" si="13"/>
        <v>224</v>
      </c>
      <c r="E200" s="8">
        <v>105</v>
      </c>
      <c r="F200" s="18">
        <v>119</v>
      </c>
    </row>
    <row r="201" spans="1:6" ht="15" customHeight="1">
      <c r="A201" s="19"/>
      <c r="B201" s="19" t="s">
        <v>186</v>
      </c>
      <c r="C201" s="8">
        <v>153</v>
      </c>
      <c r="D201" s="8">
        <f t="shared" si="13"/>
        <v>377</v>
      </c>
      <c r="E201" s="8">
        <v>185</v>
      </c>
      <c r="F201" s="18">
        <v>192</v>
      </c>
    </row>
    <row r="202" spans="1:6" ht="15" customHeight="1">
      <c r="A202" s="19"/>
      <c r="B202" s="19" t="s">
        <v>187</v>
      </c>
      <c r="C202" s="8">
        <v>280</v>
      </c>
      <c r="D202" s="8">
        <f t="shared" si="13"/>
        <v>445</v>
      </c>
      <c r="E202" s="8">
        <v>183</v>
      </c>
      <c r="F202" s="18">
        <v>262</v>
      </c>
    </row>
    <row r="203" spans="1:6" ht="15" customHeight="1">
      <c r="A203" s="19"/>
      <c r="B203" s="19" t="s">
        <v>188</v>
      </c>
      <c r="C203" s="8">
        <v>81</v>
      </c>
      <c r="D203" s="8">
        <f t="shared" si="13"/>
        <v>197</v>
      </c>
      <c r="E203" s="8">
        <v>102</v>
      </c>
      <c r="F203" s="18">
        <v>95</v>
      </c>
    </row>
    <row r="204" spans="1:6" ht="15" customHeight="1">
      <c r="A204" s="19"/>
      <c r="B204" s="19" t="s">
        <v>189</v>
      </c>
      <c r="C204" s="8">
        <v>36</v>
      </c>
      <c r="D204" s="8">
        <f t="shared" si="13"/>
        <v>91</v>
      </c>
      <c r="E204" s="8">
        <v>47</v>
      </c>
      <c r="F204" s="18">
        <v>44</v>
      </c>
    </row>
    <row r="205" spans="1:6" ht="15" customHeight="1">
      <c r="A205" s="19"/>
      <c r="B205" s="19" t="s">
        <v>190</v>
      </c>
      <c r="C205" s="8">
        <v>28</v>
      </c>
      <c r="D205" s="8">
        <f t="shared" si="13"/>
        <v>68</v>
      </c>
      <c r="E205" s="8">
        <v>35</v>
      </c>
      <c r="F205" s="18">
        <v>33</v>
      </c>
    </row>
    <row r="206" spans="1:6" ht="15" customHeight="1">
      <c r="A206" s="19"/>
      <c r="B206" s="19" t="s">
        <v>191</v>
      </c>
      <c r="C206" s="8">
        <v>56</v>
      </c>
      <c r="D206" s="8">
        <f t="shared" si="13"/>
        <v>137</v>
      </c>
      <c r="E206" s="8">
        <v>66</v>
      </c>
      <c r="F206" s="18">
        <v>71</v>
      </c>
    </row>
    <row r="207" spans="1:6" ht="15" customHeight="1">
      <c r="A207" s="19"/>
      <c r="B207" s="19" t="s">
        <v>192</v>
      </c>
      <c r="C207" s="8">
        <v>164</v>
      </c>
      <c r="D207" s="8">
        <f t="shared" si="13"/>
        <v>313</v>
      </c>
      <c r="E207" s="8">
        <v>141</v>
      </c>
      <c r="F207" s="18">
        <v>172</v>
      </c>
    </row>
    <row r="208" spans="1:6" ht="15" customHeight="1">
      <c r="A208" s="19"/>
      <c r="B208" s="19" t="s">
        <v>193</v>
      </c>
      <c r="C208" s="8">
        <v>62</v>
      </c>
      <c r="D208" s="8">
        <f t="shared" si="13"/>
        <v>148</v>
      </c>
      <c r="E208" s="8">
        <v>66</v>
      </c>
      <c r="F208" s="18">
        <v>82</v>
      </c>
    </row>
    <row r="209" spans="1:6" ht="15" customHeight="1">
      <c r="A209" s="19"/>
      <c r="B209" s="19" t="s">
        <v>194</v>
      </c>
      <c r="C209" s="8">
        <v>142</v>
      </c>
      <c r="D209" s="8">
        <f t="shared" si="13"/>
        <v>390</v>
      </c>
      <c r="E209" s="8">
        <v>190</v>
      </c>
      <c r="F209" s="18">
        <v>200</v>
      </c>
    </row>
    <row r="210" spans="1:6" ht="15" customHeight="1">
      <c r="A210" s="19"/>
      <c r="B210" s="19" t="s">
        <v>195</v>
      </c>
      <c r="C210" s="8">
        <v>140</v>
      </c>
      <c r="D210" s="8">
        <f t="shared" si="13"/>
        <v>417</v>
      </c>
      <c r="E210" s="8">
        <v>192</v>
      </c>
      <c r="F210" s="18">
        <v>225</v>
      </c>
    </row>
    <row r="211" spans="1:6" ht="15" customHeight="1">
      <c r="A211" s="19"/>
      <c r="B211" s="19" t="s">
        <v>196</v>
      </c>
      <c r="C211" s="8">
        <v>143</v>
      </c>
      <c r="D211" s="8">
        <f t="shared" si="13"/>
        <v>362</v>
      </c>
      <c r="E211" s="8">
        <v>178</v>
      </c>
      <c r="F211" s="18">
        <v>184</v>
      </c>
    </row>
    <row r="212" spans="1:6" ht="15" customHeight="1">
      <c r="A212" s="19"/>
      <c r="B212" s="19" t="s">
        <v>197</v>
      </c>
      <c r="C212" s="8">
        <v>36</v>
      </c>
      <c r="D212" s="8">
        <f t="shared" si="13"/>
        <v>91</v>
      </c>
      <c r="E212" s="8">
        <v>45</v>
      </c>
      <c r="F212" s="18">
        <v>46</v>
      </c>
    </row>
    <row r="213" spans="1:6" ht="15" customHeight="1">
      <c r="A213" s="19"/>
      <c r="B213" s="19" t="s">
        <v>198</v>
      </c>
      <c r="C213" s="8">
        <v>26</v>
      </c>
      <c r="D213" s="8">
        <f t="shared" si="13"/>
        <v>60</v>
      </c>
      <c r="E213" s="8">
        <v>29</v>
      </c>
      <c r="F213" s="18">
        <v>31</v>
      </c>
    </row>
    <row r="214" spans="1:6" ht="15" customHeight="1">
      <c r="A214" s="19"/>
      <c r="B214" s="19" t="s">
        <v>199</v>
      </c>
      <c r="C214" s="8">
        <v>120</v>
      </c>
      <c r="D214" s="8">
        <f t="shared" si="13"/>
        <v>286</v>
      </c>
      <c r="E214" s="8">
        <v>144</v>
      </c>
      <c r="F214" s="18">
        <v>142</v>
      </c>
    </row>
    <row r="215" spans="1:6" ht="15" customHeight="1">
      <c r="A215" s="19"/>
      <c r="B215" s="19" t="s">
        <v>200</v>
      </c>
      <c r="C215" s="8">
        <v>321</v>
      </c>
      <c r="D215" s="8">
        <f t="shared" si="13"/>
        <v>846</v>
      </c>
      <c r="E215" s="8">
        <v>407</v>
      </c>
      <c r="F215" s="18">
        <v>439</v>
      </c>
    </row>
    <row r="216" spans="1:6" ht="15" customHeight="1">
      <c r="A216" s="19"/>
      <c r="B216" s="19" t="s">
        <v>201</v>
      </c>
      <c r="C216" s="8">
        <v>22</v>
      </c>
      <c r="D216" s="8">
        <f t="shared" si="13"/>
        <v>56</v>
      </c>
      <c r="E216" s="8">
        <v>28</v>
      </c>
      <c r="F216" s="18">
        <v>28</v>
      </c>
    </row>
    <row r="217" spans="1:6" ht="15" customHeight="1">
      <c r="A217" s="19"/>
      <c r="B217" s="19" t="s">
        <v>202</v>
      </c>
      <c r="C217" s="8">
        <v>165</v>
      </c>
      <c r="D217" s="8">
        <f t="shared" si="13"/>
        <v>401</v>
      </c>
      <c r="E217" s="8">
        <v>191</v>
      </c>
      <c r="F217" s="18">
        <v>210</v>
      </c>
    </row>
    <row r="218" spans="1:6" ht="15" customHeight="1">
      <c r="A218" s="19"/>
      <c r="B218" s="19" t="s">
        <v>203</v>
      </c>
      <c r="C218" s="8">
        <v>4</v>
      </c>
      <c r="D218" s="8">
        <f t="shared" si="13"/>
        <v>9</v>
      </c>
      <c r="E218" s="8">
        <v>5</v>
      </c>
      <c r="F218" s="18">
        <v>4</v>
      </c>
    </row>
    <row r="219" spans="1:6" ht="15" customHeight="1">
      <c r="A219" s="14"/>
      <c r="B219" s="23" t="s">
        <v>20</v>
      </c>
      <c r="C219" s="24">
        <f>SUM(C199:C218)</f>
        <v>2163</v>
      </c>
      <c r="D219" s="24">
        <f>SUM(D199:D218)</f>
        <v>5144</v>
      </c>
      <c r="E219" s="24">
        <f>SUM(E199:E218)</f>
        <v>2439</v>
      </c>
      <c r="F219" s="25">
        <f>SUM(F199:F218)</f>
        <v>2705</v>
      </c>
    </row>
    <row r="220" spans="1:6" ht="15" customHeight="1">
      <c r="A220" s="9" t="s">
        <v>278</v>
      </c>
      <c r="B220" s="9" t="s">
        <v>204</v>
      </c>
      <c r="C220" s="29">
        <v>528</v>
      </c>
      <c r="D220" s="29">
        <f>SUM(E220:F220)</f>
        <v>1341</v>
      </c>
      <c r="E220" s="29">
        <v>643</v>
      </c>
      <c r="F220" s="30">
        <v>698</v>
      </c>
    </row>
    <row r="221" spans="1:6" ht="15" customHeight="1">
      <c r="A221" s="19"/>
      <c r="B221" s="19" t="s">
        <v>205</v>
      </c>
      <c r="C221" s="8">
        <v>349</v>
      </c>
      <c r="D221" s="8">
        <f>SUM(E221:F221)</f>
        <v>967</v>
      </c>
      <c r="E221" s="8">
        <v>476</v>
      </c>
      <c r="F221" s="18">
        <v>491</v>
      </c>
    </row>
    <row r="222" spans="1:6" ht="15" customHeight="1">
      <c r="A222" s="19"/>
      <c r="B222" s="19" t="s">
        <v>273</v>
      </c>
      <c r="C222" s="8">
        <v>104</v>
      </c>
      <c r="D222" s="8">
        <f>SUM(E222:F222)</f>
        <v>332</v>
      </c>
      <c r="E222" s="8">
        <v>175</v>
      </c>
      <c r="F222" s="18">
        <v>157</v>
      </c>
    </row>
    <row r="223" spans="1:6" ht="15" customHeight="1">
      <c r="A223" s="19"/>
      <c r="B223" s="20" t="s">
        <v>20</v>
      </c>
      <c r="C223" s="21">
        <f>SUM(C220:C222)</f>
        <v>981</v>
      </c>
      <c r="D223" s="21">
        <f>SUM(D220:D222)</f>
        <v>2640</v>
      </c>
      <c r="E223" s="21">
        <f>SUM(E220:E222)</f>
        <v>1294</v>
      </c>
      <c r="F223" s="22">
        <f>SUM(F220:F222)</f>
        <v>1346</v>
      </c>
    </row>
    <row r="224" spans="1:6" ht="15" customHeight="1">
      <c r="A224" s="19"/>
      <c r="B224" s="19"/>
      <c r="C224" s="8"/>
      <c r="D224" s="8"/>
      <c r="E224" s="8"/>
      <c r="F224" s="18"/>
    </row>
    <row r="225" spans="1:6" ht="15" customHeight="1">
      <c r="A225" s="19" t="s">
        <v>279</v>
      </c>
      <c r="B225" s="19" t="s">
        <v>206</v>
      </c>
      <c r="C225" s="8">
        <v>262</v>
      </c>
      <c r="D225" s="8">
        <f>SUM(E225:F225)</f>
        <v>724</v>
      </c>
      <c r="E225" s="8">
        <v>351</v>
      </c>
      <c r="F225" s="18">
        <v>373</v>
      </c>
    </row>
    <row r="226" spans="1:6" ht="15" customHeight="1">
      <c r="A226" s="19"/>
      <c r="B226" s="19" t="s">
        <v>207</v>
      </c>
      <c r="C226" s="8">
        <v>98</v>
      </c>
      <c r="D226" s="8">
        <f>SUM(E226:F226)</f>
        <v>264</v>
      </c>
      <c r="E226" s="8">
        <v>134</v>
      </c>
      <c r="F226" s="18">
        <v>130</v>
      </c>
    </row>
    <row r="227" spans="1:6" ht="15" customHeight="1">
      <c r="A227" s="19"/>
      <c r="B227" s="19" t="s">
        <v>208</v>
      </c>
      <c r="C227" s="8">
        <v>242</v>
      </c>
      <c r="D227" s="8">
        <f>SUM(E227:F227)</f>
        <v>761</v>
      </c>
      <c r="E227" s="8">
        <v>376</v>
      </c>
      <c r="F227" s="18">
        <v>385</v>
      </c>
    </row>
    <row r="228" spans="1:6" ht="15" customHeight="1">
      <c r="A228" s="19"/>
      <c r="B228" s="20" t="s">
        <v>20</v>
      </c>
      <c r="C228" s="21">
        <f>SUM(C225:C227)</f>
        <v>602</v>
      </c>
      <c r="D228" s="21">
        <f>SUM(D225:D227)</f>
        <v>1749</v>
      </c>
      <c r="E228" s="21">
        <f>SUM(E225:E227)</f>
        <v>861</v>
      </c>
      <c r="F228" s="22">
        <f>SUM(F225:F227)</f>
        <v>888</v>
      </c>
    </row>
    <row r="229" spans="1:6" ht="15" customHeight="1">
      <c r="A229" s="19"/>
      <c r="B229" s="19"/>
      <c r="C229" s="8"/>
      <c r="D229" s="8"/>
      <c r="E229" s="8"/>
      <c r="F229" s="18"/>
    </row>
    <row r="230" spans="1:6" ht="15" customHeight="1">
      <c r="A230" s="19" t="s">
        <v>287</v>
      </c>
      <c r="B230" s="19" t="s">
        <v>209</v>
      </c>
      <c r="C230" s="8">
        <v>538</v>
      </c>
      <c r="D230" s="8">
        <f>SUM(E230:F230)</f>
        <v>1521</v>
      </c>
      <c r="E230" s="8">
        <v>769</v>
      </c>
      <c r="F230" s="18">
        <v>752</v>
      </c>
    </row>
    <row r="231" spans="1:6" ht="15" customHeight="1">
      <c r="A231" s="19"/>
      <c r="B231" s="19" t="s">
        <v>210</v>
      </c>
      <c r="C231" s="8">
        <v>113</v>
      </c>
      <c r="D231" s="8">
        <f>SUM(E231:F231)</f>
        <v>280</v>
      </c>
      <c r="E231" s="8">
        <v>153</v>
      </c>
      <c r="F231" s="18">
        <v>127</v>
      </c>
    </row>
    <row r="232" spans="1:6" ht="15" customHeight="1">
      <c r="A232" s="19"/>
      <c r="B232" s="19" t="s">
        <v>211</v>
      </c>
      <c r="C232" s="8">
        <v>215</v>
      </c>
      <c r="D232" s="8">
        <f>SUM(E232:F232)</f>
        <v>573</v>
      </c>
      <c r="E232" s="8">
        <v>279</v>
      </c>
      <c r="F232" s="18">
        <v>294</v>
      </c>
    </row>
    <row r="233" spans="1:6" ht="15" customHeight="1">
      <c r="A233" s="19"/>
      <c r="B233" s="20" t="s">
        <v>20</v>
      </c>
      <c r="C233" s="21">
        <f>SUM(C230:C232)</f>
        <v>866</v>
      </c>
      <c r="D233" s="21">
        <f>SUM(D230:D232)</f>
        <v>2374</v>
      </c>
      <c r="E233" s="21">
        <f>SUM(E230:E232)</f>
        <v>1201</v>
      </c>
      <c r="F233" s="22">
        <f>SUM(F230:F232)</f>
        <v>1173</v>
      </c>
    </row>
    <row r="234" spans="1:6" ht="15" customHeight="1">
      <c r="A234" s="9" t="s">
        <v>274</v>
      </c>
      <c r="B234" s="9" t="s">
        <v>212</v>
      </c>
      <c r="C234" s="29">
        <v>105</v>
      </c>
      <c r="D234" s="29">
        <f aca="true" t="shared" si="14" ref="D234:D250">SUM(E234:F234)</f>
        <v>204</v>
      </c>
      <c r="E234" s="29">
        <v>81</v>
      </c>
      <c r="F234" s="30">
        <v>123</v>
      </c>
    </row>
    <row r="235" spans="1:6" ht="15" customHeight="1">
      <c r="A235" s="19"/>
      <c r="B235" s="19" t="s">
        <v>213</v>
      </c>
      <c r="C235" s="8">
        <v>26</v>
      </c>
      <c r="D235" s="8">
        <f t="shared" si="14"/>
        <v>61</v>
      </c>
      <c r="E235" s="8">
        <v>27</v>
      </c>
      <c r="F235" s="18">
        <v>34</v>
      </c>
    </row>
    <row r="236" spans="1:6" ht="15" customHeight="1">
      <c r="A236" s="19"/>
      <c r="B236" s="19" t="s">
        <v>214</v>
      </c>
      <c r="C236" s="8">
        <v>13</v>
      </c>
      <c r="D236" s="8">
        <f t="shared" si="14"/>
        <v>52</v>
      </c>
      <c r="E236" s="8">
        <v>25</v>
      </c>
      <c r="F236" s="18">
        <v>27</v>
      </c>
    </row>
    <row r="237" spans="1:6" ht="15" customHeight="1">
      <c r="A237" s="19"/>
      <c r="B237" s="19" t="s">
        <v>215</v>
      </c>
      <c r="C237" s="8">
        <v>47</v>
      </c>
      <c r="D237" s="8">
        <f t="shared" si="14"/>
        <v>137</v>
      </c>
      <c r="E237" s="8">
        <v>62</v>
      </c>
      <c r="F237" s="18">
        <v>75</v>
      </c>
    </row>
    <row r="238" spans="1:6" ht="15" customHeight="1">
      <c r="A238" s="19"/>
      <c r="B238" s="19" t="s">
        <v>216</v>
      </c>
      <c r="C238" s="8">
        <v>51</v>
      </c>
      <c r="D238" s="8">
        <f t="shared" si="14"/>
        <v>158</v>
      </c>
      <c r="E238" s="8">
        <v>75</v>
      </c>
      <c r="F238" s="18">
        <v>83</v>
      </c>
    </row>
    <row r="239" spans="1:6" ht="15" customHeight="1">
      <c r="A239" s="19"/>
      <c r="B239" s="19" t="s">
        <v>217</v>
      </c>
      <c r="C239" s="8">
        <v>61</v>
      </c>
      <c r="D239" s="8">
        <f t="shared" si="14"/>
        <v>157</v>
      </c>
      <c r="E239" s="8">
        <v>83</v>
      </c>
      <c r="F239" s="18">
        <v>74</v>
      </c>
    </row>
    <row r="240" spans="1:6" ht="15" customHeight="1">
      <c r="A240" s="19"/>
      <c r="B240" s="19" t="s">
        <v>218</v>
      </c>
      <c r="C240" s="8">
        <v>219</v>
      </c>
      <c r="D240" s="8">
        <f t="shared" si="14"/>
        <v>366</v>
      </c>
      <c r="E240" s="8">
        <v>148</v>
      </c>
      <c r="F240" s="18">
        <v>218</v>
      </c>
    </row>
    <row r="241" spans="1:6" ht="15" customHeight="1">
      <c r="A241" s="19"/>
      <c r="B241" s="19" t="s">
        <v>219</v>
      </c>
      <c r="C241" s="8">
        <v>37</v>
      </c>
      <c r="D241" s="8">
        <f t="shared" si="14"/>
        <v>111</v>
      </c>
      <c r="E241" s="8">
        <v>56</v>
      </c>
      <c r="F241" s="18">
        <v>55</v>
      </c>
    </row>
    <row r="242" spans="1:6" ht="15" customHeight="1">
      <c r="A242" s="19"/>
      <c r="B242" s="19" t="s">
        <v>220</v>
      </c>
      <c r="C242" s="8">
        <v>41</v>
      </c>
      <c r="D242" s="8">
        <f t="shared" si="14"/>
        <v>121</v>
      </c>
      <c r="E242" s="8">
        <v>53</v>
      </c>
      <c r="F242" s="18">
        <v>68</v>
      </c>
    </row>
    <row r="243" spans="1:6" ht="15" customHeight="1">
      <c r="A243" s="19"/>
      <c r="B243" s="19" t="s">
        <v>221</v>
      </c>
      <c r="C243" s="8">
        <v>25</v>
      </c>
      <c r="D243" s="8">
        <f t="shared" si="14"/>
        <v>55</v>
      </c>
      <c r="E243" s="8">
        <v>26</v>
      </c>
      <c r="F243" s="18">
        <v>29</v>
      </c>
    </row>
    <row r="244" spans="1:6" ht="15" customHeight="1">
      <c r="A244" s="19"/>
      <c r="B244" s="19" t="s">
        <v>222</v>
      </c>
      <c r="C244" s="8">
        <v>183</v>
      </c>
      <c r="D244" s="8">
        <f t="shared" si="14"/>
        <v>547</v>
      </c>
      <c r="E244" s="8">
        <v>259</v>
      </c>
      <c r="F244" s="18">
        <v>288</v>
      </c>
    </row>
    <row r="245" spans="1:6" ht="15" customHeight="1">
      <c r="A245" s="19"/>
      <c r="B245" s="19" t="s">
        <v>223</v>
      </c>
      <c r="C245" s="8">
        <v>99</v>
      </c>
      <c r="D245" s="8">
        <f t="shared" si="14"/>
        <v>246</v>
      </c>
      <c r="E245" s="8">
        <v>129</v>
      </c>
      <c r="F245" s="18">
        <v>117</v>
      </c>
    </row>
    <row r="246" spans="1:6" ht="15" customHeight="1">
      <c r="A246" s="19"/>
      <c r="B246" s="19" t="s">
        <v>224</v>
      </c>
      <c r="C246" s="8">
        <v>83</v>
      </c>
      <c r="D246" s="8">
        <f t="shared" si="14"/>
        <v>256</v>
      </c>
      <c r="E246" s="8">
        <v>125</v>
      </c>
      <c r="F246" s="18">
        <v>131</v>
      </c>
    </row>
    <row r="247" spans="1:6" ht="15" customHeight="1">
      <c r="A247" s="19"/>
      <c r="B247" s="19" t="s">
        <v>225</v>
      </c>
      <c r="C247" s="8">
        <v>32</v>
      </c>
      <c r="D247" s="8">
        <f t="shared" si="14"/>
        <v>96</v>
      </c>
      <c r="E247" s="8">
        <v>52</v>
      </c>
      <c r="F247" s="18">
        <v>44</v>
      </c>
    </row>
    <row r="248" spans="1:6" ht="15" customHeight="1">
      <c r="A248" s="19"/>
      <c r="B248" s="19" t="s">
        <v>226</v>
      </c>
      <c r="C248" s="8">
        <v>64</v>
      </c>
      <c r="D248" s="8">
        <f t="shared" si="14"/>
        <v>197</v>
      </c>
      <c r="E248" s="8">
        <v>94</v>
      </c>
      <c r="F248" s="18">
        <v>103</v>
      </c>
    </row>
    <row r="249" spans="1:6" ht="15" customHeight="1">
      <c r="A249" s="19"/>
      <c r="B249" s="19" t="s">
        <v>226</v>
      </c>
      <c r="C249" s="8">
        <v>12</v>
      </c>
      <c r="D249" s="8">
        <f t="shared" si="14"/>
        <v>29</v>
      </c>
      <c r="E249" s="8">
        <v>15</v>
      </c>
      <c r="F249" s="18">
        <v>14</v>
      </c>
    </row>
    <row r="250" spans="1:6" ht="15" customHeight="1">
      <c r="A250" s="19"/>
      <c r="B250" s="19" t="s">
        <v>227</v>
      </c>
      <c r="C250" s="8">
        <v>49</v>
      </c>
      <c r="D250" s="8">
        <f t="shared" si="14"/>
        <v>148</v>
      </c>
      <c r="E250" s="8">
        <v>74</v>
      </c>
      <c r="F250" s="18">
        <v>74</v>
      </c>
    </row>
    <row r="251" spans="1:6" ht="15" customHeight="1">
      <c r="A251" s="19"/>
      <c r="B251" s="36" t="s">
        <v>20</v>
      </c>
      <c r="C251" s="21">
        <f>SUM(C234:C250)</f>
        <v>1147</v>
      </c>
      <c r="D251" s="21">
        <f>SUM(D234:D250)</f>
        <v>2941</v>
      </c>
      <c r="E251" s="21">
        <f>SUM(E234:E250)</f>
        <v>1384</v>
      </c>
      <c r="F251" s="22">
        <f>SUM(F234:F250)</f>
        <v>1557</v>
      </c>
    </row>
    <row r="252" spans="1:6" ht="15" customHeight="1">
      <c r="A252" s="19"/>
      <c r="B252" s="19"/>
      <c r="C252" s="8"/>
      <c r="D252" s="8"/>
      <c r="E252" s="8"/>
      <c r="F252" s="18"/>
    </row>
    <row r="253" spans="1:6" ht="15" customHeight="1">
      <c r="A253" s="19" t="s">
        <v>275</v>
      </c>
      <c r="B253" s="19" t="s">
        <v>210</v>
      </c>
      <c r="C253" s="8">
        <v>37</v>
      </c>
      <c r="D253" s="8">
        <f aca="true" t="shared" si="15" ref="D253:D266">SUM(E253:F253)</f>
        <v>114</v>
      </c>
      <c r="E253" s="8">
        <v>62</v>
      </c>
      <c r="F253" s="18">
        <v>52</v>
      </c>
    </row>
    <row r="254" spans="1:6" ht="15" customHeight="1">
      <c r="A254" s="19"/>
      <c r="B254" s="19" t="s">
        <v>228</v>
      </c>
      <c r="C254" s="8">
        <v>38</v>
      </c>
      <c r="D254" s="8">
        <f t="shared" si="15"/>
        <v>102</v>
      </c>
      <c r="E254" s="8">
        <v>50</v>
      </c>
      <c r="F254" s="18">
        <v>52</v>
      </c>
    </row>
    <row r="255" spans="1:6" ht="15" customHeight="1">
      <c r="A255" s="19"/>
      <c r="B255" s="19" t="s">
        <v>229</v>
      </c>
      <c r="C255" s="8">
        <v>65</v>
      </c>
      <c r="D255" s="8">
        <f t="shared" si="15"/>
        <v>183</v>
      </c>
      <c r="E255" s="8">
        <v>99</v>
      </c>
      <c r="F255" s="18">
        <v>84</v>
      </c>
    </row>
    <row r="256" spans="1:6" ht="15" customHeight="1">
      <c r="A256" s="19"/>
      <c r="B256" s="19" t="s">
        <v>230</v>
      </c>
      <c r="C256" s="8">
        <v>130</v>
      </c>
      <c r="D256" s="8">
        <f t="shared" si="15"/>
        <v>423</v>
      </c>
      <c r="E256" s="8">
        <v>218</v>
      </c>
      <c r="F256" s="18">
        <v>205</v>
      </c>
    </row>
    <row r="257" spans="1:6" ht="15" customHeight="1">
      <c r="A257" s="19"/>
      <c r="B257" s="19" t="s">
        <v>231</v>
      </c>
      <c r="C257" s="8">
        <v>45</v>
      </c>
      <c r="D257" s="8">
        <f t="shared" si="15"/>
        <v>132</v>
      </c>
      <c r="E257" s="8">
        <v>62</v>
      </c>
      <c r="F257" s="18">
        <v>70</v>
      </c>
    </row>
    <row r="258" spans="1:6" ht="15" customHeight="1">
      <c r="A258" s="19"/>
      <c r="B258" s="19" t="s">
        <v>232</v>
      </c>
      <c r="C258" s="8">
        <v>59</v>
      </c>
      <c r="D258" s="8">
        <f t="shared" si="15"/>
        <v>196</v>
      </c>
      <c r="E258" s="8">
        <v>88</v>
      </c>
      <c r="F258" s="18">
        <v>108</v>
      </c>
    </row>
    <row r="259" spans="1:6" ht="15" customHeight="1">
      <c r="A259" s="19"/>
      <c r="B259" s="19" t="s">
        <v>233</v>
      </c>
      <c r="C259" s="8">
        <v>39</v>
      </c>
      <c r="D259" s="8">
        <f t="shared" si="15"/>
        <v>112</v>
      </c>
      <c r="E259" s="8">
        <v>53</v>
      </c>
      <c r="F259" s="18">
        <v>59</v>
      </c>
    </row>
    <row r="260" spans="1:6" ht="15" customHeight="1">
      <c r="A260" s="19"/>
      <c r="B260" s="19" t="s">
        <v>234</v>
      </c>
      <c r="C260" s="8">
        <v>34</v>
      </c>
      <c r="D260" s="8">
        <f t="shared" si="15"/>
        <v>98</v>
      </c>
      <c r="E260" s="8">
        <v>51</v>
      </c>
      <c r="F260" s="18">
        <v>47</v>
      </c>
    </row>
    <row r="261" spans="1:6" ht="15" customHeight="1">
      <c r="A261" s="19"/>
      <c r="B261" s="19" t="s">
        <v>235</v>
      </c>
      <c r="C261" s="8">
        <v>25</v>
      </c>
      <c r="D261" s="8">
        <f t="shared" si="15"/>
        <v>60</v>
      </c>
      <c r="E261" s="8">
        <v>31</v>
      </c>
      <c r="F261" s="18">
        <v>29</v>
      </c>
    </row>
    <row r="262" spans="1:6" ht="15" customHeight="1">
      <c r="A262" s="19"/>
      <c r="B262" s="19" t="s">
        <v>236</v>
      </c>
      <c r="C262" s="8">
        <v>26</v>
      </c>
      <c r="D262" s="8">
        <f t="shared" si="15"/>
        <v>69</v>
      </c>
      <c r="E262" s="8">
        <v>41</v>
      </c>
      <c r="F262" s="18">
        <v>28</v>
      </c>
    </row>
    <row r="263" spans="1:6" ht="15" customHeight="1">
      <c r="A263" s="19"/>
      <c r="B263" s="19" t="s">
        <v>237</v>
      </c>
      <c r="C263" s="8">
        <v>26</v>
      </c>
      <c r="D263" s="8">
        <f t="shared" si="15"/>
        <v>65</v>
      </c>
      <c r="E263" s="8">
        <v>34</v>
      </c>
      <c r="F263" s="18">
        <v>31</v>
      </c>
    </row>
    <row r="264" spans="1:6" ht="15" customHeight="1">
      <c r="A264" s="19"/>
      <c r="B264" s="19" t="s">
        <v>238</v>
      </c>
      <c r="C264" s="8">
        <v>19</v>
      </c>
      <c r="D264" s="8">
        <f t="shared" si="15"/>
        <v>38</v>
      </c>
      <c r="E264" s="8">
        <v>21</v>
      </c>
      <c r="F264" s="18">
        <v>17</v>
      </c>
    </row>
    <row r="265" spans="1:6" ht="15" customHeight="1">
      <c r="A265" s="19"/>
      <c r="B265" s="19" t="s">
        <v>239</v>
      </c>
      <c r="C265" s="8">
        <v>14</v>
      </c>
      <c r="D265" s="8">
        <f t="shared" si="15"/>
        <v>33</v>
      </c>
      <c r="E265" s="8">
        <v>14</v>
      </c>
      <c r="F265" s="18">
        <v>19</v>
      </c>
    </row>
    <row r="266" spans="1:6" ht="15" customHeight="1">
      <c r="A266" s="19"/>
      <c r="B266" s="19" t="s">
        <v>240</v>
      </c>
      <c r="C266" s="8">
        <v>8</v>
      </c>
      <c r="D266" s="8">
        <f t="shared" si="15"/>
        <v>26</v>
      </c>
      <c r="E266" s="8">
        <v>14</v>
      </c>
      <c r="F266" s="18">
        <v>12</v>
      </c>
    </row>
    <row r="267" spans="1:6" ht="15" customHeight="1">
      <c r="A267" s="19"/>
      <c r="B267" s="20" t="s">
        <v>20</v>
      </c>
      <c r="C267" s="21">
        <f>SUM(C253:C266)</f>
        <v>565</v>
      </c>
      <c r="D267" s="21">
        <f>SUM(D253:D266)</f>
        <v>1651</v>
      </c>
      <c r="E267" s="21">
        <f>SUM(E253:E266)</f>
        <v>838</v>
      </c>
      <c r="F267" s="22">
        <f>SUM(F253:F266)</f>
        <v>813</v>
      </c>
    </row>
    <row r="268" spans="1:6" ht="15" customHeight="1">
      <c r="A268" s="19" t="s">
        <v>276</v>
      </c>
      <c r="B268" s="19" t="s">
        <v>241</v>
      </c>
      <c r="C268" s="8">
        <v>80</v>
      </c>
      <c r="D268" s="8">
        <f aca="true" t="shared" si="16" ref="D268:D286">SUM(E268:F268)</f>
        <v>268</v>
      </c>
      <c r="E268" s="8">
        <v>130</v>
      </c>
      <c r="F268" s="18">
        <v>138</v>
      </c>
    </row>
    <row r="269" spans="1:6" ht="15" customHeight="1">
      <c r="A269" s="19"/>
      <c r="B269" s="19" t="s">
        <v>242</v>
      </c>
      <c r="C269" s="8">
        <v>48</v>
      </c>
      <c r="D269" s="8">
        <f t="shared" si="16"/>
        <v>146</v>
      </c>
      <c r="E269" s="8">
        <v>71</v>
      </c>
      <c r="F269" s="18">
        <v>75</v>
      </c>
    </row>
    <row r="270" spans="1:6" ht="15" customHeight="1">
      <c r="A270" s="19"/>
      <c r="B270" s="19" t="s">
        <v>243</v>
      </c>
      <c r="C270" s="8">
        <v>96</v>
      </c>
      <c r="D270" s="8">
        <f t="shared" si="16"/>
        <v>289</v>
      </c>
      <c r="E270" s="8">
        <v>139</v>
      </c>
      <c r="F270" s="18">
        <v>150</v>
      </c>
    </row>
    <row r="271" spans="1:6" ht="15" customHeight="1">
      <c r="A271" s="19"/>
      <c r="B271" s="19" t="s">
        <v>244</v>
      </c>
      <c r="C271" s="8">
        <v>25</v>
      </c>
      <c r="D271" s="8">
        <f t="shared" si="16"/>
        <v>79</v>
      </c>
      <c r="E271" s="8">
        <v>33</v>
      </c>
      <c r="F271" s="18">
        <v>46</v>
      </c>
    </row>
    <row r="272" spans="1:6" ht="15" customHeight="1">
      <c r="A272" s="19"/>
      <c r="B272" s="19" t="s">
        <v>245</v>
      </c>
      <c r="C272" s="8">
        <v>51</v>
      </c>
      <c r="D272" s="8">
        <f t="shared" si="16"/>
        <v>145</v>
      </c>
      <c r="E272" s="8">
        <v>71</v>
      </c>
      <c r="F272" s="18">
        <v>74</v>
      </c>
    </row>
    <row r="273" spans="1:6" ht="15" customHeight="1">
      <c r="A273" s="19"/>
      <c r="B273" s="19" t="s">
        <v>246</v>
      </c>
      <c r="C273" s="8">
        <v>51</v>
      </c>
      <c r="D273" s="8">
        <f t="shared" si="16"/>
        <v>130</v>
      </c>
      <c r="E273" s="8">
        <v>61</v>
      </c>
      <c r="F273" s="18">
        <v>69</v>
      </c>
    </row>
    <row r="274" spans="1:6" ht="15" customHeight="1">
      <c r="A274" s="19"/>
      <c r="B274" s="19" t="s">
        <v>247</v>
      </c>
      <c r="C274" s="8">
        <v>41</v>
      </c>
      <c r="D274" s="8">
        <f t="shared" si="16"/>
        <v>140</v>
      </c>
      <c r="E274" s="8">
        <v>71</v>
      </c>
      <c r="F274" s="18">
        <v>69</v>
      </c>
    </row>
    <row r="275" spans="1:6" ht="15" customHeight="1">
      <c r="A275" s="19"/>
      <c r="B275" s="19" t="s">
        <v>248</v>
      </c>
      <c r="C275" s="8">
        <v>38</v>
      </c>
      <c r="D275" s="8">
        <f t="shared" si="16"/>
        <v>114</v>
      </c>
      <c r="E275" s="8">
        <v>55</v>
      </c>
      <c r="F275" s="18">
        <v>59</v>
      </c>
    </row>
    <row r="276" spans="1:6" ht="15" customHeight="1">
      <c r="A276" s="19"/>
      <c r="B276" s="19" t="s">
        <v>249</v>
      </c>
      <c r="C276" s="8">
        <v>68</v>
      </c>
      <c r="D276" s="8">
        <f t="shared" si="16"/>
        <v>207</v>
      </c>
      <c r="E276" s="8">
        <v>96</v>
      </c>
      <c r="F276" s="18">
        <v>111</v>
      </c>
    </row>
    <row r="277" spans="1:6" ht="15" customHeight="1">
      <c r="A277" s="19"/>
      <c r="B277" s="19" t="s">
        <v>250</v>
      </c>
      <c r="C277" s="8">
        <v>30</v>
      </c>
      <c r="D277" s="8">
        <f t="shared" si="16"/>
        <v>82</v>
      </c>
      <c r="E277" s="8">
        <v>39</v>
      </c>
      <c r="F277" s="18">
        <v>43</v>
      </c>
    </row>
    <row r="278" spans="1:6" ht="15" customHeight="1">
      <c r="A278" s="19"/>
      <c r="B278" s="19" t="s">
        <v>251</v>
      </c>
      <c r="C278" s="8">
        <v>42</v>
      </c>
      <c r="D278" s="8">
        <f t="shared" si="16"/>
        <v>150</v>
      </c>
      <c r="E278" s="8">
        <v>77</v>
      </c>
      <c r="F278" s="18">
        <v>73</v>
      </c>
    </row>
    <row r="279" spans="1:6" ht="15" customHeight="1">
      <c r="A279" s="19"/>
      <c r="B279" s="19" t="s">
        <v>252</v>
      </c>
      <c r="C279" s="8">
        <v>43</v>
      </c>
      <c r="D279" s="8">
        <f t="shared" si="16"/>
        <v>139</v>
      </c>
      <c r="E279" s="8">
        <v>61</v>
      </c>
      <c r="F279" s="18">
        <v>78</v>
      </c>
    </row>
    <row r="280" spans="1:6" ht="15" customHeight="1">
      <c r="A280" s="19"/>
      <c r="B280" s="19" t="s">
        <v>253</v>
      </c>
      <c r="C280" s="8">
        <v>34</v>
      </c>
      <c r="D280" s="8">
        <f t="shared" si="16"/>
        <v>119</v>
      </c>
      <c r="E280" s="8">
        <v>61</v>
      </c>
      <c r="F280" s="18">
        <v>58</v>
      </c>
    </row>
    <row r="281" spans="1:6" ht="15" customHeight="1">
      <c r="A281" s="19"/>
      <c r="B281" s="19" t="s">
        <v>254</v>
      </c>
      <c r="C281" s="8">
        <v>30</v>
      </c>
      <c r="D281" s="8">
        <f t="shared" si="16"/>
        <v>87</v>
      </c>
      <c r="E281" s="8">
        <v>44</v>
      </c>
      <c r="F281" s="18">
        <v>43</v>
      </c>
    </row>
    <row r="282" spans="1:6" ht="15" customHeight="1">
      <c r="A282" s="19"/>
      <c r="B282" s="19" t="s">
        <v>255</v>
      </c>
      <c r="C282" s="8">
        <v>13</v>
      </c>
      <c r="D282" s="8">
        <f t="shared" si="16"/>
        <v>34</v>
      </c>
      <c r="E282" s="8">
        <v>16</v>
      </c>
      <c r="F282" s="18">
        <v>18</v>
      </c>
    </row>
    <row r="283" spans="1:6" ht="15" customHeight="1">
      <c r="A283" s="19"/>
      <c r="B283" s="19" t="s">
        <v>256</v>
      </c>
      <c r="C283" s="8">
        <v>13</v>
      </c>
      <c r="D283" s="8">
        <f t="shared" si="16"/>
        <v>44</v>
      </c>
      <c r="E283" s="8">
        <v>25</v>
      </c>
      <c r="F283" s="18">
        <v>19</v>
      </c>
    </row>
    <row r="284" spans="1:6" ht="15" customHeight="1">
      <c r="A284" s="19"/>
      <c r="B284" s="19" t="s">
        <v>257</v>
      </c>
      <c r="C284" s="8">
        <v>43</v>
      </c>
      <c r="D284" s="8">
        <f t="shared" si="16"/>
        <v>156</v>
      </c>
      <c r="E284" s="8">
        <v>85</v>
      </c>
      <c r="F284" s="18">
        <v>71</v>
      </c>
    </row>
    <row r="285" spans="1:6" ht="15" customHeight="1">
      <c r="A285" s="19"/>
      <c r="B285" s="19" t="s">
        <v>258</v>
      </c>
      <c r="C285" s="8">
        <v>39</v>
      </c>
      <c r="D285" s="8">
        <f t="shared" si="16"/>
        <v>116</v>
      </c>
      <c r="E285" s="8">
        <v>59</v>
      </c>
      <c r="F285" s="18">
        <v>57</v>
      </c>
    </row>
    <row r="286" spans="1:6" ht="15" customHeight="1">
      <c r="A286" s="19"/>
      <c r="B286" s="19" t="s">
        <v>259</v>
      </c>
      <c r="C286" s="8">
        <v>45</v>
      </c>
      <c r="D286" s="8">
        <f t="shared" si="16"/>
        <v>130</v>
      </c>
      <c r="E286" s="8">
        <v>65</v>
      </c>
      <c r="F286" s="18">
        <v>65</v>
      </c>
    </row>
    <row r="287" spans="1:6" ht="15" customHeight="1">
      <c r="A287" s="14"/>
      <c r="B287" s="23" t="s">
        <v>20</v>
      </c>
      <c r="C287" s="24">
        <f>SUM(C268:C286)</f>
        <v>830</v>
      </c>
      <c r="D287" s="24">
        <f>SUM(D268:D286)</f>
        <v>2575</v>
      </c>
      <c r="E287" s="24">
        <f>SUM(E268:E286)</f>
        <v>1259</v>
      </c>
      <c r="F287" s="25">
        <f>SUM(F268:F286)</f>
        <v>1316</v>
      </c>
    </row>
    <row r="288" spans="1:6" ht="15" customHeight="1">
      <c r="A288" s="19" t="s">
        <v>277</v>
      </c>
      <c r="B288" s="19" t="s">
        <v>260</v>
      </c>
      <c r="C288" s="8">
        <v>161</v>
      </c>
      <c r="D288" s="8">
        <f aca="true" t="shared" si="17" ref="D288:D297">SUM(E288:F288)</f>
        <v>477</v>
      </c>
      <c r="E288" s="8">
        <v>241</v>
      </c>
      <c r="F288" s="18">
        <v>236</v>
      </c>
    </row>
    <row r="289" spans="1:6" ht="15" customHeight="1">
      <c r="A289" s="19"/>
      <c r="B289" s="19" t="s">
        <v>261</v>
      </c>
      <c r="C289" s="8">
        <v>23</v>
      </c>
      <c r="D289" s="8">
        <f t="shared" si="17"/>
        <v>44</v>
      </c>
      <c r="E289" s="8">
        <v>29</v>
      </c>
      <c r="F289" s="18">
        <v>15</v>
      </c>
    </row>
    <row r="290" spans="1:6" ht="15" customHeight="1">
      <c r="A290" s="19"/>
      <c r="B290" s="19" t="s">
        <v>262</v>
      </c>
      <c r="C290" s="8">
        <v>178</v>
      </c>
      <c r="D290" s="8">
        <f t="shared" si="17"/>
        <v>567</v>
      </c>
      <c r="E290" s="8">
        <v>276</v>
      </c>
      <c r="F290" s="18">
        <v>291</v>
      </c>
    </row>
    <row r="291" spans="1:6" ht="15" customHeight="1">
      <c r="A291" s="19"/>
      <c r="B291" s="19" t="s">
        <v>263</v>
      </c>
      <c r="C291" s="8">
        <v>79</v>
      </c>
      <c r="D291" s="8">
        <f t="shared" si="17"/>
        <v>228</v>
      </c>
      <c r="E291" s="8">
        <v>104</v>
      </c>
      <c r="F291" s="18">
        <v>124</v>
      </c>
    </row>
    <row r="292" spans="1:6" ht="15" customHeight="1">
      <c r="A292" s="19"/>
      <c r="B292" s="19" t="s">
        <v>264</v>
      </c>
      <c r="C292" s="8">
        <v>154</v>
      </c>
      <c r="D292" s="8">
        <f t="shared" si="17"/>
        <v>421</v>
      </c>
      <c r="E292" s="8">
        <v>203</v>
      </c>
      <c r="F292" s="18">
        <v>218</v>
      </c>
    </row>
    <row r="293" spans="1:6" ht="15" customHeight="1">
      <c r="A293" s="19"/>
      <c r="B293" s="19" t="s">
        <v>265</v>
      </c>
      <c r="C293" s="8">
        <v>147</v>
      </c>
      <c r="D293" s="8">
        <f t="shared" si="17"/>
        <v>425</v>
      </c>
      <c r="E293" s="8">
        <v>206</v>
      </c>
      <c r="F293" s="18">
        <v>219</v>
      </c>
    </row>
    <row r="294" spans="1:6" ht="15" customHeight="1">
      <c r="A294" s="19"/>
      <c r="B294" s="19" t="s">
        <v>266</v>
      </c>
      <c r="C294" s="8">
        <v>73</v>
      </c>
      <c r="D294" s="8">
        <f t="shared" si="17"/>
        <v>218</v>
      </c>
      <c r="E294" s="8">
        <v>106</v>
      </c>
      <c r="F294" s="18">
        <v>112</v>
      </c>
    </row>
    <row r="295" spans="1:6" ht="15" customHeight="1">
      <c r="A295" s="19"/>
      <c r="B295" s="19" t="s">
        <v>267</v>
      </c>
      <c r="C295" s="8">
        <v>67</v>
      </c>
      <c r="D295" s="8">
        <f t="shared" si="17"/>
        <v>203</v>
      </c>
      <c r="E295" s="8">
        <v>108</v>
      </c>
      <c r="F295" s="18">
        <v>95</v>
      </c>
    </row>
    <row r="296" spans="1:6" ht="15" customHeight="1">
      <c r="A296" s="19"/>
      <c r="B296" s="19" t="s">
        <v>268</v>
      </c>
      <c r="C296" s="8">
        <v>169</v>
      </c>
      <c r="D296" s="8">
        <f t="shared" si="17"/>
        <v>445</v>
      </c>
      <c r="E296" s="8">
        <v>236</v>
      </c>
      <c r="F296" s="18">
        <v>209</v>
      </c>
    </row>
    <row r="297" spans="1:6" ht="15" customHeight="1">
      <c r="A297" s="19"/>
      <c r="B297" s="19" t="s">
        <v>269</v>
      </c>
      <c r="C297" s="8">
        <v>91</v>
      </c>
      <c r="D297" s="8">
        <f t="shared" si="17"/>
        <v>267</v>
      </c>
      <c r="E297" s="8">
        <v>128</v>
      </c>
      <c r="F297" s="18">
        <v>139</v>
      </c>
    </row>
    <row r="298" spans="1:6" ht="15" customHeight="1">
      <c r="A298" s="19"/>
      <c r="B298" s="20" t="s">
        <v>20</v>
      </c>
      <c r="C298" s="21">
        <f>SUM(C288:C297)</f>
        <v>1142</v>
      </c>
      <c r="D298" s="21">
        <f>SUM(D288:D297)</f>
        <v>3295</v>
      </c>
      <c r="E298" s="21">
        <f>SUM(E288:E297)</f>
        <v>1637</v>
      </c>
      <c r="F298" s="22">
        <f>SUM(F288:F297)</f>
        <v>1658</v>
      </c>
    </row>
    <row r="299" spans="1:6" ht="15" customHeight="1">
      <c r="A299" s="14"/>
      <c r="B299" s="14"/>
      <c r="C299" s="37"/>
      <c r="D299" s="37"/>
      <c r="E299" s="37"/>
      <c r="F299" s="38"/>
    </row>
    <row r="300" spans="1:6" ht="15" customHeight="1">
      <c r="A300" s="39"/>
      <c r="B300" s="40" t="s">
        <v>157</v>
      </c>
      <c r="C300" s="24">
        <f>C18+C23+C28+C38+C48+C72+C78+C92+C100+C107+C125+C141+C153+C161+C168+C182+C188+C197+C219+C233+C251+C267+C287+C298+C228+C223</f>
        <v>37797</v>
      </c>
      <c r="D300" s="24">
        <f>D18+D23+D28+D38+D48+D72+D78+D92+D100+D107+D125+D141+D153+D161+D168+D182+D188+D197+D219+D233+D251+D267+D287+D298+D228+D223</f>
        <v>101371</v>
      </c>
      <c r="E300" s="24">
        <f>E18+E23+E28+E38+E48+E72+E78+E92+E100+E107+E125+E141+E153+E161+E168+E182+E188+E197+E219+E233+E251+E267+E287+E298+E228+E223</f>
        <v>49780</v>
      </c>
      <c r="F300" s="25">
        <f>F18+F23+F28+F38+F48+F72+F78+F92+F100+F107+F125+F141+F153+F161+F168+F182+F188+F197+F219+F233+F251+F267+F287+F298+F228+F223</f>
        <v>51591</v>
      </c>
    </row>
    <row r="301" ht="15" customHeight="1">
      <c r="A301" s="3" t="s">
        <v>286</v>
      </c>
    </row>
    <row r="302" ht="15" customHeight="1"/>
    <row r="303" spans="1:6" ht="15" customHeight="1">
      <c r="A303" s="41" t="s">
        <v>284</v>
      </c>
      <c r="C303" s="8">
        <f>C168+C161+C153+C141+C125+C107+C100+C92+C78+C72+C48+C38+C28+C23+C18</f>
        <v>25885</v>
      </c>
      <c r="D303" s="8">
        <f>SUM(E303:F303)</f>
        <v>68944</v>
      </c>
      <c r="E303" s="8">
        <f>E168+E161+E153+E141+E125+E107+E100+E92+E78+E72+E48+E38+E28+E23+E18</f>
        <v>33927</v>
      </c>
      <c r="F303" s="8">
        <f>F168+F161+F153+F141+F125+F107+F100+F92+F78+F72+F48+F38+F28+F23+F18</f>
        <v>35017</v>
      </c>
    </row>
    <row r="304" spans="1:6" ht="15" customHeight="1">
      <c r="A304" s="41" t="s">
        <v>272</v>
      </c>
      <c r="C304" s="8">
        <f>C182+C188+C197+C219</f>
        <v>5779</v>
      </c>
      <c r="D304" s="8">
        <f>SUM(E304:F304)</f>
        <v>15202</v>
      </c>
      <c r="E304" s="8">
        <f>E182+E188+E197+E219</f>
        <v>7379</v>
      </c>
      <c r="F304" s="8">
        <f>F182+F188+F197+F219</f>
        <v>7823</v>
      </c>
    </row>
    <row r="305" spans="1:6" ht="15" customHeight="1">
      <c r="A305" s="41" t="s">
        <v>280</v>
      </c>
      <c r="C305" s="8">
        <f>C223+C228+C233</f>
        <v>2449</v>
      </c>
      <c r="D305" s="8">
        <f>SUM(E305:F305)</f>
        <v>6763</v>
      </c>
      <c r="E305" s="8">
        <f>E223+E228+E233</f>
        <v>3356</v>
      </c>
      <c r="F305" s="8">
        <f>F223+F228+F233</f>
        <v>3407</v>
      </c>
    </row>
    <row r="306" spans="1:6" ht="15" customHeight="1">
      <c r="A306" s="41" t="s">
        <v>281</v>
      </c>
      <c r="C306" s="8">
        <f>C251+C267+C287+C298</f>
        <v>3684</v>
      </c>
      <c r="D306" s="8">
        <f>SUM(E306:F306)</f>
        <v>10462</v>
      </c>
      <c r="E306" s="8">
        <f>E251+E267+E287+E298</f>
        <v>5118</v>
      </c>
      <c r="F306" s="8">
        <f>F251+F267+F287+F298</f>
        <v>5344</v>
      </c>
    </row>
    <row r="307" spans="1:6" ht="15" customHeight="1">
      <c r="A307" s="42" t="s">
        <v>285</v>
      </c>
      <c r="C307" s="43">
        <f>SUM(C303:C306)</f>
        <v>37797</v>
      </c>
      <c r="D307" s="43">
        <f>SUM(D303:D306)</f>
        <v>101371</v>
      </c>
      <c r="E307" s="43">
        <f>SUM(E303:E306)</f>
        <v>49780</v>
      </c>
      <c r="F307" s="43">
        <f>SUM(F303:F306)</f>
        <v>51591</v>
      </c>
    </row>
  </sheetData>
  <mergeCells count="1">
    <mergeCell ref="A1:F1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69" r:id="rId1"/>
  <rowBreaks count="7" manualBreakCount="7">
    <brk id="51" max="255" man="1"/>
    <brk id="108" max="5" man="1"/>
    <brk id="153" max="5" man="1"/>
    <brk id="168" max="255" man="1"/>
    <brk id="219" max="255" man="1"/>
    <brk id="233" max="255" man="1"/>
    <brk id="30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佐久市役所</dc:creator>
  <cp:keywords/>
  <dc:description/>
  <cp:lastModifiedBy>JWS18014</cp:lastModifiedBy>
  <cp:lastPrinted>2007-10-02T04:34:40Z</cp:lastPrinted>
  <dcterms:created xsi:type="dcterms:W3CDTF">1997-11-05T17:12:26Z</dcterms:created>
  <dcterms:modified xsi:type="dcterms:W3CDTF">2007-10-02T04:34:41Z</dcterms:modified>
  <cp:category/>
  <cp:version/>
  <cp:contentType/>
  <cp:contentStatus/>
</cp:coreProperties>
</file>