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3A75458-E96B-40D5-99E8-3C308007F454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26" sheetId="13" r:id="rId1"/>
  </sheets>
  <definedNames>
    <definedName name="_xlnm.Print_Area" localSheetId="0">'20-26'!$A$1:$V$60</definedName>
  </definedNames>
  <calcPr calcId="191029"/>
</workbook>
</file>

<file path=xl/calcChain.xml><?xml version="1.0" encoding="utf-8"?>
<calcChain xmlns="http://schemas.openxmlformats.org/spreadsheetml/2006/main">
  <c r="B19" i="13" l="1"/>
  <c r="B7" i="13" s="1"/>
  <c r="B43" i="13"/>
  <c r="B20" i="13"/>
  <c r="B44" i="13"/>
  <c r="B8" i="13"/>
  <c r="B21" i="13"/>
  <c r="B45" i="13"/>
  <c r="B9" i="13"/>
  <c r="B22" i="13"/>
  <c r="B46" i="13"/>
  <c r="B10" i="13"/>
  <c r="B23" i="13"/>
  <c r="B35" i="13"/>
  <c r="B47" i="13"/>
  <c r="B59" i="13"/>
  <c r="B11" i="13"/>
  <c r="K7" i="13"/>
  <c r="L7" i="13"/>
  <c r="M7" i="13"/>
  <c r="N7" i="13"/>
  <c r="O7" i="13"/>
  <c r="P7" i="13"/>
  <c r="Q7" i="13"/>
  <c r="R7" i="13"/>
  <c r="S7" i="13"/>
  <c r="T7" i="13"/>
  <c r="U7" i="13"/>
  <c r="V7" i="13"/>
  <c r="K8" i="13"/>
  <c r="I8" i="13" s="1"/>
  <c r="L8" i="13"/>
  <c r="M8" i="13"/>
  <c r="N8" i="13"/>
  <c r="O8" i="13"/>
  <c r="P8" i="13"/>
  <c r="Q8" i="13"/>
  <c r="R8" i="13"/>
  <c r="S8" i="13"/>
  <c r="T8" i="13"/>
  <c r="U8" i="13"/>
  <c r="V8" i="13"/>
  <c r="K9" i="13"/>
  <c r="L9" i="13"/>
  <c r="M9" i="13"/>
  <c r="N9" i="13"/>
  <c r="I9" i="13" s="1"/>
  <c r="O9" i="13"/>
  <c r="P9" i="13"/>
  <c r="Q9" i="13"/>
  <c r="R9" i="13"/>
  <c r="S9" i="13"/>
  <c r="T9" i="13"/>
  <c r="U9" i="13"/>
  <c r="V9" i="13"/>
  <c r="K10" i="13"/>
  <c r="I10" i="13" s="1"/>
  <c r="L10" i="13"/>
  <c r="M10" i="13"/>
  <c r="N10" i="13"/>
  <c r="O10" i="13"/>
  <c r="P10" i="13"/>
  <c r="Q10" i="13"/>
  <c r="R10" i="13"/>
  <c r="S10" i="13"/>
  <c r="T10" i="13"/>
  <c r="U10" i="13"/>
  <c r="V10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I58" i="13"/>
  <c r="I56" i="13"/>
  <c r="I34" i="13"/>
  <c r="E8" i="13"/>
  <c r="E9" i="13"/>
  <c r="E10" i="13"/>
  <c r="E11" i="13"/>
  <c r="E7" i="13"/>
  <c r="I59" i="13"/>
  <c r="I57" i="13"/>
  <c r="I55" i="13"/>
  <c r="I47" i="13"/>
  <c r="I46" i="13"/>
  <c r="I45" i="13"/>
  <c r="I44" i="13"/>
  <c r="I43" i="13"/>
  <c r="I33" i="13"/>
  <c r="I32" i="13"/>
  <c r="I31" i="13"/>
  <c r="I23" i="13"/>
  <c r="I22" i="13"/>
  <c r="I21" i="13"/>
  <c r="I20" i="13"/>
  <c r="I19" i="13"/>
  <c r="J11" i="13"/>
  <c r="I11" i="13" s="1"/>
  <c r="J7" i="13"/>
  <c r="I7" i="13" s="1"/>
  <c r="J8" i="13"/>
  <c r="J9" i="13"/>
  <c r="J10" i="13"/>
  <c r="H7" i="13"/>
  <c r="H8" i="13"/>
  <c r="H9" i="13"/>
  <c r="H10" i="13"/>
  <c r="H11" i="13"/>
  <c r="G11" i="13"/>
  <c r="F11" i="13"/>
  <c r="G10" i="13"/>
  <c r="F10" i="13"/>
  <c r="G9" i="13"/>
  <c r="F9" i="13"/>
  <c r="G8" i="13"/>
  <c r="F8" i="13"/>
  <c r="G7" i="13"/>
  <c r="F7" i="13"/>
  <c r="D11" i="13"/>
  <c r="C11" i="13"/>
  <c r="I6" i="13"/>
  <c r="E6" i="13"/>
  <c r="B6" i="13"/>
  <c r="I5" i="13"/>
  <c r="E5" i="13"/>
  <c r="B5" i="13"/>
  <c r="E54" i="13"/>
  <c r="E53" i="13"/>
  <c r="E42" i="13"/>
  <c r="E41" i="13"/>
  <c r="E30" i="13"/>
  <c r="E29" i="13"/>
  <c r="E18" i="13"/>
  <c r="E17" i="13"/>
  <c r="I54" i="13"/>
  <c r="B54" i="13"/>
  <c r="I53" i="13"/>
  <c r="B53" i="13"/>
  <c r="I42" i="13"/>
  <c r="B42" i="13"/>
  <c r="I41" i="13"/>
  <c r="B41" i="13"/>
  <c r="I30" i="13"/>
  <c r="B30" i="13"/>
  <c r="I29" i="13"/>
  <c r="B29" i="13"/>
  <c r="I18" i="13"/>
  <c r="I17" i="13"/>
  <c r="B18" i="13"/>
  <c r="B17" i="13"/>
</calcChain>
</file>

<file path=xl/sharedStrings.xml><?xml version="1.0" encoding="utf-8"?>
<sst xmlns="http://schemas.openxmlformats.org/spreadsheetml/2006/main" count="211" uniqueCount="42">
  <si>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</si>
  <si>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</si>
  <si>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</si>
  <si>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</si>
  <si>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</si>
  <si>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</si>
  <si>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</si>
  <si>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-</t>
    <phoneticPr fontId="2"/>
  </si>
  <si>
    <t>団体貸出状況</t>
    <rPh sb="0" eb="2">
      <t>ダンタイ</t>
    </rPh>
    <rPh sb="2" eb="4">
      <t>カシダ</t>
    </rPh>
    <rPh sb="4" eb="6">
      <t>ジョウキョウ</t>
    </rPh>
    <phoneticPr fontId="2"/>
  </si>
  <si>
    <t>貸出
冊数</t>
    <rPh sb="0" eb="2">
      <t>カシダ</t>
    </rPh>
    <rPh sb="3" eb="5">
      <t>サツスウ</t>
    </rPh>
    <phoneticPr fontId="2"/>
  </si>
  <si>
    <t>内児童,生徒</t>
    <rPh sb="0" eb="1">
      <t>ウチ</t>
    </rPh>
    <rPh sb="1" eb="3">
      <t>ジドウ</t>
    </rPh>
    <rPh sb="4" eb="6">
      <t>セイト</t>
    </rPh>
    <phoneticPr fontId="2"/>
  </si>
  <si>
    <t>個人貸出状況</t>
    <rPh sb="0" eb="2">
      <t>コジン</t>
    </rPh>
    <rPh sb="2" eb="4">
      <t>カシダ</t>
    </rPh>
    <rPh sb="4" eb="6">
      <t>ジョウキョウ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</si>
  <si>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</si>
  <si>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</si>
  <si>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</si>
  <si>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</si>
  <si>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</si>
  <si>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</si>
  <si>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</si>
  <si>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</si>
  <si>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</si>
  <si>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</si>
  <si>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</si>
  <si>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</si>
  <si>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</si>
  <si>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工芸
技術</t>
    <rPh sb="0" eb="2">
      <t>コウゲイ</t>
    </rPh>
    <rPh sb="3" eb="5">
      <t>ギジュツ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</si>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</sst>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22" width="7.25" style="2" customWidth="1"/>
    <col min="23" max="16384" width="9" style="2"/>
  </cols>
  <sheetData>
    <row r="1" spans="1:22" ht="18.75" customHeight="1" thickBot="1">
      <c r="A1" s="1" t="s">
        <v>41</v>
      </c>
      <c r="E1" s="16" t="s">
        <v>4</v>
      </c>
      <c r="F1" s="16"/>
      <c r="V1" s="3" t="s">
        <v>39</v>
      </c>
    </row>
    <row r="2" spans="1:22">
      <c r="A2" s="22" t="s">
        <v>12</v>
      </c>
      <c r="B2" s="25" t="s">
        <v>19</v>
      </c>
      <c r="C2" s="25"/>
      <c r="D2" s="25"/>
      <c r="E2" s="25" t="s">
        <v>11</v>
      </c>
      <c r="F2" s="25"/>
      <c r="G2" s="25" t="s">
        <v>8</v>
      </c>
      <c r="H2" s="25"/>
      <c r="I2" s="28" t="s">
        <v>30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>
      <c r="A3" s="23"/>
      <c r="B3" s="21" t="s">
        <v>5</v>
      </c>
      <c r="C3" s="18" t="s">
        <v>15</v>
      </c>
      <c r="D3" s="18" t="s">
        <v>1</v>
      </c>
      <c r="E3" s="4" t="s">
        <v>5</v>
      </c>
      <c r="F3" s="4" t="s">
        <v>10</v>
      </c>
      <c r="G3" s="21" t="s">
        <v>18</v>
      </c>
      <c r="H3" s="18" t="s">
        <v>9</v>
      </c>
      <c r="I3" s="17" t="s">
        <v>5</v>
      </c>
      <c r="J3" s="20" t="s">
        <v>20</v>
      </c>
      <c r="K3" s="17" t="s">
        <v>21</v>
      </c>
      <c r="L3" s="21" t="s">
        <v>22</v>
      </c>
      <c r="M3" s="18" t="s">
        <v>23</v>
      </c>
      <c r="N3" s="18" t="s">
        <v>24</v>
      </c>
      <c r="O3" s="18" t="s">
        <v>25</v>
      </c>
      <c r="P3" s="21" t="s">
        <v>26</v>
      </c>
      <c r="Q3" s="21" t="s">
        <v>27</v>
      </c>
      <c r="R3" s="21" t="s">
        <v>28</v>
      </c>
      <c r="S3" s="18" t="s">
        <v>2</v>
      </c>
      <c r="T3" s="18" t="s">
        <v>3</v>
      </c>
      <c r="U3" s="20" t="s">
        <v>29</v>
      </c>
      <c r="V3" s="26" t="s">
        <v>6</v>
      </c>
    </row>
    <row r="4" spans="1:22">
      <c r="A4" s="24"/>
      <c r="B4" s="21"/>
      <c r="C4" s="21"/>
      <c r="D4" s="21"/>
      <c r="E4" s="4" t="s">
        <v>16</v>
      </c>
      <c r="F4" s="4" t="s">
        <v>17</v>
      </c>
      <c r="G4" s="21"/>
      <c r="H4" s="21"/>
      <c r="I4" s="17"/>
      <c r="J4" s="20"/>
      <c r="K4" s="17"/>
      <c r="L4" s="21"/>
      <c r="M4" s="21"/>
      <c r="N4" s="21"/>
      <c r="O4" s="21"/>
      <c r="P4" s="21"/>
      <c r="Q4" s="21"/>
      <c r="R4" s="21"/>
      <c r="S4" s="21"/>
      <c r="T4" s="19"/>
      <c r="U4" s="20"/>
      <c r="V4" s="27"/>
    </row>
    <row r="5" spans="1:22" ht="15" hidden="1" customHeight="1">
      <c r="A5" s="12" t="s">
        <v>13</v>
      </c>
      <c r="B5" s="7">
        <f>SUM(C5:D5)</f>
        <v>0</v>
      </c>
      <c r="C5" s="7"/>
      <c r="D5" s="7"/>
      <c r="E5" s="7">
        <f>SUM(F5:F5)</f>
        <v>0</v>
      </c>
      <c r="F5" s="7"/>
      <c r="G5" s="7"/>
      <c r="H5" s="7"/>
      <c r="I5" s="8">
        <f>SUM(J5:U5)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2" ht="6" hidden="1" customHeight="1">
      <c r="A6" s="12" t="s">
        <v>14</v>
      </c>
      <c r="B6" s="7">
        <f>SUM(C6:D6)</f>
        <v>0</v>
      </c>
      <c r="C6" s="7"/>
      <c r="D6" s="7"/>
      <c r="E6" s="7">
        <f>SUM(F6:F6)</f>
        <v>0</v>
      </c>
      <c r="F6" s="7"/>
      <c r="G6" s="7"/>
      <c r="H6" s="7"/>
      <c r="I6" s="8">
        <f>SUM(J6:U6)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15" customHeight="1">
      <c r="A7" s="12" t="s">
        <v>40</v>
      </c>
      <c r="B7" s="13">
        <f>SUM(B19,B31,B43,B55)</f>
        <v>26430</v>
      </c>
      <c r="C7" s="14" t="s">
        <v>7</v>
      </c>
      <c r="D7" s="14" t="s">
        <v>7</v>
      </c>
      <c r="E7" s="14">
        <f>SUM(E19,E31,E43,E55)</f>
        <v>308270</v>
      </c>
      <c r="F7" s="14">
        <f t="shared" ref="F7:H11" si="0">SUM(F19,F31,F43,F55)</f>
        <v>94580</v>
      </c>
      <c r="G7" s="14">
        <f t="shared" si="0"/>
        <v>105</v>
      </c>
      <c r="H7" s="14">
        <f t="shared" si="0"/>
        <v>13364</v>
      </c>
      <c r="I7" s="14">
        <f>SUM(J7:V7)</f>
        <v>230787</v>
      </c>
      <c r="J7" s="14">
        <f>SUM(J19,J31,J43,J55)</f>
        <v>7475</v>
      </c>
      <c r="K7" s="14">
        <f t="shared" ref="K7:V7" si="1">SUM(K19,K31,K43,K55)</f>
        <v>6970</v>
      </c>
      <c r="L7" s="14">
        <f t="shared" si="1"/>
        <v>20246</v>
      </c>
      <c r="M7" s="14">
        <f t="shared" si="1"/>
        <v>25076</v>
      </c>
      <c r="N7" s="14">
        <f t="shared" si="1"/>
        <v>15557</v>
      </c>
      <c r="O7" s="14">
        <f t="shared" si="1"/>
        <v>11072</v>
      </c>
      <c r="P7" s="14">
        <f t="shared" si="1"/>
        <v>5595</v>
      </c>
      <c r="Q7" s="14">
        <f t="shared" si="1"/>
        <v>16006</v>
      </c>
      <c r="R7" s="14">
        <f t="shared" si="1"/>
        <v>3149</v>
      </c>
      <c r="S7" s="14">
        <f t="shared" si="1"/>
        <v>88782</v>
      </c>
      <c r="T7" s="14">
        <f t="shared" si="1"/>
        <v>24466</v>
      </c>
      <c r="U7" s="14">
        <f t="shared" si="1"/>
        <v>2934</v>
      </c>
      <c r="V7" s="14">
        <f t="shared" si="1"/>
        <v>3459</v>
      </c>
    </row>
    <row r="8" spans="1:22" ht="15" customHeight="1">
      <c r="A8" s="6">
        <v>14</v>
      </c>
      <c r="B8" s="15">
        <f>SUM(B20,B32,B44,B56)</f>
        <v>31975</v>
      </c>
      <c r="C8" s="8" t="s">
        <v>7</v>
      </c>
      <c r="D8" s="8" t="s">
        <v>7</v>
      </c>
      <c r="E8" s="8">
        <f>SUM(E20,E32,E44,E56)</f>
        <v>352573</v>
      </c>
      <c r="F8" s="8">
        <f t="shared" si="0"/>
        <v>116846</v>
      </c>
      <c r="G8" s="8">
        <f t="shared" si="0"/>
        <v>118</v>
      </c>
      <c r="H8" s="8">
        <f t="shared" si="0"/>
        <v>14715</v>
      </c>
      <c r="I8" s="8">
        <f>SUM(J8:V8)</f>
        <v>263898</v>
      </c>
      <c r="J8" s="8">
        <f>SUM(J20,J32,J44,J56)</f>
        <v>8897</v>
      </c>
      <c r="K8" s="8">
        <f t="shared" ref="K8:V8" si="2">SUM(K20,K32,K44,K56)</f>
        <v>7851</v>
      </c>
      <c r="L8" s="8">
        <f t="shared" si="2"/>
        <v>23154</v>
      </c>
      <c r="M8" s="8">
        <f t="shared" si="2"/>
        <v>27908</v>
      </c>
      <c r="N8" s="8">
        <f t="shared" si="2"/>
        <v>16987</v>
      </c>
      <c r="O8" s="8">
        <f t="shared" si="2"/>
        <v>12332</v>
      </c>
      <c r="P8" s="8">
        <f t="shared" si="2"/>
        <v>6248</v>
      </c>
      <c r="Q8" s="8">
        <f t="shared" si="2"/>
        <v>17867</v>
      </c>
      <c r="R8" s="8">
        <f t="shared" si="2"/>
        <v>3453</v>
      </c>
      <c r="S8" s="8">
        <f t="shared" si="2"/>
        <v>102147</v>
      </c>
      <c r="T8" s="8">
        <f t="shared" si="2"/>
        <v>27434</v>
      </c>
      <c r="U8" s="8">
        <f t="shared" si="2"/>
        <v>5494</v>
      </c>
      <c r="V8" s="8">
        <f t="shared" si="2"/>
        <v>4126</v>
      </c>
    </row>
    <row r="9" spans="1:22" ht="15" customHeight="1">
      <c r="A9" s="6">
        <v>15</v>
      </c>
      <c r="B9" s="15">
        <f>SUM(B21,B33,B45,B57)</f>
        <v>36954</v>
      </c>
      <c r="C9" s="8" t="s">
        <v>7</v>
      </c>
      <c r="D9" s="8" t="s">
        <v>7</v>
      </c>
      <c r="E9" s="8">
        <f>SUM(E21,E33,E45,E57)</f>
        <v>386807</v>
      </c>
      <c r="F9" s="8">
        <f t="shared" si="0"/>
        <v>143042</v>
      </c>
      <c r="G9" s="8">
        <f t="shared" si="0"/>
        <v>128</v>
      </c>
      <c r="H9" s="8">
        <f t="shared" si="0"/>
        <v>15543</v>
      </c>
      <c r="I9" s="8">
        <f>SUM(J9:V9)</f>
        <v>284953</v>
      </c>
      <c r="J9" s="8">
        <f>SUM(J21,J33,J45,J57)</f>
        <v>9439</v>
      </c>
      <c r="K9" s="8">
        <f t="shared" ref="K9:V9" si="3">SUM(K21,K33,K45,K57)</f>
        <v>8148</v>
      </c>
      <c r="L9" s="8">
        <f t="shared" si="3"/>
        <v>24116</v>
      </c>
      <c r="M9" s="8">
        <f t="shared" si="3"/>
        <v>29585</v>
      </c>
      <c r="N9" s="8">
        <f t="shared" si="3"/>
        <v>17904</v>
      </c>
      <c r="O9" s="8">
        <f t="shared" si="3"/>
        <v>13708</v>
      </c>
      <c r="P9" s="8">
        <f t="shared" si="3"/>
        <v>6735</v>
      </c>
      <c r="Q9" s="8">
        <f t="shared" si="3"/>
        <v>18931</v>
      </c>
      <c r="R9" s="8">
        <f t="shared" si="3"/>
        <v>3647</v>
      </c>
      <c r="S9" s="8">
        <f t="shared" si="3"/>
        <v>106468</v>
      </c>
      <c r="T9" s="8">
        <f t="shared" si="3"/>
        <v>29715</v>
      </c>
      <c r="U9" s="8">
        <f t="shared" si="3"/>
        <v>12149</v>
      </c>
      <c r="V9" s="8">
        <f t="shared" si="3"/>
        <v>4408</v>
      </c>
    </row>
    <row r="10" spans="1:22" ht="15" customHeight="1">
      <c r="A10" s="6">
        <v>16</v>
      </c>
      <c r="B10" s="15">
        <f>SUM(B22,B34,B46,B58)</f>
        <v>37813</v>
      </c>
      <c r="C10" s="8" t="s">
        <v>7</v>
      </c>
      <c r="D10" s="8" t="s">
        <v>7</v>
      </c>
      <c r="E10" s="8">
        <f>SUM(E22,E34,E46,E58)</f>
        <v>386492</v>
      </c>
      <c r="F10" s="8">
        <f t="shared" si="0"/>
        <v>175187</v>
      </c>
      <c r="G10" s="8">
        <f t="shared" si="0"/>
        <v>114</v>
      </c>
      <c r="H10" s="8">
        <f t="shared" si="0"/>
        <v>14949</v>
      </c>
      <c r="I10" s="8">
        <f>SUM(J10:V10)</f>
        <v>295424</v>
      </c>
      <c r="J10" s="8">
        <f>SUM(J22,J34,J46,J58)</f>
        <v>9767</v>
      </c>
      <c r="K10" s="8">
        <f t="shared" ref="K10:V10" si="4">SUM(K22,K34,K46,K58)</f>
        <v>8466</v>
      </c>
      <c r="L10" s="8">
        <f t="shared" si="4"/>
        <v>24996</v>
      </c>
      <c r="M10" s="8">
        <f t="shared" si="4"/>
        <v>30847</v>
      </c>
      <c r="N10" s="8">
        <f t="shared" si="4"/>
        <v>18705</v>
      </c>
      <c r="O10" s="8">
        <f t="shared" si="4"/>
        <v>14645</v>
      </c>
      <c r="P10" s="8">
        <f t="shared" si="4"/>
        <v>7120</v>
      </c>
      <c r="Q10" s="8">
        <f t="shared" si="4"/>
        <v>19754</v>
      </c>
      <c r="R10" s="8">
        <f t="shared" si="4"/>
        <v>3834</v>
      </c>
      <c r="S10" s="8">
        <f t="shared" si="4"/>
        <v>106677</v>
      </c>
      <c r="T10" s="8">
        <f t="shared" si="4"/>
        <v>31395</v>
      </c>
      <c r="U10" s="8">
        <f t="shared" si="4"/>
        <v>13062</v>
      </c>
      <c r="V10" s="8">
        <f t="shared" si="4"/>
        <v>6156</v>
      </c>
    </row>
    <row r="11" spans="1:22" ht="15" customHeight="1" thickBot="1">
      <c r="A11" s="11">
        <v>17</v>
      </c>
      <c r="B11" s="10">
        <f>SUM(B23,B35,B47,B59)</f>
        <v>30402</v>
      </c>
      <c r="C11" s="9">
        <f>SUM(C23,C35,C47,C59)</f>
        <v>3354</v>
      </c>
      <c r="D11" s="9">
        <f>SUM(D23,D35,D47,D59)</f>
        <v>27048</v>
      </c>
      <c r="E11" s="9">
        <f>SUM(E23,E35,E47,E59)</f>
        <v>378522</v>
      </c>
      <c r="F11" s="9">
        <f t="shared" si="0"/>
        <v>173218</v>
      </c>
      <c r="G11" s="9">
        <f t="shared" si="0"/>
        <v>117</v>
      </c>
      <c r="H11" s="9">
        <f t="shared" si="0"/>
        <v>10515</v>
      </c>
      <c r="I11" s="9">
        <f>SUM(J11:V11)</f>
        <v>303070</v>
      </c>
      <c r="J11" s="9">
        <f>SUM(J23,J35,J47,J59)</f>
        <v>9964</v>
      </c>
      <c r="K11" s="9">
        <f t="shared" ref="K11:V11" si="5">SUM(K23,K35,K47,K59)</f>
        <v>8740</v>
      </c>
      <c r="L11" s="9">
        <f t="shared" si="5"/>
        <v>25648</v>
      </c>
      <c r="M11" s="9">
        <f t="shared" si="5"/>
        <v>31793</v>
      </c>
      <c r="N11" s="9">
        <f t="shared" si="5"/>
        <v>19325</v>
      </c>
      <c r="O11" s="9">
        <f t="shared" si="5"/>
        <v>15070</v>
      </c>
      <c r="P11" s="9">
        <f t="shared" si="5"/>
        <v>7466</v>
      </c>
      <c r="Q11" s="9">
        <f t="shared" si="5"/>
        <v>19692</v>
      </c>
      <c r="R11" s="9">
        <f t="shared" si="5"/>
        <v>4000</v>
      </c>
      <c r="S11" s="9">
        <f t="shared" si="5"/>
        <v>109632</v>
      </c>
      <c r="T11" s="9">
        <f t="shared" si="5"/>
        <v>30973</v>
      </c>
      <c r="U11" s="9">
        <f t="shared" si="5"/>
        <v>14117</v>
      </c>
      <c r="V11" s="9">
        <f t="shared" si="5"/>
        <v>6650</v>
      </c>
    </row>
    <row r="12" spans="1:22">
      <c r="A12" s="5" t="s">
        <v>0</v>
      </c>
    </row>
    <row r="13" spans="1:22" ht="18.75" customHeight="1" thickBot="1">
      <c r="A13" s="1"/>
      <c r="E13" s="16" t="s">
        <v>31</v>
      </c>
      <c r="F13" s="16"/>
      <c r="V13" s="3" t="s">
        <v>39</v>
      </c>
    </row>
    <row r="14" spans="1:22">
      <c r="A14" s="22" t="s">
        <v>12</v>
      </c>
      <c r="B14" s="25" t="s">
        <v>19</v>
      </c>
      <c r="C14" s="25"/>
      <c r="D14" s="25"/>
      <c r="E14" s="25" t="s">
        <v>11</v>
      </c>
      <c r="F14" s="25"/>
      <c r="G14" s="25" t="s">
        <v>8</v>
      </c>
      <c r="H14" s="25"/>
      <c r="I14" s="28" t="s">
        <v>30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</row>
    <row r="15" spans="1:22" ht="13.5" customHeight="1">
      <c r="A15" s="23"/>
      <c r="B15" s="21" t="s">
        <v>5</v>
      </c>
      <c r="C15" s="18" t="s">
        <v>15</v>
      </c>
      <c r="D15" s="18" t="s">
        <v>1</v>
      </c>
      <c r="E15" s="4" t="s">
        <v>5</v>
      </c>
      <c r="F15" s="4" t="s">
        <v>10</v>
      </c>
      <c r="G15" s="21" t="s">
        <v>18</v>
      </c>
      <c r="H15" s="18" t="s">
        <v>9</v>
      </c>
      <c r="I15" s="17" t="s">
        <v>5</v>
      </c>
      <c r="J15" s="20" t="s">
        <v>20</v>
      </c>
      <c r="K15" s="17" t="s">
        <v>21</v>
      </c>
      <c r="L15" s="21" t="s">
        <v>22</v>
      </c>
      <c r="M15" s="18" t="s">
        <v>23</v>
      </c>
      <c r="N15" s="18" t="s">
        <v>24</v>
      </c>
      <c r="O15" s="18" t="s">
        <v>25</v>
      </c>
      <c r="P15" s="21" t="s">
        <v>26</v>
      </c>
      <c r="Q15" s="21" t="s">
        <v>27</v>
      </c>
      <c r="R15" s="21" t="s">
        <v>28</v>
      </c>
      <c r="S15" s="18" t="s">
        <v>2</v>
      </c>
      <c r="T15" s="18" t="s">
        <v>3</v>
      </c>
      <c r="U15" s="20" t="s">
        <v>29</v>
      </c>
      <c r="V15" s="26" t="s">
        <v>6</v>
      </c>
    </row>
    <row r="16" spans="1:22">
      <c r="A16" s="24"/>
      <c r="B16" s="21"/>
      <c r="C16" s="21"/>
      <c r="D16" s="21"/>
      <c r="E16" s="4" t="s">
        <v>16</v>
      </c>
      <c r="F16" s="4" t="s">
        <v>17</v>
      </c>
      <c r="G16" s="21"/>
      <c r="H16" s="21"/>
      <c r="I16" s="17"/>
      <c r="J16" s="20"/>
      <c r="K16" s="17"/>
      <c r="L16" s="21"/>
      <c r="M16" s="21"/>
      <c r="N16" s="21"/>
      <c r="O16" s="21"/>
      <c r="P16" s="21"/>
      <c r="Q16" s="21"/>
      <c r="R16" s="21"/>
      <c r="S16" s="21"/>
      <c r="T16" s="19"/>
      <c r="U16" s="20"/>
      <c r="V16" s="27"/>
    </row>
    <row r="17" spans="1:22" ht="15" hidden="1" customHeight="1">
      <c r="A17" s="12" t="s">
        <v>13</v>
      </c>
      <c r="B17" s="7">
        <f t="shared" ref="B17:B23" si="6">SUM(C17:D17)</f>
        <v>8121</v>
      </c>
      <c r="C17" s="7">
        <v>2733</v>
      </c>
      <c r="D17" s="7">
        <v>5388</v>
      </c>
      <c r="E17" s="7">
        <f>SUM(F17:F17)</f>
        <v>66259</v>
      </c>
      <c r="F17" s="7">
        <v>66259</v>
      </c>
      <c r="G17" s="7">
        <v>21</v>
      </c>
      <c r="H17" s="7">
        <v>4134</v>
      </c>
      <c r="I17" s="8">
        <f>SUM(J17:U17)</f>
        <v>115669</v>
      </c>
      <c r="J17" s="8">
        <v>8634</v>
      </c>
      <c r="K17" s="8">
        <v>4553</v>
      </c>
      <c r="L17" s="8">
        <v>10800</v>
      </c>
      <c r="M17" s="8">
        <v>14803</v>
      </c>
      <c r="N17" s="8">
        <v>7751</v>
      </c>
      <c r="O17" s="8">
        <v>6772</v>
      </c>
      <c r="P17" s="8">
        <v>2912</v>
      </c>
      <c r="Q17" s="8">
        <v>8039</v>
      </c>
      <c r="R17" s="8">
        <v>1580</v>
      </c>
      <c r="S17" s="8">
        <v>39773</v>
      </c>
      <c r="T17" s="8">
        <v>10052</v>
      </c>
      <c r="U17" s="8" t="s">
        <v>7</v>
      </c>
    </row>
    <row r="18" spans="1:22" ht="10.5" hidden="1" customHeight="1">
      <c r="A18" s="12" t="s">
        <v>14</v>
      </c>
      <c r="B18" s="7">
        <f t="shared" si="6"/>
        <v>9802</v>
      </c>
      <c r="C18" s="7">
        <v>3516</v>
      </c>
      <c r="D18" s="7">
        <v>6286</v>
      </c>
      <c r="E18" s="7">
        <f>SUM(F18:F18)</f>
        <v>60319</v>
      </c>
      <c r="F18" s="7">
        <v>60319</v>
      </c>
      <c r="G18" s="7">
        <v>26</v>
      </c>
      <c r="H18" s="7">
        <v>4314</v>
      </c>
      <c r="I18" s="8">
        <f>SUM(J18:U18)</f>
        <v>100587</v>
      </c>
      <c r="J18" s="8">
        <v>4022</v>
      </c>
      <c r="K18" s="8">
        <v>4169</v>
      </c>
      <c r="L18" s="8">
        <v>10420</v>
      </c>
      <c r="M18" s="8">
        <v>12769</v>
      </c>
      <c r="N18" s="8">
        <v>6591</v>
      </c>
      <c r="O18" s="8">
        <v>5424</v>
      </c>
      <c r="P18" s="8">
        <v>2462</v>
      </c>
      <c r="Q18" s="8">
        <v>7277</v>
      </c>
      <c r="R18" s="8">
        <v>1397</v>
      </c>
      <c r="S18" s="8">
        <v>36397</v>
      </c>
      <c r="T18" s="8">
        <v>9659</v>
      </c>
      <c r="U18" s="8" t="s">
        <v>7</v>
      </c>
    </row>
    <row r="19" spans="1:22" ht="15" customHeight="1">
      <c r="A19" s="12" t="s">
        <v>40</v>
      </c>
      <c r="B19" s="13">
        <f t="shared" si="6"/>
        <v>12214</v>
      </c>
      <c r="C19" s="14">
        <v>3607</v>
      </c>
      <c r="D19" s="14">
        <v>8607</v>
      </c>
      <c r="E19" s="14">
        <v>203326</v>
      </c>
      <c r="F19" s="14">
        <v>62542</v>
      </c>
      <c r="G19" s="14">
        <v>74</v>
      </c>
      <c r="H19" s="14">
        <v>8253</v>
      </c>
      <c r="I19" s="14">
        <f>SUM(J19:V19)</f>
        <v>119977</v>
      </c>
      <c r="J19" s="14">
        <v>4463</v>
      </c>
      <c r="K19" s="14">
        <v>4300</v>
      </c>
      <c r="L19" s="14">
        <v>11082</v>
      </c>
      <c r="M19" s="14">
        <v>13759</v>
      </c>
      <c r="N19" s="14">
        <v>7154</v>
      </c>
      <c r="O19" s="14">
        <v>6094</v>
      </c>
      <c r="P19" s="14">
        <v>2671</v>
      </c>
      <c r="Q19" s="14">
        <v>7774</v>
      </c>
      <c r="R19" s="14">
        <v>1489</v>
      </c>
      <c r="S19" s="14">
        <v>50442</v>
      </c>
      <c r="T19" s="14">
        <v>10749</v>
      </c>
      <c r="U19" s="14" t="s">
        <v>7</v>
      </c>
      <c r="V19" s="14" t="s">
        <v>7</v>
      </c>
    </row>
    <row r="20" spans="1:22" ht="15" customHeight="1">
      <c r="A20" s="6">
        <v>14</v>
      </c>
      <c r="B20" s="15">
        <f t="shared" si="6"/>
        <v>16496</v>
      </c>
      <c r="C20" s="8">
        <v>3338</v>
      </c>
      <c r="D20" s="8">
        <v>13158</v>
      </c>
      <c r="E20" s="8">
        <v>233538</v>
      </c>
      <c r="F20" s="8">
        <v>60201</v>
      </c>
      <c r="G20" s="8">
        <v>61</v>
      </c>
      <c r="H20" s="8">
        <v>8223</v>
      </c>
      <c r="I20" s="8">
        <f>SUM(J20:V20)</f>
        <v>142999</v>
      </c>
      <c r="J20" s="8">
        <v>5771</v>
      </c>
      <c r="K20" s="8">
        <v>5059</v>
      </c>
      <c r="L20" s="8">
        <v>13456</v>
      </c>
      <c r="M20" s="8">
        <v>15976</v>
      </c>
      <c r="N20" s="8">
        <v>8154</v>
      </c>
      <c r="O20" s="8">
        <v>6972</v>
      </c>
      <c r="P20" s="8">
        <v>3090</v>
      </c>
      <c r="Q20" s="8">
        <v>8959</v>
      </c>
      <c r="R20" s="8">
        <v>1702</v>
      </c>
      <c r="S20" s="8">
        <v>61258</v>
      </c>
      <c r="T20" s="8">
        <v>12602</v>
      </c>
      <c r="U20" s="8" t="s">
        <v>7</v>
      </c>
      <c r="V20" s="8" t="s">
        <v>7</v>
      </c>
    </row>
    <row r="21" spans="1:22" ht="15" customHeight="1">
      <c r="A21" s="6">
        <v>15</v>
      </c>
      <c r="B21" s="15">
        <f t="shared" si="6"/>
        <v>19794</v>
      </c>
      <c r="C21" s="8">
        <v>4045</v>
      </c>
      <c r="D21" s="8">
        <v>15749</v>
      </c>
      <c r="E21" s="8">
        <v>255974</v>
      </c>
      <c r="F21" s="8">
        <v>121547</v>
      </c>
      <c r="G21" s="8">
        <v>61</v>
      </c>
      <c r="H21" s="8">
        <v>8056</v>
      </c>
      <c r="I21" s="8">
        <f>SUM(J21:V21)</f>
        <v>157652</v>
      </c>
      <c r="J21" s="8">
        <v>6178</v>
      </c>
      <c r="K21" s="8">
        <v>5213</v>
      </c>
      <c r="L21" s="8">
        <v>13945</v>
      </c>
      <c r="M21" s="8">
        <v>17049</v>
      </c>
      <c r="N21" s="8">
        <v>8684</v>
      </c>
      <c r="O21" s="8">
        <v>7925</v>
      </c>
      <c r="P21" s="8">
        <v>3360</v>
      </c>
      <c r="Q21" s="8">
        <v>9459</v>
      </c>
      <c r="R21" s="8">
        <v>1809</v>
      </c>
      <c r="S21" s="8">
        <v>64004</v>
      </c>
      <c r="T21" s="8">
        <v>13870</v>
      </c>
      <c r="U21" s="8">
        <v>6156</v>
      </c>
      <c r="V21" s="8" t="s">
        <v>7</v>
      </c>
    </row>
    <row r="22" spans="1:22" ht="15" customHeight="1">
      <c r="A22" s="6">
        <v>16</v>
      </c>
      <c r="B22" s="15">
        <f t="shared" si="6"/>
        <v>19289</v>
      </c>
      <c r="C22" s="8">
        <v>4490</v>
      </c>
      <c r="D22" s="8">
        <v>14799</v>
      </c>
      <c r="E22" s="8">
        <v>255158</v>
      </c>
      <c r="F22" s="8">
        <v>125166</v>
      </c>
      <c r="G22" s="8">
        <v>41</v>
      </c>
      <c r="H22" s="8">
        <v>6467</v>
      </c>
      <c r="I22" s="8">
        <f>SUM(J22:V22)</f>
        <v>165319</v>
      </c>
      <c r="J22" s="8">
        <v>6271</v>
      </c>
      <c r="K22" s="8">
        <v>5362</v>
      </c>
      <c r="L22" s="8">
        <v>14355</v>
      </c>
      <c r="M22" s="8">
        <v>17703</v>
      </c>
      <c r="N22" s="8">
        <v>9060</v>
      </c>
      <c r="O22" s="8">
        <v>8487</v>
      </c>
      <c r="P22" s="8">
        <v>3496</v>
      </c>
      <c r="Q22" s="8">
        <v>9724</v>
      </c>
      <c r="R22" s="8">
        <v>1933</v>
      </c>
      <c r="S22" s="8">
        <v>65536</v>
      </c>
      <c r="T22" s="8">
        <v>14877</v>
      </c>
      <c r="U22" s="8">
        <v>7035</v>
      </c>
      <c r="V22" s="8">
        <v>1480</v>
      </c>
    </row>
    <row r="23" spans="1:22" ht="15" customHeight="1" thickBot="1">
      <c r="A23" s="11">
        <v>17</v>
      </c>
      <c r="B23" s="10">
        <f t="shared" si="6"/>
        <v>13917</v>
      </c>
      <c r="C23" s="9">
        <v>1919</v>
      </c>
      <c r="D23" s="9">
        <v>11998</v>
      </c>
      <c r="E23" s="9">
        <v>252486</v>
      </c>
      <c r="F23" s="9">
        <v>110565</v>
      </c>
      <c r="G23" s="9">
        <v>41</v>
      </c>
      <c r="H23" s="9">
        <v>5264</v>
      </c>
      <c r="I23" s="9">
        <f>SUM(J23:V23)</f>
        <v>166239</v>
      </c>
      <c r="J23" s="9">
        <v>6363</v>
      </c>
      <c r="K23" s="9">
        <v>5516</v>
      </c>
      <c r="L23" s="9">
        <v>14715</v>
      </c>
      <c r="M23" s="9">
        <v>18189</v>
      </c>
      <c r="N23" s="9">
        <v>9350</v>
      </c>
      <c r="O23" s="9">
        <v>8656</v>
      </c>
      <c r="P23" s="9">
        <v>3681</v>
      </c>
      <c r="Q23" s="9">
        <v>9362</v>
      </c>
      <c r="R23" s="9">
        <v>2029</v>
      </c>
      <c r="S23" s="9">
        <v>65946</v>
      </c>
      <c r="T23" s="9">
        <v>13585</v>
      </c>
      <c r="U23" s="9">
        <v>7115</v>
      </c>
      <c r="V23" s="9">
        <v>1732</v>
      </c>
    </row>
    <row r="24" spans="1:22">
      <c r="A24" s="5" t="s">
        <v>34</v>
      </c>
    </row>
    <row r="25" spans="1:22" ht="18.75" customHeight="1" thickBot="1">
      <c r="A25" s="1"/>
      <c r="E25" s="16" t="s">
        <v>32</v>
      </c>
      <c r="F25" s="16"/>
      <c r="V25" s="3" t="s">
        <v>39</v>
      </c>
    </row>
    <row r="26" spans="1:22">
      <c r="A26" s="22" t="s">
        <v>12</v>
      </c>
      <c r="B26" s="25" t="s">
        <v>19</v>
      </c>
      <c r="C26" s="25"/>
      <c r="D26" s="25"/>
      <c r="E26" s="25" t="s">
        <v>11</v>
      </c>
      <c r="F26" s="25"/>
      <c r="G26" s="25" t="s">
        <v>8</v>
      </c>
      <c r="H26" s="25"/>
      <c r="I26" s="28" t="s">
        <v>30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22" ht="13.5" customHeight="1">
      <c r="A27" s="23"/>
      <c r="B27" s="21" t="s">
        <v>5</v>
      </c>
      <c r="C27" s="18" t="s">
        <v>15</v>
      </c>
      <c r="D27" s="18" t="s">
        <v>1</v>
      </c>
      <c r="E27" s="4" t="s">
        <v>5</v>
      </c>
      <c r="F27" s="4" t="s">
        <v>10</v>
      </c>
      <c r="G27" s="21" t="s">
        <v>18</v>
      </c>
      <c r="H27" s="18" t="s">
        <v>9</v>
      </c>
      <c r="I27" s="17" t="s">
        <v>5</v>
      </c>
      <c r="J27" s="20" t="s">
        <v>20</v>
      </c>
      <c r="K27" s="17" t="s">
        <v>21</v>
      </c>
      <c r="L27" s="21" t="s">
        <v>22</v>
      </c>
      <c r="M27" s="18" t="s">
        <v>23</v>
      </c>
      <c r="N27" s="18" t="s">
        <v>24</v>
      </c>
      <c r="O27" s="18" t="s">
        <v>25</v>
      </c>
      <c r="P27" s="21" t="s">
        <v>26</v>
      </c>
      <c r="Q27" s="21" t="s">
        <v>27</v>
      </c>
      <c r="R27" s="21" t="s">
        <v>28</v>
      </c>
      <c r="S27" s="18" t="s">
        <v>2</v>
      </c>
      <c r="T27" s="18" t="s">
        <v>3</v>
      </c>
      <c r="U27" s="20" t="s">
        <v>29</v>
      </c>
      <c r="V27" s="26" t="s">
        <v>6</v>
      </c>
    </row>
    <row r="28" spans="1:22">
      <c r="A28" s="24"/>
      <c r="B28" s="21"/>
      <c r="C28" s="21"/>
      <c r="D28" s="21"/>
      <c r="E28" s="4" t="s">
        <v>16</v>
      </c>
      <c r="F28" s="4" t="s">
        <v>17</v>
      </c>
      <c r="G28" s="21"/>
      <c r="H28" s="21"/>
      <c r="I28" s="17"/>
      <c r="J28" s="20"/>
      <c r="K28" s="17"/>
      <c r="L28" s="21"/>
      <c r="M28" s="21"/>
      <c r="N28" s="21"/>
      <c r="O28" s="21"/>
      <c r="P28" s="21"/>
      <c r="Q28" s="21"/>
      <c r="R28" s="21"/>
      <c r="S28" s="21"/>
      <c r="T28" s="19"/>
      <c r="U28" s="20"/>
      <c r="V28" s="27"/>
    </row>
    <row r="29" spans="1:22" ht="15" hidden="1" customHeight="1">
      <c r="A29" s="12" t="s">
        <v>13</v>
      </c>
      <c r="B29" s="7">
        <f t="shared" ref="B29:B35" si="7">SUM(C29:D29)</f>
        <v>0</v>
      </c>
      <c r="C29" s="7"/>
      <c r="D29" s="7"/>
      <c r="E29" s="7">
        <f>SUM(F29:F29)</f>
        <v>0</v>
      </c>
      <c r="F29" s="7"/>
      <c r="G29" s="7"/>
      <c r="H29" s="7"/>
      <c r="I29" s="8">
        <f>SUM(J29:U29)</f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2" ht="15" hidden="1" customHeight="1">
      <c r="A30" s="12" t="s">
        <v>14</v>
      </c>
      <c r="B30" s="7">
        <f t="shared" si="7"/>
        <v>0</v>
      </c>
      <c r="C30" s="7"/>
      <c r="D30" s="7"/>
      <c r="E30" s="7">
        <f>SUM(F30:F30)</f>
        <v>0</v>
      </c>
      <c r="F30" s="7"/>
      <c r="G30" s="7"/>
      <c r="H30" s="7"/>
      <c r="I30" s="8">
        <f>SUM(J30:U30)</f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2" ht="15" customHeight="1">
      <c r="A31" s="12" t="s">
        <v>40</v>
      </c>
      <c r="B31" s="13">
        <v>7165</v>
      </c>
      <c r="C31" s="14" t="s">
        <v>7</v>
      </c>
      <c r="D31" s="14" t="s">
        <v>7</v>
      </c>
      <c r="E31" s="14">
        <v>46653</v>
      </c>
      <c r="F31" s="14">
        <v>22138</v>
      </c>
      <c r="G31" s="14">
        <v>13</v>
      </c>
      <c r="H31" s="14">
        <v>3320</v>
      </c>
      <c r="I31" s="14">
        <f>SUM(J31:V31)</f>
        <v>36685</v>
      </c>
      <c r="J31" s="14">
        <v>1550</v>
      </c>
      <c r="K31" s="14">
        <v>1050</v>
      </c>
      <c r="L31" s="14">
        <v>3231</v>
      </c>
      <c r="M31" s="14">
        <v>4015</v>
      </c>
      <c r="N31" s="14">
        <v>3825</v>
      </c>
      <c r="O31" s="14">
        <v>1609</v>
      </c>
      <c r="P31" s="14">
        <v>1058</v>
      </c>
      <c r="Q31" s="14">
        <v>2617</v>
      </c>
      <c r="R31" s="14">
        <v>703</v>
      </c>
      <c r="S31" s="14">
        <v>10814</v>
      </c>
      <c r="T31" s="14">
        <v>5181</v>
      </c>
      <c r="U31" s="14" t="s">
        <v>7</v>
      </c>
      <c r="V31" s="14">
        <v>1032</v>
      </c>
    </row>
    <row r="32" spans="1:22" ht="15" customHeight="1">
      <c r="A32" s="6">
        <v>14</v>
      </c>
      <c r="B32" s="15">
        <v>7674</v>
      </c>
      <c r="C32" s="8" t="s">
        <v>7</v>
      </c>
      <c r="D32" s="8" t="s">
        <v>7</v>
      </c>
      <c r="E32" s="8">
        <v>52645</v>
      </c>
      <c r="F32" s="8">
        <v>29797</v>
      </c>
      <c r="G32" s="8">
        <v>15</v>
      </c>
      <c r="H32" s="8">
        <v>4305</v>
      </c>
      <c r="I32" s="8">
        <f>SUM(J32:V32)</f>
        <v>38334</v>
      </c>
      <c r="J32" s="8">
        <v>1574</v>
      </c>
      <c r="K32" s="8">
        <v>1101</v>
      </c>
      <c r="L32" s="8">
        <v>3408</v>
      </c>
      <c r="M32" s="8">
        <v>4176</v>
      </c>
      <c r="N32" s="8">
        <v>3924</v>
      </c>
      <c r="O32" s="8">
        <v>1676</v>
      </c>
      <c r="P32" s="8">
        <v>1092</v>
      </c>
      <c r="Q32" s="8">
        <v>2831</v>
      </c>
      <c r="R32" s="8">
        <v>722</v>
      </c>
      <c r="S32" s="8">
        <v>11319</v>
      </c>
      <c r="T32" s="8">
        <v>5389</v>
      </c>
      <c r="U32" s="8" t="s">
        <v>7</v>
      </c>
      <c r="V32" s="8">
        <v>1122</v>
      </c>
    </row>
    <row r="33" spans="1:22" ht="15" customHeight="1">
      <c r="A33" s="6">
        <v>15</v>
      </c>
      <c r="B33" s="15">
        <v>8497</v>
      </c>
      <c r="C33" s="8" t="s">
        <v>7</v>
      </c>
      <c r="D33" s="8" t="s">
        <v>7</v>
      </c>
      <c r="E33" s="8">
        <v>59900</v>
      </c>
      <c r="F33" s="8" t="s">
        <v>7</v>
      </c>
      <c r="G33" s="8">
        <v>13</v>
      </c>
      <c r="H33" s="8">
        <v>5122</v>
      </c>
      <c r="I33" s="8">
        <f>SUM(J33:V33)</f>
        <v>39870</v>
      </c>
      <c r="J33" s="8">
        <v>1589</v>
      </c>
      <c r="K33" s="8">
        <v>1148</v>
      </c>
      <c r="L33" s="8">
        <v>3486</v>
      </c>
      <c r="M33" s="8">
        <v>4305</v>
      </c>
      <c r="N33" s="8">
        <v>4032</v>
      </c>
      <c r="O33" s="8">
        <v>1759</v>
      </c>
      <c r="P33" s="8">
        <v>1116</v>
      </c>
      <c r="Q33" s="8">
        <v>2998</v>
      </c>
      <c r="R33" s="8">
        <v>752</v>
      </c>
      <c r="S33" s="8">
        <v>11827</v>
      </c>
      <c r="T33" s="8">
        <v>5713</v>
      </c>
      <c r="U33" s="8" t="s">
        <v>7</v>
      </c>
      <c r="V33" s="8">
        <v>1145</v>
      </c>
    </row>
    <row r="34" spans="1:22" ht="15" customHeight="1">
      <c r="A34" s="6">
        <v>16</v>
      </c>
      <c r="B34" s="15">
        <v>9076</v>
      </c>
      <c r="C34" s="8" t="s">
        <v>7</v>
      </c>
      <c r="D34" s="8" t="s">
        <v>7</v>
      </c>
      <c r="E34" s="8">
        <v>54930</v>
      </c>
      <c r="F34" s="8">
        <v>28343</v>
      </c>
      <c r="G34" s="8">
        <v>12</v>
      </c>
      <c r="H34" s="8">
        <v>5683</v>
      </c>
      <c r="I34" s="8">
        <f>SUM(J34:V34)</f>
        <v>40500</v>
      </c>
      <c r="J34" s="8">
        <v>1669</v>
      </c>
      <c r="K34" s="8">
        <v>1207</v>
      </c>
      <c r="L34" s="8">
        <v>3616</v>
      </c>
      <c r="M34" s="8">
        <v>4423</v>
      </c>
      <c r="N34" s="8">
        <v>4120</v>
      </c>
      <c r="O34" s="8">
        <v>1839</v>
      </c>
      <c r="P34" s="8">
        <v>1148</v>
      </c>
      <c r="Q34" s="8">
        <v>3130</v>
      </c>
      <c r="R34" s="8">
        <v>748</v>
      </c>
      <c r="S34" s="8">
        <v>11616</v>
      </c>
      <c r="T34" s="8">
        <v>5805</v>
      </c>
      <c r="U34" s="8" t="s">
        <v>7</v>
      </c>
      <c r="V34" s="8">
        <v>1179</v>
      </c>
    </row>
    <row r="35" spans="1:22" ht="15" customHeight="1" thickBot="1">
      <c r="A35" s="11">
        <v>17</v>
      </c>
      <c r="B35" s="10">
        <f t="shared" si="7"/>
        <v>9891</v>
      </c>
      <c r="C35" s="9">
        <v>532</v>
      </c>
      <c r="D35" s="9">
        <v>9359</v>
      </c>
      <c r="E35" s="9">
        <v>49699</v>
      </c>
      <c r="F35" s="9">
        <v>26960</v>
      </c>
      <c r="G35" s="9">
        <v>12</v>
      </c>
      <c r="H35" s="9">
        <v>3704</v>
      </c>
      <c r="I35" s="9">
        <v>42222</v>
      </c>
      <c r="J35" s="9">
        <v>1732</v>
      </c>
      <c r="K35" s="9">
        <v>1267</v>
      </c>
      <c r="L35" s="9">
        <v>3749</v>
      </c>
      <c r="M35" s="9">
        <v>4595</v>
      </c>
      <c r="N35" s="9">
        <v>4254</v>
      </c>
      <c r="O35" s="9">
        <v>1917</v>
      </c>
      <c r="P35" s="9">
        <v>1182</v>
      </c>
      <c r="Q35" s="9">
        <v>3224</v>
      </c>
      <c r="R35" s="9">
        <v>774</v>
      </c>
      <c r="S35" s="9">
        <v>12276</v>
      </c>
      <c r="T35" s="9">
        <v>6070</v>
      </c>
      <c r="U35" s="9" t="s">
        <v>7</v>
      </c>
      <c r="V35" s="9">
        <v>1182</v>
      </c>
    </row>
    <row r="36" spans="1:22">
      <c r="A36" s="5" t="s">
        <v>33</v>
      </c>
    </row>
    <row r="37" spans="1:22" ht="18.75" customHeight="1" thickBot="1">
      <c r="A37" s="1"/>
      <c r="E37" s="16" t="s">
        <v>35</v>
      </c>
      <c r="F37" s="16"/>
      <c r="V37" s="3" t="s">
        <v>39</v>
      </c>
    </row>
    <row r="38" spans="1:22">
      <c r="A38" s="22" t="s">
        <v>12</v>
      </c>
      <c r="B38" s="25" t="s">
        <v>19</v>
      </c>
      <c r="C38" s="25"/>
      <c r="D38" s="25"/>
      <c r="E38" s="25" t="s">
        <v>11</v>
      </c>
      <c r="F38" s="25"/>
      <c r="G38" s="25" t="s">
        <v>8</v>
      </c>
      <c r="H38" s="25"/>
      <c r="I38" s="28" t="s">
        <v>30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</row>
    <row r="39" spans="1:22" ht="13.5" customHeight="1">
      <c r="A39" s="23"/>
      <c r="B39" s="21" t="s">
        <v>5</v>
      </c>
      <c r="C39" s="18" t="s">
        <v>15</v>
      </c>
      <c r="D39" s="18" t="s">
        <v>1</v>
      </c>
      <c r="E39" s="4" t="s">
        <v>5</v>
      </c>
      <c r="F39" s="4" t="s">
        <v>10</v>
      </c>
      <c r="G39" s="21" t="s">
        <v>18</v>
      </c>
      <c r="H39" s="18" t="s">
        <v>9</v>
      </c>
      <c r="I39" s="17" t="s">
        <v>5</v>
      </c>
      <c r="J39" s="20" t="s">
        <v>20</v>
      </c>
      <c r="K39" s="17" t="s">
        <v>21</v>
      </c>
      <c r="L39" s="21" t="s">
        <v>22</v>
      </c>
      <c r="M39" s="18" t="s">
        <v>23</v>
      </c>
      <c r="N39" s="18" t="s">
        <v>24</v>
      </c>
      <c r="O39" s="18" t="s">
        <v>25</v>
      </c>
      <c r="P39" s="21" t="s">
        <v>26</v>
      </c>
      <c r="Q39" s="21" t="s">
        <v>27</v>
      </c>
      <c r="R39" s="21" t="s">
        <v>28</v>
      </c>
      <c r="S39" s="18" t="s">
        <v>2</v>
      </c>
      <c r="T39" s="18" t="s">
        <v>3</v>
      </c>
      <c r="U39" s="20" t="s">
        <v>29</v>
      </c>
      <c r="V39" s="26" t="s">
        <v>6</v>
      </c>
    </row>
    <row r="40" spans="1:22">
      <c r="A40" s="24"/>
      <c r="B40" s="21"/>
      <c r="C40" s="21"/>
      <c r="D40" s="21"/>
      <c r="E40" s="4" t="s">
        <v>16</v>
      </c>
      <c r="F40" s="4" t="s">
        <v>17</v>
      </c>
      <c r="G40" s="21"/>
      <c r="H40" s="21"/>
      <c r="I40" s="17"/>
      <c r="J40" s="20"/>
      <c r="K40" s="17"/>
      <c r="L40" s="21"/>
      <c r="M40" s="21"/>
      <c r="N40" s="21"/>
      <c r="O40" s="21"/>
      <c r="P40" s="21"/>
      <c r="Q40" s="21"/>
      <c r="R40" s="21"/>
      <c r="S40" s="21"/>
      <c r="T40" s="19"/>
      <c r="U40" s="20"/>
      <c r="V40" s="27"/>
    </row>
    <row r="41" spans="1:22" ht="15" hidden="1" customHeight="1">
      <c r="A41" s="12" t="s">
        <v>13</v>
      </c>
      <c r="B41" s="7">
        <f t="shared" ref="B41:B47" si="8">SUM(C41:D41)</f>
        <v>0</v>
      </c>
      <c r="C41" s="7"/>
      <c r="D41" s="7"/>
      <c r="E41" s="7">
        <f>SUM(F41:F41)</f>
        <v>0</v>
      </c>
      <c r="F41" s="7"/>
      <c r="G41" s="7"/>
      <c r="H41" s="7"/>
      <c r="I41" s="8">
        <f>SUM(J41:U41)</f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2" ht="15" hidden="1" customHeight="1">
      <c r="A42" s="12" t="s">
        <v>14</v>
      </c>
      <c r="B42" s="7">
        <f t="shared" si="8"/>
        <v>0</v>
      </c>
      <c r="C42" s="7"/>
      <c r="D42" s="7"/>
      <c r="E42" s="7">
        <f>SUM(F42:F42)</f>
        <v>0</v>
      </c>
      <c r="F42" s="7"/>
      <c r="G42" s="7"/>
      <c r="H42" s="7"/>
      <c r="I42" s="8">
        <f>SUM(J42:U42)</f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2" ht="15" customHeight="1">
      <c r="A43" s="12" t="s">
        <v>40</v>
      </c>
      <c r="B43" s="13">
        <f t="shared" si="8"/>
        <v>3787</v>
      </c>
      <c r="C43" s="14">
        <v>565</v>
      </c>
      <c r="D43" s="14">
        <v>3222</v>
      </c>
      <c r="E43" s="14">
        <v>32267</v>
      </c>
      <c r="F43" s="14">
        <v>9900</v>
      </c>
      <c r="G43" s="14">
        <v>8</v>
      </c>
      <c r="H43" s="14">
        <v>1270</v>
      </c>
      <c r="I43" s="14">
        <f>SUM(J43:V43)</f>
        <v>42002</v>
      </c>
      <c r="J43" s="14">
        <v>1092</v>
      </c>
      <c r="K43" s="14">
        <v>1074</v>
      </c>
      <c r="L43" s="14">
        <v>3917</v>
      </c>
      <c r="M43" s="14">
        <v>4526</v>
      </c>
      <c r="N43" s="14">
        <v>2597</v>
      </c>
      <c r="O43" s="14">
        <v>1770</v>
      </c>
      <c r="P43" s="14">
        <v>1113</v>
      </c>
      <c r="Q43" s="14">
        <v>3443</v>
      </c>
      <c r="R43" s="14">
        <v>516</v>
      </c>
      <c r="S43" s="14">
        <v>14185</v>
      </c>
      <c r="T43" s="14">
        <v>5030</v>
      </c>
      <c r="U43" s="14">
        <v>2213</v>
      </c>
      <c r="V43" s="14">
        <v>526</v>
      </c>
    </row>
    <row r="44" spans="1:22" ht="15" customHeight="1">
      <c r="A44" s="6">
        <v>14</v>
      </c>
      <c r="B44" s="15">
        <f t="shared" si="8"/>
        <v>4252</v>
      </c>
      <c r="C44" s="8">
        <v>615</v>
      </c>
      <c r="D44" s="8">
        <v>3637</v>
      </c>
      <c r="E44" s="8">
        <v>39597</v>
      </c>
      <c r="F44" s="8">
        <v>14628</v>
      </c>
      <c r="G44" s="8">
        <v>29</v>
      </c>
      <c r="H44" s="8">
        <v>1510</v>
      </c>
      <c r="I44" s="8">
        <f>SUM(J44:V44)</f>
        <v>47340</v>
      </c>
      <c r="J44" s="8">
        <v>1144</v>
      </c>
      <c r="K44" s="8">
        <v>1114</v>
      </c>
      <c r="L44" s="8">
        <v>4164</v>
      </c>
      <c r="M44" s="8">
        <v>4835</v>
      </c>
      <c r="N44" s="8">
        <v>2798</v>
      </c>
      <c r="O44" s="8">
        <v>1901</v>
      </c>
      <c r="P44" s="8">
        <v>1217</v>
      </c>
      <c r="Q44" s="8">
        <v>3759</v>
      </c>
      <c r="R44" s="8">
        <v>562</v>
      </c>
      <c r="S44" s="8">
        <v>14790</v>
      </c>
      <c r="T44" s="8">
        <v>5357</v>
      </c>
      <c r="U44" s="8">
        <v>4716</v>
      </c>
      <c r="V44" s="8">
        <v>983</v>
      </c>
    </row>
    <row r="45" spans="1:22" ht="15" customHeight="1">
      <c r="A45" s="6">
        <v>15</v>
      </c>
      <c r="B45" s="15">
        <f>SUM(C45:D45)</f>
        <v>4751</v>
      </c>
      <c r="C45" s="8">
        <v>658</v>
      </c>
      <c r="D45" s="8">
        <v>4093</v>
      </c>
      <c r="E45" s="8">
        <v>40756</v>
      </c>
      <c r="F45" s="8">
        <v>21495</v>
      </c>
      <c r="G45" s="8">
        <v>39</v>
      </c>
      <c r="H45" s="8">
        <v>1705</v>
      </c>
      <c r="I45" s="8">
        <f>SUM(J45:V45)</f>
        <v>50287</v>
      </c>
      <c r="J45" s="8">
        <v>1245</v>
      </c>
      <c r="K45" s="8">
        <v>1185</v>
      </c>
      <c r="L45" s="8">
        <v>4482</v>
      </c>
      <c r="M45" s="8">
        <v>5166</v>
      </c>
      <c r="N45" s="8">
        <v>2980</v>
      </c>
      <c r="O45" s="8">
        <v>2074</v>
      </c>
      <c r="P45" s="8">
        <v>1319</v>
      </c>
      <c r="Q45" s="8">
        <v>3982</v>
      </c>
      <c r="R45" s="8">
        <v>588</v>
      </c>
      <c r="S45" s="8">
        <v>15296</v>
      </c>
      <c r="T45" s="8">
        <v>5641</v>
      </c>
      <c r="U45" s="8">
        <v>5222</v>
      </c>
      <c r="V45" s="8">
        <v>1107</v>
      </c>
    </row>
    <row r="46" spans="1:22" ht="15" customHeight="1">
      <c r="A46" s="6">
        <v>16</v>
      </c>
      <c r="B46" s="15">
        <f t="shared" si="8"/>
        <v>5235</v>
      </c>
      <c r="C46" s="8">
        <v>670</v>
      </c>
      <c r="D46" s="8">
        <v>4565</v>
      </c>
      <c r="E46" s="8">
        <v>43265</v>
      </c>
      <c r="F46" s="8">
        <v>21678</v>
      </c>
      <c r="G46" s="8">
        <v>44</v>
      </c>
      <c r="H46" s="8">
        <v>2017</v>
      </c>
      <c r="I46" s="8">
        <f>SUM(J46:V46)</f>
        <v>52143</v>
      </c>
      <c r="J46" s="8">
        <v>1366</v>
      </c>
      <c r="K46" s="8">
        <v>1264</v>
      </c>
      <c r="L46" s="8">
        <v>4743</v>
      </c>
      <c r="M46" s="8">
        <v>5500</v>
      </c>
      <c r="N46" s="8">
        <v>3220</v>
      </c>
      <c r="O46" s="8">
        <v>2244</v>
      </c>
      <c r="P46" s="8">
        <v>1440</v>
      </c>
      <c r="Q46" s="8">
        <v>4275</v>
      </c>
      <c r="R46" s="8">
        <v>636</v>
      </c>
      <c r="S46" s="8">
        <v>14983</v>
      </c>
      <c r="T46" s="8">
        <v>5932</v>
      </c>
      <c r="U46" s="8">
        <v>5276</v>
      </c>
      <c r="V46" s="8">
        <v>1264</v>
      </c>
    </row>
    <row r="47" spans="1:22" ht="15" customHeight="1" thickBot="1">
      <c r="A47" s="11">
        <v>17</v>
      </c>
      <c r="B47" s="10">
        <f t="shared" si="8"/>
        <v>2177</v>
      </c>
      <c r="C47" s="9">
        <v>277</v>
      </c>
      <c r="D47" s="9">
        <v>1900</v>
      </c>
      <c r="E47" s="9">
        <v>42020</v>
      </c>
      <c r="F47" s="9">
        <v>21430</v>
      </c>
      <c r="G47" s="9">
        <v>45</v>
      </c>
      <c r="H47" s="9">
        <v>1088</v>
      </c>
      <c r="I47" s="9">
        <f>SUM(J47:V47)</f>
        <v>54765</v>
      </c>
      <c r="J47" s="9">
        <v>1394</v>
      </c>
      <c r="K47" s="9">
        <v>1310</v>
      </c>
      <c r="L47" s="9">
        <v>4871</v>
      </c>
      <c r="M47" s="9">
        <v>5710</v>
      </c>
      <c r="N47" s="9">
        <v>3332</v>
      </c>
      <c r="O47" s="9">
        <v>2339</v>
      </c>
      <c r="P47" s="9">
        <v>1512</v>
      </c>
      <c r="Q47" s="9">
        <v>4429</v>
      </c>
      <c r="R47" s="9">
        <v>672</v>
      </c>
      <c r="S47" s="9">
        <v>15793</v>
      </c>
      <c r="T47" s="9">
        <v>6298</v>
      </c>
      <c r="U47" s="9">
        <v>5733</v>
      </c>
      <c r="V47" s="9">
        <v>1372</v>
      </c>
    </row>
    <row r="48" spans="1:22">
      <c r="A48" s="5" t="s">
        <v>37</v>
      </c>
    </row>
    <row r="49" spans="1:22" ht="18.75" customHeight="1" thickBot="1">
      <c r="A49" s="1"/>
      <c r="E49" s="16" t="s">
        <v>36</v>
      </c>
      <c r="F49" s="16"/>
      <c r="V49" s="3" t="s">
        <v>39</v>
      </c>
    </row>
    <row r="50" spans="1:22">
      <c r="A50" s="22" t="s">
        <v>12</v>
      </c>
      <c r="B50" s="25" t="s">
        <v>19</v>
      </c>
      <c r="C50" s="25"/>
      <c r="D50" s="25"/>
      <c r="E50" s="25" t="s">
        <v>11</v>
      </c>
      <c r="F50" s="25"/>
      <c r="G50" s="25" t="s">
        <v>8</v>
      </c>
      <c r="H50" s="25"/>
      <c r="I50" s="28" t="s">
        <v>30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3.5" customHeight="1">
      <c r="A51" s="23"/>
      <c r="B51" s="21" t="s">
        <v>5</v>
      </c>
      <c r="C51" s="18" t="s">
        <v>15</v>
      </c>
      <c r="D51" s="18" t="s">
        <v>1</v>
      </c>
      <c r="E51" s="4" t="s">
        <v>5</v>
      </c>
      <c r="F51" s="4" t="s">
        <v>10</v>
      </c>
      <c r="G51" s="21" t="s">
        <v>18</v>
      </c>
      <c r="H51" s="18" t="s">
        <v>9</v>
      </c>
      <c r="I51" s="17" t="s">
        <v>5</v>
      </c>
      <c r="J51" s="20" t="s">
        <v>20</v>
      </c>
      <c r="K51" s="17" t="s">
        <v>21</v>
      </c>
      <c r="L51" s="21" t="s">
        <v>22</v>
      </c>
      <c r="M51" s="18" t="s">
        <v>23</v>
      </c>
      <c r="N51" s="18" t="s">
        <v>24</v>
      </c>
      <c r="O51" s="18" t="s">
        <v>25</v>
      </c>
      <c r="P51" s="21" t="s">
        <v>26</v>
      </c>
      <c r="Q51" s="21" t="s">
        <v>27</v>
      </c>
      <c r="R51" s="21" t="s">
        <v>28</v>
      </c>
      <c r="S51" s="18" t="s">
        <v>2</v>
      </c>
      <c r="T51" s="18" t="s">
        <v>3</v>
      </c>
      <c r="U51" s="20" t="s">
        <v>29</v>
      </c>
      <c r="V51" s="26" t="s">
        <v>6</v>
      </c>
    </row>
    <row r="52" spans="1:22">
      <c r="A52" s="24"/>
      <c r="B52" s="21"/>
      <c r="C52" s="21"/>
      <c r="D52" s="21"/>
      <c r="E52" s="4" t="s">
        <v>16</v>
      </c>
      <c r="F52" s="4" t="s">
        <v>17</v>
      </c>
      <c r="G52" s="21"/>
      <c r="H52" s="21"/>
      <c r="I52" s="17"/>
      <c r="J52" s="20"/>
      <c r="K52" s="17"/>
      <c r="L52" s="21"/>
      <c r="M52" s="21"/>
      <c r="N52" s="21"/>
      <c r="O52" s="21"/>
      <c r="P52" s="21"/>
      <c r="Q52" s="21"/>
      <c r="R52" s="21"/>
      <c r="S52" s="21"/>
      <c r="T52" s="19"/>
      <c r="U52" s="20"/>
      <c r="V52" s="27"/>
    </row>
    <row r="53" spans="1:22" ht="15" hidden="1" customHeight="1">
      <c r="A53" s="12" t="s">
        <v>13</v>
      </c>
      <c r="B53" s="7">
        <f t="shared" ref="B53:B59" si="9">SUM(C53:D53)</f>
        <v>0</v>
      </c>
      <c r="C53" s="7"/>
      <c r="D53" s="7"/>
      <c r="E53" s="7">
        <f>SUM(F53:F53)</f>
        <v>0</v>
      </c>
      <c r="F53" s="7"/>
      <c r="G53" s="7"/>
      <c r="H53" s="7"/>
      <c r="I53" s="8">
        <f>SUM(J53:U53)</f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2" ht="15" hidden="1" customHeight="1">
      <c r="A54" s="12" t="s">
        <v>14</v>
      </c>
      <c r="B54" s="7">
        <f t="shared" si="9"/>
        <v>0</v>
      </c>
      <c r="C54" s="7"/>
      <c r="D54" s="7"/>
      <c r="E54" s="7">
        <f>SUM(F54:F54)</f>
        <v>0</v>
      </c>
      <c r="F54" s="7"/>
      <c r="G54" s="7"/>
      <c r="H54" s="7"/>
      <c r="I54" s="8">
        <f>SUM(J54:U54)</f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2" ht="15" customHeight="1">
      <c r="A55" s="12" t="s">
        <v>40</v>
      </c>
      <c r="B55" s="13">
        <v>3264</v>
      </c>
      <c r="C55" s="14" t="s">
        <v>7</v>
      </c>
      <c r="D55" s="14" t="s">
        <v>7</v>
      </c>
      <c r="E55" s="14">
        <v>26024</v>
      </c>
      <c r="F55" s="14" t="s">
        <v>7</v>
      </c>
      <c r="G55" s="14">
        <v>10</v>
      </c>
      <c r="H55" s="14">
        <v>521</v>
      </c>
      <c r="I55" s="14">
        <f>SUM(J55:V55)</f>
        <v>32123</v>
      </c>
      <c r="J55" s="14">
        <v>370</v>
      </c>
      <c r="K55" s="14">
        <v>546</v>
      </c>
      <c r="L55" s="14">
        <v>2016</v>
      </c>
      <c r="M55" s="14">
        <v>2776</v>
      </c>
      <c r="N55" s="14">
        <v>1981</v>
      </c>
      <c r="O55" s="14">
        <v>1599</v>
      </c>
      <c r="P55" s="14">
        <v>753</v>
      </c>
      <c r="Q55" s="14">
        <v>2172</v>
      </c>
      <c r="R55" s="14">
        <v>441</v>
      </c>
      <c r="S55" s="14">
        <v>13341</v>
      </c>
      <c r="T55" s="14">
        <v>3506</v>
      </c>
      <c r="U55" s="14">
        <v>721</v>
      </c>
      <c r="V55" s="14">
        <v>1901</v>
      </c>
    </row>
    <row r="56" spans="1:22" ht="15" customHeight="1">
      <c r="A56" s="6">
        <v>14</v>
      </c>
      <c r="B56" s="15">
        <v>3553</v>
      </c>
      <c r="C56" s="8" t="s">
        <v>7</v>
      </c>
      <c r="D56" s="8" t="s">
        <v>7</v>
      </c>
      <c r="E56" s="8">
        <v>26793</v>
      </c>
      <c r="F56" s="8">
        <v>12220</v>
      </c>
      <c r="G56" s="8">
        <v>13</v>
      </c>
      <c r="H56" s="8">
        <v>677</v>
      </c>
      <c r="I56" s="8">
        <f>SUM(J56:V56)</f>
        <v>35225</v>
      </c>
      <c r="J56" s="8">
        <v>408</v>
      </c>
      <c r="K56" s="8">
        <v>577</v>
      </c>
      <c r="L56" s="8">
        <v>2126</v>
      </c>
      <c r="M56" s="8">
        <v>2921</v>
      </c>
      <c r="N56" s="8">
        <v>2111</v>
      </c>
      <c r="O56" s="8">
        <v>1783</v>
      </c>
      <c r="P56" s="8">
        <v>849</v>
      </c>
      <c r="Q56" s="8">
        <v>2318</v>
      </c>
      <c r="R56" s="8">
        <v>467</v>
      </c>
      <c r="S56" s="8">
        <v>14780</v>
      </c>
      <c r="T56" s="8">
        <v>4086</v>
      </c>
      <c r="U56" s="8">
        <v>778</v>
      </c>
      <c r="V56" s="8">
        <v>2021</v>
      </c>
    </row>
    <row r="57" spans="1:22" ht="15" customHeight="1">
      <c r="A57" s="6">
        <v>15</v>
      </c>
      <c r="B57" s="15">
        <v>3912</v>
      </c>
      <c r="C57" s="8" t="s">
        <v>7</v>
      </c>
      <c r="D57" s="8" t="s">
        <v>7</v>
      </c>
      <c r="E57" s="8">
        <v>30177</v>
      </c>
      <c r="F57" s="8" t="s">
        <v>7</v>
      </c>
      <c r="G57" s="8">
        <v>15</v>
      </c>
      <c r="H57" s="8">
        <v>660</v>
      </c>
      <c r="I57" s="8">
        <f>SUM(J57:V57)</f>
        <v>37144</v>
      </c>
      <c r="J57" s="8">
        <v>427</v>
      </c>
      <c r="K57" s="8">
        <v>602</v>
      </c>
      <c r="L57" s="8">
        <v>2203</v>
      </c>
      <c r="M57" s="8">
        <v>3065</v>
      </c>
      <c r="N57" s="8">
        <v>2208</v>
      </c>
      <c r="O57" s="8">
        <v>1950</v>
      </c>
      <c r="P57" s="8">
        <v>940</v>
      </c>
      <c r="Q57" s="8">
        <v>2492</v>
      </c>
      <c r="R57" s="8">
        <v>498</v>
      </c>
      <c r="S57" s="8">
        <v>15341</v>
      </c>
      <c r="T57" s="8">
        <v>4491</v>
      </c>
      <c r="U57" s="8">
        <v>771</v>
      </c>
      <c r="V57" s="8">
        <v>2156</v>
      </c>
    </row>
    <row r="58" spans="1:22" ht="15" customHeight="1">
      <c r="A58" s="6">
        <v>16</v>
      </c>
      <c r="B58" s="15">
        <v>4213</v>
      </c>
      <c r="C58" s="8" t="s">
        <v>7</v>
      </c>
      <c r="D58" s="8" t="s">
        <v>7</v>
      </c>
      <c r="E58" s="8">
        <v>33139</v>
      </c>
      <c r="F58" s="8" t="s">
        <v>7</v>
      </c>
      <c r="G58" s="8">
        <v>17</v>
      </c>
      <c r="H58" s="8">
        <v>782</v>
      </c>
      <c r="I58" s="8">
        <f>SUM(J58:V58)</f>
        <v>37462</v>
      </c>
      <c r="J58" s="8">
        <v>461</v>
      </c>
      <c r="K58" s="8">
        <v>633</v>
      </c>
      <c r="L58" s="8">
        <v>2282</v>
      </c>
      <c r="M58" s="8">
        <v>3221</v>
      </c>
      <c r="N58" s="8">
        <v>2305</v>
      </c>
      <c r="O58" s="8">
        <v>2075</v>
      </c>
      <c r="P58" s="8">
        <v>1036</v>
      </c>
      <c r="Q58" s="8">
        <v>2625</v>
      </c>
      <c r="R58" s="8">
        <v>517</v>
      </c>
      <c r="S58" s="8">
        <v>14542</v>
      </c>
      <c r="T58" s="8">
        <v>4781</v>
      </c>
      <c r="U58" s="8">
        <v>751</v>
      </c>
      <c r="V58" s="8">
        <v>2233</v>
      </c>
    </row>
    <row r="59" spans="1:22" ht="15" customHeight="1" thickBot="1">
      <c r="A59" s="11">
        <v>17</v>
      </c>
      <c r="B59" s="10">
        <f t="shared" si="9"/>
        <v>4417</v>
      </c>
      <c r="C59" s="9">
        <v>626</v>
      </c>
      <c r="D59" s="9">
        <v>3791</v>
      </c>
      <c r="E59" s="9">
        <v>34317</v>
      </c>
      <c r="F59" s="9">
        <v>14263</v>
      </c>
      <c r="G59" s="9">
        <v>19</v>
      </c>
      <c r="H59" s="9">
        <v>459</v>
      </c>
      <c r="I59" s="9">
        <f>SUM(J59:V59)</f>
        <v>39844</v>
      </c>
      <c r="J59" s="9">
        <v>475</v>
      </c>
      <c r="K59" s="9">
        <v>647</v>
      </c>
      <c r="L59" s="9">
        <v>2313</v>
      </c>
      <c r="M59" s="9">
        <v>3299</v>
      </c>
      <c r="N59" s="9">
        <v>2389</v>
      </c>
      <c r="O59" s="9">
        <v>2158</v>
      </c>
      <c r="P59" s="9">
        <v>1091</v>
      </c>
      <c r="Q59" s="9">
        <v>2677</v>
      </c>
      <c r="R59" s="9">
        <v>525</v>
      </c>
      <c r="S59" s="9">
        <v>15617</v>
      </c>
      <c r="T59" s="9">
        <v>5020</v>
      </c>
      <c r="U59" s="9">
        <v>1269</v>
      </c>
      <c r="V59" s="9">
        <v>2364</v>
      </c>
    </row>
    <row r="60" spans="1:22">
      <c r="A60" s="5" t="s">
        <v>38</v>
      </c>
    </row>
  </sheetData>
  <mergeCells count="125">
    <mergeCell ref="V39:V40"/>
    <mergeCell ref="V51:V52"/>
    <mergeCell ref="I50:V50"/>
    <mergeCell ref="I38:V38"/>
    <mergeCell ref="I39:I40"/>
    <mergeCell ref="J39:J40"/>
    <mergeCell ref="K39:K40"/>
    <mergeCell ref="L39:L40"/>
    <mergeCell ref="M39:M40"/>
    <mergeCell ref="N39:N40"/>
    <mergeCell ref="V3:V4"/>
    <mergeCell ref="I2:V2"/>
    <mergeCell ref="V15:V16"/>
    <mergeCell ref="V27:V28"/>
    <mergeCell ref="I26:V26"/>
    <mergeCell ref="I14:V14"/>
    <mergeCell ref="I15:I16"/>
    <mergeCell ref="J15:J16"/>
    <mergeCell ref="K15:K16"/>
    <mergeCell ref="L15:L16"/>
    <mergeCell ref="U15:U16"/>
    <mergeCell ref="A26:A28"/>
    <mergeCell ref="B26:D26"/>
    <mergeCell ref="E26:F26"/>
    <mergeCell ref="G26:H26"/>
    <mergeCell ref="B27:B28"/>
    <mergeCell ref="C27:C28"/>
    <mergeCell ref="D27:D28"/>
    <mergeCell ref="M15:M16"/>
    <mergeCell ref="N15:N16"/>
    <mergeCell ref="O15:O16"/>
    <mergeCell ref="P15:P16"/>
    <mergeCell ref="Q15:Q16"/>
    <mergeCell ref="R15:R16"/>
    <mergeCell ref="A14:A16"/>
    <mergeCell ref="B15:B16"/>
    <mergeCell ref="C15:C16"/>
    <mergeCell ref="D15:D16"/>
    <mergeCell ref="G15:G16"/>
    <mergeCell ref="H15:H16"/>
    <mergeCell ref="B14:D14"/>
    <mergeCell ref="E14:F14"/>
    <mergeCell ref="G14:H14"/>
    <mergeCell ref="A50:A52"/>
    <mergeCell ref="B50:D50"/>
    <mergeCell ref="E50:F50"/>
    <mergeCell ref="G50:H50"/>
    <mergeCell ref="B51:B52"/>
    <mergeCell ref="C51:C52"/>
    <mergeCell ref="D51:D52"/>
    <mergeCell ref="G39:G40"/>
    <mergeCell ref="H39:H40"/>
    <mergeCell ref="A38:A40"/>
    <mergeCell ref="B38:D38"/>
    <mergeCell ref="E38:F38"/>
    <mergeCell ref="G38:H38"/>
    <mergeCell ref="B39:B40"/>
    <mergeCell ref="C39:C40"/>
    <mergeCell ref="D39:D40"/>
    <mergeCell ref="G51:G52"/>
    <mergeCell ref="H51:H52"/>
    <mergeCell ref="I51:I52"/>
    <mergeCell ref="J51:J52"/>
    <mergeCell ref="R51:R52"/>
    <mergeCell ref="K51:K52"/>
    <mergeCell ref="L51:L52"/>
    <mergeCell ref="M51:M52"/>
    <mergeCell ref="N51:N52"/>
    <mergeCell ref="S51:S52"/>
    <mergeCell ref="T51:T52"/>
    <mergeCell ref="U51:U52"/>
    <mergeCell ref="J3:J4"/>
    <mergeCell ref="K3:K4"/>
    <mergeCell ref="N3:N4"/>
    <mergeCell ref="O3:O4"/>
    <mergeCell ref="O51:O52"/>
    <mergeCell ref="P51:P52"/>
    <mergeCell ref="Q51:Q52"/>
    <mergeCell ref="S39:S40"/>
    <mergeCell ref="T39:T40"/>
    <mergeCell ref="U39:U40"/>
    <mergeCell ref="O39:O40"/>
    <mergeCell ref="P39:P40"/>
    <mergeCell ref="Q39:Q40"/>
    <mergeCell ref="R39:R40"/>
    <mergeCell ref="S27:S28"/>
    <mergeCell ref="T27:T28"/>
    <mergeCell ref="U27:U28"/>
    <mergeCell ref="M27:M28"/>
    <mergeCell ref="N27:N28"/>
    <mergeCell ref="O27:O28"/>
    <mergeCell ref="P27:P28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E13:F13"/>
    <mergeCell ref="E25:F25"/>
    <mergeCell ref="E37:F37"/>
    <mergeCell ref="E49:F49"/>
    <mergeCell ref="I3:I4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Q27:Q28"/>
    <mergeCell ref="R27:R28"/>
    <mergeCell ref="G27:G28"/>
    <mergeCell ref="H27:H28"/>
    <mergeCell ref="I27:I28"/>
    <mergeCell ref="J27:J28"/>
    <mergeCell ref="K27:K28"/>
    <mergeCell ref="L27:L28"/>
    <mergeCell ref="S15:S16"/>
    <mergeCell ref="T15:T16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20-26</vt:lpstr>
      <vt:lpstr>'20-26'!Print_Area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2023-03-10T06:10:58Z</cp:lastPrinted>
  <dcterms:created xsi:type="dcterms:W3CDTF">1997-01-08T22:48:59Z</dcterms:created>
  <dcterms:modified xsi:type="dcterms:W3CDTF">2023-03-10T06:11:08Z</dcterms:modified>
</cp:coreProperties>
</file>