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5"/>
  <workbookPr filterPrivacy="1"/>
  <xr:revisionPtr revIDLastSave="0" documentId="13_ncr:1_{45E9FB58-3625-4B36-87F3-9A6B8200A3FE}" xr6:coauthVersionLast="36" xr6:coauthVersionMax="36" xr10:uidLastSave="{00000000-0000-0000-0000-000000000000}"/>
  <bookViews>
    <workbookView xWindow="0" yWindow="0" windowWidth="23040" windowHeight="9108" xr2:uid="{00000000-000D-0000-FFFF-FFFF00000000}"/>
  </bookViews>
  <sheets>
    <sheet name="入力" sheetId="1" r:id="rId1"/>
    <sheet name="印刷画面" sheetId="4" r:id="rId2"/>
  </sheets>
  <definedNames>
    <definedName name="_xlnm.Print_Area" localSheetId="1">印刷画面!$A$5:$CC$54</definedName>
    <definedName name="_xlnm.Print_Area" localSheetId="0">入力!$DA$1:$EX$4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1" i="4" l="1"/>
  <c r="F20" i="1" l="1"/>
  <c r="E20" i="1"/>
  <c r="D20" i="1"/>
  <c r="C20" i="1"/>
  <c r="Y13" i="1"/>
  <c r="F39" i="4"/>
  <c r="AG39" i="4" s="1"/>
  <c r="CB35" i="4"/>
  <c r="CA35" i="4"/>
  <c r="BZ35" i="4"/>
  <c r="BY35" i="4"/>
  <c r="BX35" i="4"/>
  <c r="BW35" i="4"/>
  <c r="BV35" i="4"/>
  <c r="BU35" i="4"/>
  <c r="BT35" i="4"/>
  <c r="BR35" i="4"/>
  <c r="BP35" i="4"/>
  <c r="BA35" i="4"/>
  <c r="AZ35" i="4"/>
  <c r="AY35" i="4"/>
  <c r="AX35" i="4"/>
  <c r="AW35" i="4"/>
  <c r="AV35" i="4"/>
  <c r="AU35" i="4"/>
  <c r="AT35" i="4"/>
  <c r="AS35" i="4"/>
  <c r="AQ35" i="4"/>
  <c r="AO35" i="4"/>
  <c r="Z35" i="4"/>
  <c r="Y35" i="4"/>
  <c r="X35" i="4"/>
  <c r="W35" i="4"/>
  <c r="V35" i="4"/>
  <c r="U35" i="4"/>
  <c r="T35" i="4"/>
  <c r="S35" i="4"/>
  <c r="R35" i="4"/>
  <c r="P35" i="4"/>
  <c r="N35" i="4"/>
  <c r="Z33" i="4"/>
  <c r="BA33" i="4" s="1"/>
  <c r="CB33" i="4" s="1"/>
  <c r="Y33" i="4"/>
  <c r="AZ33" i="4" s="1"/>
  <c r="CA33" i="4" s="1"/>
  <c r="X33" i="4"/>
  <c r="AY33" i="4" s="1"/>
  <c r="BZ33" i="4" s="1"/>
  <c r="W33" i="4"/>
  <c r="AX33" i="4" s="1"/>
  <c r="BY33" i="4" s="1"/>
  <c r="V33" i="4"/>
  <c r="AW33" i="4" s="1"/>
  <c r="BX33" i="4" s="1"/>
  <c r="U33" i="4"/>
  <c r="AV33" i="4" s="1"/>
  <c r="BW33" i="4" s="1"/>
  <c r="T33" i="4"/>
  <c r="AU33" i="4" s="1"/>
  <c r="BV33" i="4" s="1"/>
  <c r="S33" i="4"/>
  <c r="AT33" i="4" s="1"/>
  <c r="BU33" i="4" s="1"/>
  <c r="R33" i="4"/>
  <c r="AS33" i="4" s="1"/>
  <c r="BT33" i="4" s="1"/>
  <c r="P33" i="4"/>
  <c r="AQ33" i="4" s="1"/>
  <c r="BR33" i="4" s="1"/>
  <c r="N33" i="4"/>
  <c r="AO33" i="4" s="1"/>
  <c r="BP33" i="4" s="1"/>
  <c r="AT31" i="4"/>
  <c r="BU31" i="4" s="1"/>
  <c r="AS31" i="4"/>
  <c r="BT31" i="4" s="1"/>
  <c r="Z31" i="4"/>
  <c r="BA31" i="4" s="1"/>
  <c r="CB31" i="4" s="1"/>
  <c r="Y31" i="4"/>
  <c r="AZ31" i="4" s="1"/>
  <c r="CA31" i="4" s="1"/>
  <c r="X31" i="4"/>
  <c r="AY31" i="4" s="1"/>
  <c r="BZ31" i="4" s="1"/>
  <c r="W31" i="4"/>
  <c r="AX31" i="4" s="1"/>
  <c r="BY31" i="4" s="1"/>
  <c r="V31" i="4"/>
  <c r="AW31" i="4" s="1"/>
  <c r="BX31" i="4" s="1"/>
  <c r="U31" i="4"/>
  <c r="AV31" i="4" s="1"/>
  <c r="BW31" i="4" s="1"/>
  <c r="T31" i="4"/>
  <c r="AU31" i="4" s="1"/>
  <c r="BV31" i="4" s="1"/>
  <c r="S31" i="4"/>
  <c r="R31" i="4"/>
  <c r="P31" i="4"/>
  <c r="AQ31" i="4" s="1"/>
  <c r="BR31" i="4" s="1"/>
  <c r="N31" i="4"/>
  <c r="AO31" i="4" s="1"/>
  <c r="BP31" i="4" s="1"/>
  <c r="Z29" i="4"/>
  <c r="BA29" i="4" s="1"/>
  <c r="CB29" i="4" s="1"/>
  <c r="Y29" i="4"/>
  <c r="AZ29" i="4" s="1"/>
  <c r="CA29" i="4" s="1"/>
  <c r="X29" i="4"/>
  <c r="AY29" i="4" s="1"/>
  <c r="BZ29" i="4" s="1"/>
  <c r="W29" i="4"/>
  <c r="AX29" i="4" s="1"/>
  <c r="BY29" i="4" s="1"/>
  <c r="V29" i="4"/>
  <c r="AW29" i="4" s="1"/>
  <c r="BX29" i="4" s="1"/>
  <c r="U29" i="4"/>
  <c r="AV29" i="4" s="1"/>
  <c r="BW29" i="4" s="1"/>
  <c r="T29" i="4"/>
  <c r="AU29" i="4" s="1"/>
  <c r="BV29" i="4" s="1"/>
  <c r="S29" i="4"/>
  <c r="AT29" i="4" s="1"/>
  <c r="BU29" i="4" s="1"/>
  <c r="R29" i="4"/>
  <c r="AS29" i="4" s="1"/>
  <c r="BT29" i="4" s="1"/>
  <c r="P29" i="4"/>
  <c r="AQ29" i="4" s="1"/>
  <c r="BR29" i="4" s="1"/>
  <c r="N29" i="4"/>
  <c r="AO29" i="4" s="1"/>
  <c r="BP29" i="4" s="1"/>
  <c r="BM26" i="4"/>
  <c r="BE26" i="4"/>
  <c r="AL26" i="4"/>
  <c r="AD26" i="4"/>
  <c r="K26" i="4"/>
  <c r="C26" i="4"/>
  <c r="U22" i="4"/>
  <c r="AV22" i="4" s="1"/>
  <c r="V20" i="4"/>
  <c r="AW20" i="4" s="1"/>
  <c r="BX20" i="4" s="1"/>
  <c r="R20" i="4"/>
  <c r="AS20" i="4" s="1"/>
  <c r="BT20" i="4" s="1"/>
  <c r="M20" i="4"/>
  <c r="AL20" i="4" s="1"/>
  <c r="C18" i="4"/>
  <c r="AD18" i="4" s="1"/>
  <c r="BE18" i="4" s="1"/>
  <c r="C16" i="4"/>
  <c r="AD16" i="4" s="1"/>
  <c r="BE16" i="4" s="1"/>
  <c r="C14" i="4"/>
  <c r="AD14" i="4" s="1"/>
  <c r="BE14" i="4" s="1"/>
  <c r="CE5" i="4"/>
  <c r="J20" i="1"/>
  <c r="I20" i="1"/>
  <c r="H20" i="1"/>
  <c r="G20" i="1"/>
  <c r="K19" i="1"/>
  <c r="J13" i="1"/>
  <c r="U37" i="4" s="1"/>
  <c r="AV37" i="4" s="1"/>
  <c r="BW37" i="4" s="1"/>
  <c r="V37" i="4" l="1"/>
  <c r="AW37" i="4" s="1"/>
  <c r="BX37" i="4" s="1"/>
  <c r="X37" i="4"/>
  <c r="AY37" i="4" s="1"/>
  <c r="BZ37" i="4" s="1"/>
  <c r="Y37" i="4"/>
  <c r="AZ37" i="4" s="1"/>
  <c r="CA37" i="4" s="1"/>
  <c r="Z37" i="4"/>
  <c r="BA37" i="4" s="1"/>
  <c r="CB37" i="4" s="1"/>
  <c r="W37" i="4"/>
  <c r="AX37" i="4" s="1"/>
  <c r="BY37" i="4" s="1"/>
  <c r="S25" i="4"/>
  <c r="BU25" i="4" s="1"/>
  <c r="B20" i="1"/>
  <c r="K20" i="1" s="1"/>
  <c r="CE4" i="4"/>
  <c r="CF4" i="4" s="1"/>
  <c r="BH39" i="4"/>
  <c r="N37" i="4"/>
  <c r="AO37" i="4" s="1"/>
  <c r="BP37" i="4" s="1"/>
  <c r="P37" i="4"/>
  <c r="AQ37" i="4" s="1"/>
  <c r="BR37" i="4" s="1"/>
  <c r="R37" i="4"/>
  <c r="AS37" i="4" s="1"/>
  <c r="BT37" i="4" s="1"/>
  <c r="S37" i="4"/>
  <c r="AT37" i="4" s="1"/>
  <c r="BU37" i="4" s="1"/>
  <c r="T37" i="4"/>
  <c r="AU37" i="4" s="1"/>
  <c r="BV37" i="4" s="1"/>
  <c r="BW22" i="4"/>
  <c r="BM20" i="4"/>
  <c r="CG4" i="4" l="1"/>
  <c r="K22" i="4" s="1"/>
  <c r="BM22" i="4" s="1"/>
  <c r="AT25" i="4"/>
  <c r="AL22" i="4" l="1"/>
</calcChain>
</file>

<file path=xl/sharedStrings.xml><?xml version="1.0" encoding="utf-8"?>
<sst xmlns="http://schemas.openxmlformats.org/spreadsheetml/2006/main" count="228" uniqueCount="102">
  <si>
    <t>０５</t>
  </si>
  <si>
    <t>更正</t>
  </si>
  <si>
    <t>入力欄</t>
  </si>
  <si>
    <t>税目</t>
  </si>
  <si>
    <t>所在地１</t>
  </si>
  <si>
    <t>(入力例)</t>
  </si>
  <si>
    <t>決定</t>
  </si>
  <si>
    <t>確定</t>
  </si>
  <si>
    <t>とりまとめ店</t>
  </si>
  <si>
    <t>所在地２</t>
  </si>
  <si>
    <t>法人名</t>
  </si>
  <si>
    <t>延滞金</t>
  </si>
  <si>
    <t>電話番号</t>
  </si>
  <si>
    <t>百</t>
  </si>
  <si>
    <t>-</t>
  </si>
  <si>
    <t>注意事項</t>
    <rPh sb="0" eb="2">
      <t>チュウイ</t>
    </rPh>
    <rPh sb="2" eb="4">
      <t>ジコウ</t>
    </rPh>
    <phoneticPr fontId="19"/>
  </si>
  <si>
    <t>均等割額</t>
  </si>
  <si>
    <t>法人市民税納付書　</t>
  </si>
  <si>
    <t>督促手数料</t>
  </si>
  <si>
    <t>管理番号</t>
  </si>
  <si>
    <t>□</t>
  </si>
  <si>
    <t>帳簿ID</t>
  </si>
  <si>
    <t>■</t>
  </si>
  <si>
    <t>事　　業　　年　　度</t>
  </si>
  <si>
    <t>０２</t>
  </si>
  <si>
    <t>まで</t>
  </si>
  <si>
    <t>法人税割額</t>
  </si>
  <si>
    <t>事業年度(終)</t>
  </si>
  <si>
    <t>合計額</t>
  </si>
  <si>
    <t>から</t>
  </si>
  <si>
    <t>事業年度（始)</t>
  </si>
  <si>
    <t>０３</t>
  </si>
  <si>
    <t>納期限</t>
  </si>
  <si>
    <t>申告区分</t>
  </si>
  <si>
    <t>中間</t>
  </si>
  <si>
    <t>予定</t>
  </si>
  <si>
    <t>修正</t>
  </si>
  <si>
    <t>十</t>
  </si>
  <si>
    <t>均等割</t>
  </si>
  <si>
    <t>０４</t>
  </si>
  <si>
    <t>その他</t>
  </si>
  <si>
    <t>市町村コード</t>
  </si>
  <si>
    <t>調定年度</t>
  </si>
  <si>
    <t>長　野　県</t>
  </si>
  <si>
    <t>法人市民税領収証書　　　</t>
  </si>
  <si>
    <t>法人市民税領収済通知書　　　</t>
  </si>
  <si>
    <t>千</t>
  </si>
  <si>
    <t>口　　座　　番　　号</t>
  </si>
  <si>
    <t>加　　　入　　　者</t>
  </si>
  <si>
    <t>所在地及び法人名</t>
  </si>
  <si>
    <t>※　処　理　事　項</t>
  </si>
  <si>
    <t>管　　理　　番　　号</t>
  </si>
  <si>
    <t>申　　告　　区　　分</t>
  </si>
  <si>
    <t>０１</t>
  </si>
  <si>
    <t>億</t>
  </si>
  <si>
    <t>円</t>
  </si>
  <si>
    <t>万</t>
  </si>
  <si>
    <t>領　収　日　付　印</t>
  </si>
  <si>
    <t>日　計</t>
  </si>
  <si>
    <t>指定金融
機関名　　</t>
  </si>
  <si>
    <t>口</t>
  </si>
  <si>
    <t>〒380-8794</t>
  </si>
  <si>
    <t>㈱ゆうちょ銀行長野貯金事務センター</t>
  </si>
  <si>
    <t>(切り取り線)</t>
  </si>
  <si>
    <t>内容に誤りがないことをご確認いただき、こちらの画面を印刷してください。</t>
    <rPh sb="0" eb="2">
      <t>ナイヨウ</t>
    </rPh>
    <rPh sb="3" eb="4">
      <t>アヤマ</t>
    </rPh>
    <rPh sb="12" eb="14">
      <t>カクニン</t>
    </rPh>
    <rPh sb="23" eb="25">
      <t>ガメン</t>
    </rPh>
    <rPh sb="26" eb="28">
      <t>インサツ</t>
    </rPh>
    <phoneticPr fontId="19"/>
  </si>
  <si>
    <t>こちらの画面は印刷できません
印刷は「印刷画面」シートで行ってください</t>
    <rPh sb="4" eb="6">
      <t>ガメン</t>
    </rPh>
    <rPh sb="7" eb="9">
      <t>インサツ</t>
    </rPh>
    <rPh sb="15" eb="17">
      <t>インサツ</t>
    </rPh>
    <rPh sb="19" eb="21">
      <t>インサツ</t>
    </rPh>
    <rPh sb="21" eb="23">
      <t>ガメン</t>
    </rPh>
    <rPh sb="28" eb="29">
      <t>オコナ</t>
    </rPh>
    <phoneticPr fontId="19"/>
  </si>
  <si>
    <t>・Ａ４サイズの普通紙（両面白紙のもの）をお使いください。感熱紙、色紙はお使いいただけません。</t>
    <rPh sb="7" eb="10">
      <t>フツウシ</t>
    </rPh>
    <rPh sb="11" eb="13">
      <t>リョウメン</t>
    </rPh>
    <rPh sb="13" eb="15">
      <t>ハクシ</t>
    </rPh>
    <rPh sb="21" eb="22">
      <t>ツカ</t>
    </rPh>
    <rPh sb="28" eb="31">
      <t>カンネツシ</t>
    </rPh>
    <rPh sb="32" eb="34">
      <t>イロガミ</t>
    </rPh>
    <rPh sb="36" eb="37">
      <t>ツカ</t>
    </rPh>
    <phoneticPr fontId="19"/>
  </si>
  <si>
    <t>・この納付書は３枚１組となっています。必要事項を入力した上、点線に沿って３枚に切り離し、３枚とも金融機関等に提出してください。</t>
    <rPh sb="3" eb="6">
      <t>ノウフショ</t>
    </rPh>
    <rPh sb="8" eb="9">
      <t>マイ</t>
    </rPh>
    <rPh sb="10" eb="11">
      <t>クミ</t>
    </rPh>
    <rPh sb="19" eb="21">
      <t>ヒツヨウ</t>
    </rPh>
    <rPh sb="21" eb="23">
      <t>ジコウ</t>
    </rPh>
    <rPh sb="24" eb="26">
      <t>ニュウリョク</t>
    </rPh>
    <rPh sb="28" eb="29">
      <t>ウエ</t>
    </rPh>
    <rPh sb="30" eb="32">
      <t>テンセン</t>
    </rPh>
    <rPh sb="33" eb="34">
      <t>ソ</t>
    </rPh>
    <rPh sb="37" eb="38">
      <t>マイ</t>
    </rPh>
    <rPh sb="39" eb="40">
      <t>キ</t>
    </rPh>
    <rPh sb="41" eb="42">
      <t>ハナ</t>
    </rPh>
    <rPh sb="45" eb="46">
      <t>マイ</t>
    </rPh>
    <rPh sb="48" eb="50">
      <t>キンユウ</t>
    </rPh>
    <rPh sb="50" eb="52">
      <t>キカン</t>
    </rPh>
    <rPh sb="52" eb="53">
      <t>トウ</t>
    </rPh>
    <rPh sb="54" eb="56">
      <t>テイシュツ</t>
    </rPh>
    <phoneticPr fontId="19"/>
  </si>
  <si>
    <t>(</t>
  </si>
  <si>
    <t>)</t>
  </si>
  <si>
    <t>上記のとおり領収しました。</t>
    <rPh sb="0" eb="2">
      <t>ジョウキ</t>
    </rPh>
    <rPh sb="6" eb="8">
      <t>リョウシュウ</t>
    </rPh>
    <phoneticPr fontId="19"/>
  </si>
  <si>
    <t>（納税者保管）</t>
    <rPh sb="1" eb="4">
      <t>ノウゼイシャ</t>
    </rPh>
    <rPh sb="4" eb="6">
      <t>ホカン</t>
    </rPh>
    <phoneticPr fontId="19"/>
  </si>
  <si>
    <t>上記のとおり納付します。</t>
    <rPh sb="0" eb="2">
      <t>ジョウキ</t>
    </rPh>
    <rPh sb="6" eb="8">
      <t>ノウフ</t>
    </rPh>
    <phoneticPr fontId="19"/>
  </si>
  <si>
    <t>上記のとおり通知します。</t>
    <rPh sb="0" eb="2">
      <t>ジョウキ</t>
    </rPh>
    <rPh sb="6" eb="8">
      <t>ツウチ</t>
    </rPh>
    <phoneticPr fontId="19"/>
  </si>
  <si>
    <t>（金融機関保管）</t>
    <rPh sb="1" eb="3">
      <t>キンユウ</t>
    </rPh>
    <rPh sb="3" eb="5">
      <t>キカン</t>
    </rPh>
    <rPh sb="5" eb="7">
      <t>ホカン</t>
    </rPh>
    <phoneticPr fontId="19"/>
  </si>
  <si>
    <t>（市町村保管）</t>
    <rPh sb="1" eb="4">
      <t>シチョウソン</t>
    </rPh>
    <rPh sb="4" eb="6">
      <t>ホカン</t>
    </rPh>
    <phoneticPr fontId="19"/>
  </si>
  <si>
    <t>長野県佐久市中込3056</t>
    <rPh sb="0" eb="3">
      <t>ナガノケン</t>
    </rPh>
    <rPh sb="3" eb="6">
      <t>サクシ</t>
    </rPh>
    <rPh sb="6" eb="8">
      <t>ナカゴミ</t>
    </rPh>
    <phoneticPr fontId="19"/>
  </si>
  <si>
    <t>佐久市役所３階</t>
    <rPh sb="0" eb="2">
      <t>サク</t>
    </rPh>
    <phoneticPr fontId="19"/>
  </si>
  <si>
    <t>佐久市役所税務課</t>
    <rPh sb="0" eb="5">
      <t>サクシヤクショ</t>
    </rPh>
    <rPh sb="5" eb="7">
      <t>ゼイム</t>
    </rPh>
    <phoneticPr fontId="19"/>
  </si>
  <si>
    <t>0267</t>
    <phoneticPr fontId="19"/>
  </si>
  <si>
    <t>62</t>
    <phoneticPr fontId="19"/>
  </si>
  <si>
    <t>3040</t>
    <phoneticPr fontId="19"/>
  </si>
  <si>
    <t>12345678</t>
    <phoneticPr fontId="19"/>
  </si>
  <si>
    <t>佐久市</t>
    <rPh sb="0" eb="3">
      <t>サクシ</t>
    </rPh>
    <phoneticPr fontId="19"/>
  </si>
  <si>
    <t>00530-6-960085</t>
    <phoneticPr fontId="19"/>
  </si>
  <si>
    <t>佐久市</t>
    <phoneticPr fontId="19"/>
  </si>
  <si>
    <t>佐　久　市</t>
    <rPh sb="0" eb="1">
      <t>タスク</t>
    </rPh>
    <rPh sb="2" eb="3">
      <t>ヒサ</t>
    </rPh>
    <phoneticPr fontId="19"/>
  </si>
  <si>
    <t>佐　久　市</t>
    <phoneticPr fontId="19"/>
  </si>
  <si>
    <t>324</t>
    <phoneticPr fontId="19"/>
  </si>
  <si>
    <t>管理番号に誤りはありませんか？　</t>
    <rPh sb="0" eb="2">
      <t>カンリ</t>
    </rPh>
    <rPh sb="2" eb="4">
      <t>バンゴウ</t>
    </rPh>
    <rPh sb="5" eb="6">
      <t>アヤマ</t>
    </rPh>
    <phoneticPr fontId="19"/>
  </si>
  <si>
    <t>　　佐久市役所出張所</t>
    <rPh sb="2" eb="4">
      <t>サク</t>
    </rPh>
    <rPh sb="4" eb="7">
      <t>シヤクショ</t>
    </rPh>
    <rPh sb="7" eb="9">
      <t>シュッチョウ</t>
    </rPh>
    <rPh sb="9" eb="10">
      <t>ジョ</t>
    </rPh>
    <phoneticPr fontId="19"/>
  </si>
  <si>
    <t>印刷は「印刷画面」シートへ</t>
    <phoneticPr fontId="19"/>
  </si>
  <si>
    <t>05</t>
    <phoneticPr fontId="19"/>
  </si>
  <si>
    <r>
      <rPr>
        <sz val="12"/>
        <rFont val="ＭＳ Ｐゴシック"/>
        <family val="3"/>
        <charset val="128"/>
      </rPr>
      <t xml:space="preserve">
延滞金の計算について
延滞金…納期限の翌日から納付の日までの日数に応じ、税額（1,000円未満の端数があるとき、又はその全額が2,000円未満であるときは、その端数金額又は全額を切り捨てます。）に年14.6％（納期限の翌日から１か月を経過する日までの期間については年7.3％）の割合（平成12年１月１日から平成25年12月31日までの期間については、当該期間の属する各年の前年の11月30日を経過する時における日本銀行法第15条第１項第1号の規定により定められる商業手形の基準割引率に年４％の割合を加算した割合が年7.3％の割合に満たない場合には、その年中においては、年7.3％の割合にあっては、当該商業手形の基準割引率に年４％の割合を加算した割合とします。平成26年１月１日以後の期間については、当該期間の属するその年の租税特別措置法第93条第２項の規定により告示された割合に年１％の割合を加算した割合（以下「特例基準割合」（令和３年１月１日以後は「延滞金特例基準割合」）という。）が年7.3％の割合に満たない場合には、その年（以下「特例基準割合適用年」（令和３年1月１日以後は「延滞金特例基準割合適用年」）という。）中においては、年14.6％の割合にあっては当該特例基準割合適用年及び延滞金特例基準割合適用年における特例基準割合及び延滞金特例基準割合に年7.3％の割合を加算した割合とし、年7.3％の割合にあっては当該特例基準割合及び延滞金特例基準割合に年１％の割合を加算した割合（当該加算した割合が年7.3％の割合を超える場合には、年7.3％の割合）とします。）を乗じて計算した額が税額に加算されます。申告納付期限の延長の承認を受けている法人の延長期間中の延滞金の割合は、平成26年１月１日以後の期間については、各年の特例基準割合及び延滞金特例基準割合が年7.3％の割合に満たない場合には、その年中においては当該特例基準割合適用年及び延滞金特例基準割合適用年における特例基準割合及び延滞金特例基準割合が適用されます。算出された延滞金の額が1,000円未満の場合にはその全額、また延滞金の額が1,000円以上のものでも100円未満の端数金額は切り捨てます。この他については、地方税法及び佐久市税条例の規定に従い計算します。
お問い合わせ先
佐久市役所　税務課　市民税係TEL　0267－62－3040（直通）
</t>
    </r>
    <r>
      <rPr>
        <sz val="8"/>
        <rFont val="ＭＳ Ｐゴシック"/>
        <family val="3"/>
      </rPr>
      <t xml:space="preserve">
</t>
    </r>
    <rPh sb="5" eb="7">
      <t>ケイサン</t>
    </rPh>
    <rPh sb="12" eb="15">
      <t>エンタイキン</t>
    </rPh>
    <rPh sb="946" eb="948">
      <t>サク</t>
    </rPh>
    <rPh sb="969" eb="970">
      <t>ト</t>
    </rPh>
    <rPh sb="971" eb="972">
      <t>ア</t>
    </rPh>
    <rPh sb="974" eb="975">
      <t>サキ</t>
    </rPh>
    <rPh sb="976" eb="981">
      <t>サクシヤクショ</t>
    </rPh>
    <rPh sb="982" eb="985">
      <t>ゼイムカ</t>
    </rPh>
    <rPh sb="986" eb="989">
      <t>シミンゼイ</t>
    </rPh>
    <rPh sb="989" eb="990">
      <t>カカリ</t>
    </rPh>
    <phoneticPr fontId="19"/>
  </si>
  <si>
    <t>長野県佐久市中込3056</t>
    <phoneticPr fontId="19"/>
  </si>
  <si>
    <t>佐久市役所３階</t>
    <phoneticPr fontId="19"/>
  </si>
  <si>
    <t>佐久市役所税務課</t>
    <phoneticPr fontId="19"/>
  </si>
  <si>
    <t>0267</t>
    <phoneticPr fontId="19"/>
  </si>
  <si>
    <t>62</t>
    <phoneticPr fontId="19"/>
  </si>
  <si>
    <t>3040</t>
    <phoneticPr fontId="19"/>
  </si>
  <si>
    <t>納付場所　八十二長野銀行、上田信用金庫、長野県信用組合、長野県労働金庫、佐久浅間農業協同組合、長野県・新潟県のゆうちょ銀行及び郵便局、佐久市役所・各支所・各出張所
※納付場所は、金融機関の合併等により旧名称で表示されている場合があります。</t>
    <rPh sb="8" eb="10">
      <t>ナガノ</t>
    </rPh>
    <rPh sb="13" eb="15">
      <t>ウエダ</t>
    </rPh>
    <rPh sb="15" eb="17">
      <t>シンヨウ</t>
    </rPh>
    <rPh sb="17" eb="19">
      <t>キンコ</t>
    </rPh>
    <rPh sb="36" eb="38">
      <t>サク</t>
    </rPh>
    <rPh sb="38" eb="40">
      <t>アサマ</t>
    </rPh>
    <rPh sb="67" eb="69">
      <t>サク</t>
    </rPh>
    <rPh sb="77" eb="78">
      <t>カク</t>
    </rPh>
    <rPh sb="78" eb="80">
      <t>シュッチョウ</t>
    </rPh>
    <rPh sb="80" eb="81">
      <t>ジョ</t>
    </rPh>
    <phoneticPr fontId="19"/>
  </si>
  <si>
    <t>　　㈱　八十二長野銀行</t>
    <rPh sb="7" eb="9">
      <t>ナガノ</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</si>
</sst>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411]e&quot;・&quot;m&quot;・&quot;d"/>
    <numFmt numFmtId="178" formatCode="[$-411]ge\.m\.d;@"/>
    <numFmt numFmtId="179" formatCode="[$-411]ggge&quot;年&quot;m&quot;月&quot;d&quot;日&quot;;@"/>
  </numFmts>
  <fonts count="47" x14ac:knownFonts="1">
    <font>
      <sz val="11"/>
      <name val="ＭＳ Ｐゴシック"/>
      <family val="3"/>
    </font>
    <font>
      <sz val="11"/>
      <color rgb="FF000000"/>
      <name val="ＭＳ Ｐゴシック"/>
      <family val="3"/>
    </font>
    <font>
      <sz val="11"/>
      <color rgb="FFFFFFFF"/>
      <name val="ＭＳ Ｐゴシック"/>
      <family val="3"/>
    </font>
    <font>
      <sz val="11"/>
      <color rgb="FF993300"/>
      <name val="ＭＳ Ｐゴシック"/>
      <family val="3"/>
    </font>
    <font>
      <b/>
      <sz val="18"/>
      <color rgb="FF003366"/>
      <name val="ＭＳ Ｐゴシック"/>
      <family val="3"/>
    </font>
    <font>
      <b/>
      <sz val="11"/>
      <color rgb="FFFFFFFF"/>
      <name val="ＭＳ Ｐゴシック"/>
      <family val="3"/>
    </font>
    <font>
      <sz val="11"/>
      <name val="ＭＳ Ｐゴシック"/>
      <family val="3"/>
      <charset val="128"/>
    </font>
    <font>
      <sz val="11"/>
      <color rgb="FFFF9900"/>
      <name val="ＭＳ Ｐゴシック"/>
      <family val="3"/>
    </font>
    <font>
      <sz val="11"/>
      <color rgb="FF333399"/>
      <name val="ＭＳ Ｐゴシック"/>
      <family val="3"/>
    </font>
    <font>
      <b/>
      <sz val="11"/>
      <color rgb="FF333333"/>
      <name val="ＭＳ Ｐゴシック"/>
      <family val="3"/>
    </font>
    <font>
      <sz val="11"/>
      <color rgb="FF800080"/>
      <name val="ＭＳ Ｐゴシック"/>
      <family val="3"/>
    </font>
    <font>
      <sz val="11"/>
      <color rgb="FF008000"/>
      <name val="ＭＳ Ｐゴシック"/>
      <family val="3"/>
    </font>
    <font>
      <b/>
      <sz val="15"/>
      <color rgb="FF003366"/>
      <name val="ＭＳ Ｐゴシック"/>
      <family val="3"/>
    </font>
    <font>
      <b/>
      <sz val="13"/>
      <color rgb="FF003366"/>
      <name val="ＭＳ Ｐゴシック"/>
      <family val="3"/>
    </font>
    <font>
      <b/>
      <sz val="11"/>
      <color rgb="FF003366"/>
      <name val="ＭＳ Ｐゴシック"/>
      <family val="3"/>
    </font>
    <font>
      <b/>
      <sz val="11"/>
      <color rgb="FFFF9900"/>
      <name val="ＭＳ Ｐゴシック"/>
      <family val="3"/>
    </font>
    <font>
      <i/>
      <sz val="11"/>
      <color rgb="FF808080"/>
      <name val="ＭＳ Ｐゴシック"/>
      <family val="3"/>
    </font>
    <font>
      <sz val="11"/>
      <color rgb="FFFF0000"/>
      <name val="ＭＳ Ｐゴシック"/>
      <family val="3"/>
    </font>
    <font>
      <b/>
      <sz val="11"/>
      <color rgb="FF000000"/>
      <name val="ＭＳ Ｐゴシック"/>
      <family val="3"/>
    </font>
    <font>
      <sz val="6"/>
      <name val="ＭＳ Ｐゴシック"/>
      <family val="3"/>
    </font>
    <font>
      <sz val="10"/>
      <name val="ＭＳ Ｐ明朝"/>
      <family val="1"/>
    </font>
    <font>
      <sz val="10"/>
      <color rgb="FF000000"/>
      <name val="ＭＳ Ｐ明朝"/>
      <family val="1"/>
    </font>
    <font>
      <sz val="10"/>
      <color rgb="FFFFFFFF"/>
      <name val="ＭＳ Ｐ明朝"/>
      <family val="1"/>
    </font>
    <font>
      <sz val="11"/>
      <name val="ＭＳ Ｐ明朝"/>
      <family val="1"/>
    </font>
    <font>
      <sz val="12"/>
      <name val="ＭＳ Ｐ明朝"/>
      <family val="1"/>
    </font>
    <font>
      <sz val="8.5"/>
      <name val="ＭＳ Ｐ明朝"/>
      <family val="1"/>
    </font>
    <font>
      <b/>
      <sz val="10"/>
      <color rgb="FFFF0000"/>
      <name val="ＭＳ Ｐ明朝"/>
      <family val="1"/>
    </font>
    <font>
      <b/>
      <sz val="15"/>
      <color rgb="FFFF0000"/>
      <name val="ＭＳ Ｐゴシック"/>
      <family val="3"/>
    </font>
    <font>
      <sz val="8"/>
      <name val="ＭＳ Ｐ明朝"/>
      <family val="1"/>
    </font>
    <font>
      <sz val="8"/>
      <name val="ＭＳ Ｐゴシック"/>
      <family val="3"/>
    </font>
    <font>
      <b/>
      <sz val="40"/>
      <color rgb="FFFF0000"/>
      <name val="ＭＳ Ｐゴシック"/>
      <family val="3"/>
    </font>
    <font>
      <sz val="11"/>
      <color theme="0"/>
      <name val="ＭＳ Ｐゴシック"/>
      <family val="3"/>
    </font>
    <font>
      <sz val="6"/>
      <name val="ＭＳ Ｐ明朝"/>
      <family val="1"/>
    </font>
    <font>
      <sz val="12"/>
      <color rgb="FFFF0000"/>
      <name val="ＭＳ Ｐゴシック"/>
      <family val="3"/>
    </font>
    <font>
      <sz val="10"/>
      <name val="ＭＳ Ｐゴシック"/>
      <family val="3"/>
    </font>
    <font>
      <b/>
      <sz val="10"/>
      <name val="ＭＳ Ｐゴシック"/>
      <family val="3"/>
    </font>
    <font>
      <sz val="7"/>
      <name val="ＭＳ Ｐ明朝"/>
      <family val="1"/>
    </font>
    <font>
      <b/>
      <sz val="12"/>
      <name val="ＭＳ Ｐ明朝"/>
      <family val="1"/>
    </font>
    <font>
      <sz val="9"/>
      <name val="ＭＳ Ｐ明朝"/>
      <family val="1"/>
    </font>
    <font>
      <sz val="9"/>
      <color rgb="FF000000"/>
      <name val="ＭＳ Ｐ明朝"/>
      <family val="1"/>
    </font>
    <font>
      <sz val="4"/>
      <name val="ＭＳ Ｐ明朝"/>
      <family val="1"/>
    </font>
    <font>
      <sz val="10"/>
      <color theme="0"/>
      <name val="ＭＳ Ｐ明朝"/>
      <family val="1"/>
    </font>
    <font>
      <sz val="6"/>
      <color theme="0"/>
      <name val="ＭＳ Ｐ明朝"/>
      <family val="1"/>
    </font>
    <font>
      <sz val="8"/>
      <color theme="0"/>
      <name val="ＭＳ Ｐ明朝"/>
      <family val="1"/>
    </font>
    <font>
      <sz val="4"/>
      <color theme="0"/>
      <name val="ＭＳ Ｐ明朝"/>
      <family val="1"/>
    </font>
    <font>
      <sz val="12"/>
      <name val="ＭＳ Ｐゴシック"/>
      <family val="3"/>
      <charset val="128"/>
    </font>
    <font>
      <sz val="8"/>
      <name val="ＭＳ Ｐゴシック"/>
      <family val="3"/>
      <charset val="128"/>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FFFF99"/>
        <bgColor rgb="FFFFFFCC"/>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969696"/>
        <bgColor rgb="FF808080"/>
      </patternFill>
    </fill>
    <fill>
      <patternFill patternType="solid">
        <fgColor rgb="FFFFFFCC"/>
        <bgColor rgb="FFFFFFFF"/>
      </patternFill>
    </fill>
    <fill>
      <patternFill patternType="solid">
        <fgColor rgb="FFC0C0C0"/>
        <bgColor rgb="FFCCCCFF"/>
      </patternFill>
    </fill>
    <fill>
      <patternFill patternType="solid">
        <fgColor theme="0"/>
        <bgColor rgb="FFCCCCFF"/>
      </patternFill>
    </fill>
    <fill>
      <patternFill patternType="solid">
        <fgColor theme="0"/>
        <bgColor indexed="64"/>
      </patternFill>
    </fill>
    <fill>
      <patternFill patternType="solid">
        <fgColor theme="2"/>
        <bgColor rgb="FFCCCCFF"/>
      </patternFill>
    </fill>
    <fill>
      <patternFill patternType="solid">
        <fgColor rgb="FFFFFF00"/>
        <bgColor rgb="FFCCFFFF"/>
      </patternFill>
    </fill>
  </fills>
  <borders count="75">
    <border>
      <left/>
      <right/>
      <top/>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rgb="FF333399"/>
      </top>
      <bottom style="double">
        <color rgb="FF333399"/>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medium">
        <color auto="1"/>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dashDot">
        <color auto="1"/>
      </left>
      <right/>
      <top style="dashDot">
        <color auto="1"/>
      </top>
      <bottom/>
      <diagonal/>
    </border>
    <border>
      <left style="dashDot">
        <color auto="1"/>
      </left>
      <right/>
      <top/>
      <bottom/>
      <diagonal/>
    </border>
    <border>
      <left style="dashDot">
        <color auto="1"/>
      </left>
      <right style="medium">
        <color auto="1"/>
      </right>
      <top/>
      <bottom/>
      <diagonal/>
    </border>
    <border>
      <left style="dashDot">
        <color auto="1"/>
      </left>
      <right/>
      <top/>
      <bottom style="dashDot">
        <color auto="1"/>
      </bottom>
      <diagonal/>
    </border>
    <border>
      <left/>
      <right/>
      <top style="dashDot">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medium">
        <color auto="1"/>
      </bottom>
      <diagonal/>
    </border>
    <border>
      <left style="medium">
        <color auto="1"/>
      </left>
      <right/>
      <top/>
      <bottom style="medium">
        <color auto="1"/>
      </bottom>
      <diagonal/>
    </border>
    <border>
      <left style="thin">
        <color auto="1"/>
      </left>
      <right style="thin">
        <color auto="1"/>
      </right>
      <top/>
      <bottom style="thin">
        <color auto="1"/>
      </bottom>
      <diagonal/>
    </border>
    <border>
      <left/>
      <right/>
      <top/>
      <bottom style="dashDot">
        <color auto="1"/>
      </bottom>
      <diagonal/>
    </border>
    <border>
      <left/>
      <right/>
      <top style="medium">
        <color auto="1"/>
      </top>
      <bottom style="medium">
        <color auto="1"/>
      </bottom>
      <diagonal/>
    </border>
    <border>
      <left/>
      <right/>
      <top style="dashDot">
        <color auto="1"/>
      </top>
      <bottom style="thin">
        <color auto="1"/>
      </bottom>
      <diagonal/>
    </border>
    <border>
      <left style="thin">
        <color auto="1"/>
      </left>
      <right style="thin">
        <color auto="1"/>
      </right>
      <top style="medium">
        <color auto="1"/>
      </top>
      <bottom style="thin">
        <color auto="1"/>
      </bottom>
      <diagonal/>
    </border>
    <border>
      <left/>
      <right style="thin">
        <color auto="1"/>
      </right>
      <top/>
      <bottom style="medium">
        <color auto="1"/>
      </bottom>
      <diagonal/>
    </border>
    <border>
      <left/>
      <right style="thin">
        <color auto="1"/>
      </right>
      <top style="medium">
        <color auto="1"/>
      </top>
      <bottom/>
      <diagonal/>
    </border>
    <border>
      <left/>
      <right style="thin">
        <color auto="1"/>
      </right>
      <top style="medium">
        <color auto="1"/>
      </top>
      <bottom style="medium">
        <color auto="1"/>
      </bottom>
      <diagonal/>
    </border>
    <border>
      <left style="thin">
        <color auto="1"/>
      </left>
      <right style="dotted">
        <color auto="1"/>
      </right>
      <top style="thin">
        <color auto="1"/>
      </top>
      <bottom/>
      <diagonal/>
    </border>
    <border>
      <left style="thin">
        <color auto="1"/>
      </left>
      <right style="dotted">
        <color auto="1"/>
      </right>
      <top/>
      <bottom style="thin">
        <color auto="1"/>
      </bottom>
      <diagonal/>
    </border>
    <border>
      <left style="thin">
        <color auto="1"/>
      </left>
      <right style="dotted">
        <color auto="1"/>
      </right>
      <top style="thin">
        <color auto="1"/>
      </top>
      <bottom style="thin">
        <color auto="1"/>
      </bottom>
      <diagonal/>
    </border>
    <border>
      <left style="thin">
        <color auto="1"/>
      </left>
      <right style="dotted">
        <color auto="1"/>
      </right>
      <top style="thin">
        <color auto="1"/>
      </top>
      <bottom style="medium">
        <color auto="1"/>
      </bottom>
      <diagonal/>
    </border>
    <border>
      <left style="thin">
        <color auto="1"/>
      </left>
      <right style="dotted">
        <color auto="1"/>
      </right>
      <top style="medium">
        <color auto="1"/>
      </top>
      <bottom style="medium">
        <color auto="1"/>
      </bottom>
      <diagonal/>
    </border>
    <border>
      <left style="dotted">
        <color auto="1"/>
      </left>
      <right style="thin">
        <color auto="1"/>
      </right>
      <top style="thin">
        <color auto="1"/>
      </top>
      <bottom/>
      <diagonal/>
    </border>
    <border>
      <left style="dotted">
        <color auto="1"/>
      </left>
      <right style="thin">
        <color auto="1"/>
      </right>
      <top/>
      <bottom style="thin">
        <color auto="1"/>
      </bottom>
      <diagonal/>
    </border>
    <border>
      <left style="dotted">
        <color auto="1"/>
      </left>
      <right style="thin">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thin">
        <color auto="1"/>
      </right>
      <top style="thin">
        <color auto="1"/>
      </top>
      <bottom style="medium">
        <color auto="1"/>
      </bottom>
      <diagonal/>
    </border>
    <border>
      <left style="dotted">
        <color auto="1"/>
      </left>
      <right style="thin">
        <color auto="1"/>
      </right>
      <top style="medium">
        <color auto="1"/>
      </top>
      <bottom style="medium">
        <color auto="1"/>
      </bottom>
      <diagonal/>
    </border>
    <border>
      <left/>
      <right style="dotted">
        <color auto="1"/>
      </right>
      <top style="thin">
        <color auto="1"/>
      </top>
      <bottom/>
      <diagonal/>
    </border>
    <border>
      <left style="dotted">
        <color auto="1"/>
      </left>
      <right style="dotted">
        <color auto="1"/>
      </right>
      <top/>
      <bottom style="thin">
        <color auto="1"/>
      </bottom>
      <diagonal/>
    </border>
    <border>
      <left style="dotted">
        <color auto="1"/>
      </left>
      <right style="dotted">
        <color auto="1"/>
      </right>
      <top style="thin">
        <color auto="1"/>
      </top>
      <bottom/>
      <diagonal/>
    </border>
    <border>
      <left style="dotted">
        <color auto="1"/>
      </left>
      <right style="dotted">
        <color auto="1"/>
      </right>
      <top style="thin">
        <color auto="1"/>
      </top>
      <bottom style="thin">
        <color auto="1"/>
      </bottom>
      <diagonal/>
    </border>
    <border>
      <left style="dotted">
        <color auto="1"/>
      </left>
      <right style="dotted">
        <color auto="1"/>
      </right>
      <top style="thin">
        <color auto="1"/>
      </top>
      <bottom style="medium">
        <color auto="1"/>
      </bottom>
      <diagonal/>
    </border>
    <border>
      <left style="dotted">
        <color auto="1"/>
      </left>
      <right style="dotted">
        <color auto="1"/>
      </right>
      <top style="medium">
        <color auto="1"/>
      </top>
      <bottom style="medium">
        <color auto="1"/>
      </bottom>
      <diagonal/>
    </border>
    <border>
      <left/>
      <right style="dotted">
        <color auto="1"/>
      </right>
      <top/>
      <bottom style="thin">
        <color auto="1"/>
      </bottom>
      <diagonal/>
    </border>
    <border>
      <left style="dotted">
        <color auto="1"/>
      </left>
      <right style="medium">
        <color auto="1"/>
      </right>
      <top style="medium">
        <color auto="1"/>
      </top>
      <bottom style="medium">
        <color auto="1"/>
      </bottom>
      <diagonal/>
    </border>
    <border>
      <left/>
      <right style="dashDot">
        <color auto="1"/>
      </right>
      <top style="dashDot">
        <color auto="1"/>
      </top>
      <bottom/>
      <diagonal/>
    </border>
    <border>
      <left/>
      <right style="dashDot">
        <color auto="1"/>
      </right>
      <top/>
      <bottom/>
      <diagonal/>
    </border>
    <border>
      <left/>
      <right style="dashDot">
        <color auto="1"/>
      </right>
      <top/>
      <bottom style="dashDot">
        <color auto="1"/>
      </bottom>
      <diagonal/>
    </border>
    <border>
      <left/>
      <right style="medium">
        <color auto="1"/>
      </right>
      <top/>
      <bottom/>
      <diagonal/>
    </border>
    <border>
      <left/>
      <right/>
      <top style="medium">
        <color auto="1"/>
      </top>
      <bottom/>
      <diagonal/>
    </border>
    <border>
      <left style="thin">
        <color auto="1"/>
      </left>
      <right style="thin">
        <color auto="1"/>
      </right>
      <top/>
      <bottom/>
      <diagonal/>
    </border>
  </borders>
  <cellStyleXfs count="43">
    <xf numFmtId="0" fontId="0" fillId="0" borderId="0">
      <alignment vertical="center"/>
    </xf>
    <xf numFmtId="0" fontId="1" fillId="2" borderId="0" applyBorder="0" applyProtection="0">
      <alignment vertical="center"/>
    </xf>
    <xf numFmtId="0" fontId="1" fillId="3" borderId="0" applyBorder="0" applyProtection="0">
      <alignment vertical="center"/>
    </xf>
    <xf numFmtId="0" fontId="1" fillId="4" borderId="0" applyBorder="0" applyProtection="0">
      <alignment vertical="center"/>
    </xf>
    <xf numFmtId="0" fontId="1" fillId="5" borderId="0" applyBorder="0" applyProtection="0">
      <alignment vertical="center"/>
    </xf>
    <xf numFmtId="0" fontId="1" fillId="6" borderId="0" applyBorder="0" applyProtection="0">
      <alignment vertical="center"/>
    </xf>
    <xf numFmtId="0" fontId="1" fillId="7" borderId="0" applyBorder="0" applyProtection="0">
      <alignment vertical="center"/>
    </xf>
    <xf numFmtId="0" fontId="1" fillId="8" borderId="0" applyBorder="0" applyProtection="0">
      <alignment vertical="center"/>
    </xf>
    <xf numFmtId="0" fontId="1" fillId="9" borderId="0" applyBorder="0" applyProtection="0">
      <alignment vertical="center"/>
    </xf>
    <xf numFmtId="0" fontId="1" fillId="10" borderId="0" applyBorder="0" applyProtection="0">
      <alignment vertical="center"/>
    </xf>
    <xf numFmtId="0" fontId="1" fillId="5" borderId="0" applyBorder="0" applyProtection="0">
      <alignment vertical="center"/>
    </xf>
    <xf numFmtId="0" fontId="1" fillId="8" borderId="0" applyBorder="0" applyProtection="0">
      <alignment vertical="center"/>
    </xf>
    <xf numFmtId="0" fontId="1" fillId="11" borderId="0" applyBorder="0" applyProtection="0">
      <alignment vertical="center"/>
    </xf>
    <xf numFmtId="0" fontId="2" fillId="12" borderId="0" applyBorder="0" applyProtection="0">
      <alignment vertical="center"/>
    </xf>
    <xf numFmtId="0" fontId="2" fillId="9" borderId="0" applyBorder="0" applyProtection="0">
      <alignment vertical="center"/>
    </xf>
    <xf numFmtId="0" fontId="2" fillId="10" borderId="0" applyBorder="0" applyProtection="0">
      <alignment vertical="center"/>
    </xf>
    <xf numFmtId="0" fontId="2" fillId="13" borderId="0" applyBorder="0" applyProtection="0">
      <alignment vertical="center"/>
    </xf>
    <xf numFmtId="0" fontId="2" fillId="14" borderId="0" applyBorder="0" applyProtection="0">
      <alignment vertical="center"/>
    </xf>
    <xf numFmtId="0" fontId="2" fillId="15" borderId="0" applyBorder="0" applyProtection="0">
      <alignment vertical="center"/>
    </xf>
    <xf numFmtId="0" fontId="3" fillId="16" borderId="0" applyBorder="0" applyProtection="0">
      <alignment vertical="center"/>
    </xf>
    <xf numFmtId="0" fontId="2" fillId="17" borderId="0" applyBorder="0" applyProtection="0">
      <alignment vertical="center"/>
    </xf>
    <xf numFmtId="0" fontId="2" fillId="18" borderId="0" applyBorder="0" applyProtection="0">
      <alignment vertical="center"/>
    </xf>
    <xf numFmtId="0" fontId="2" fillId="19" borderId="0" applyBorder="0" applyProtection="0">
      <alignment vertical="center"/>
    </xf>
    <xf numFmtId="0" fontId="2" fillId="13" borderId="0" applyBorder="0" applyProtection="0">
      <alignment vertical="center"/>
    </xf>
    <xf numFmtId="0" fontId="2" fillId="14" borderId="0" applyBorder="0" applyProtection="0">
      <alignment vertical="center"/>
    </xf>
    <xf numFmtId="0" fontId="2" fillId="20" borderId="0" applyBorder="0" applyProtection="0">
      <alignment vertical="center"/>
    </xf>
    <xf numFmtId="0" fontId="4" fillId="0" borderId="0" applyBorder="0" applyProtection="0">
      <alignment vertical="center"/>
    </xf>
    <xf numFmtId="0" fontId="5" fillId="21" borderId="1" applyProtection="0">
      <alignment vertical="center"/>
    </xf>
    <xf numFmtId="0" fontId="6" fillId="22" borderId="2" applyProtection="0">
      <alignment vertical="center"/>
    </xf>
    <xf numFmtId="0" fontId="7" fillId="0" borderId="3" applyProtection="0">
      <alignment vertical="center"/>
    </xf>
    <xf numFmtId="0" fontId="8" fillId="7" borderId="4" applyProtection="0">
      <alignment vertical="center"/>
    </xf>
    <xf numFmtId="0" fontId="9" fillId="23" borderId="5" applyProtection="0">
      <alignment vertical="center"/>
    </xf>
    <xf numFmtId="0" fontId="10" fillId="3" borderId="0" applyBorder="0" applyProtection="0">
      <alignment vertical="center"/>
    </xf>
    <xf numFmtId="0" fontId="11" fillId="4" borderId="0" applyBorder="0" applyProtection="0">
      <alignment vertical="center"/>
    </xf>
    <xf numFmtId="0" fontId="12" fillId="0" borderId="6" applyProtection="0">
      <alignment vertical="center"/>
    </xf>
    <xf numFmtId="0" fontId="13" fillId="0" borderId="7" applyProtection="0">
      <alignment vertical="center"/>
    </xf>
    <xf numFmtId="0" fontId="14" fillId="0" borderId="8" applyProtection="0">
      <alignment vertical="center"/>
    </xf>
    <xf numFmtId="0" fontId="14" fillId="0" borderId="0" applyBorder="0" applyProtection="0">
      <alignment vertical="center"/>
    </xf>
    <xf numFmtId="0" fontId="15" fillId="23" borderId="4" applyProtection="0">
      <alignment vertical="center"/>
    </xf>
    <xf numFmtId="0" fontId="16" fillId="0" borderId="0" applyBorder="0" applyProtection="0">
      <alignment vertical="center"/>
    </xf>
    <xf numFmtId="0" fontId="17" fillId="0" borderId="0" applyBorder="0" applyProtection="0">
      <alignment vertical="center"/>
    </xf>
    <xf numFmtId="0" fontId="18" fillId="0" borderId="9" applyProtection="0">
      <alignment vertical="center"/>
    </xf>
    <xf numFmtId="38" fontId="6" fillId="0" borderId="0" applyBorder="0" applyProtection="0">
      <alignment vertical="center"/>
    </xf>
  </cellStyleXfs>
  <cellXfs count="211">
    <xf numFmtId="0" fontId="0" fillId="0" borderId="0" xfId="0">
      <alignment vertical="center"/>
    </xf>
    <xf numFmtId="0" fontId="20" fillId="0" borderId="0" xfId="0" applyFont="1" applyAlignment="1" applyProtection="1">
      <alignment vertical="center" shrinkToFit="1"/>
    </xf>
    <xf numFmtId="0" fontId="20" fillId="0" borderId="0" xfId="0" applyFont="1" applyAlignment="1" applyProtection="1">
      <alignment horizontal="center" vertical="center" shrinkToFit="1"/>
    </xf>
    <xf numFmtId="0" fontId="21" fillId="0" borderId="0" xfId="0" applyFont="1" applyAlignment="1" applyProtection="1">
      <alignment vertical="center" shrinkToFit="1"/>
    </xf>
    <xf numFmtId="0" fontId="22" fillId="0" borderId="0" xfId="0" applyFont="1" applyAlignment="1" applyProtection="1">
      <alignment vertical="center" shrinkToFit="1"/>
    </xf>
    <xf numFmtId="0" fontId="20" fillId="0" borderId="10" xfId="0" applyFont="1" applyBorder="1" applyAlignment="1" applyProtection="1">
      <alignment vertical="center" shrinkToFit="1"/>
    </xf>
    <xf numFmtId="0" fontId="22" fillId="0" borderId="0" xfId="0" applyFont="1" applyAlignment="1" applyProtection="1">
      <alignment horizontal="left" vertical="center" shrinkToFit="1"/>
    </xf>
    <xf numFmtId="0" fontId="20" fillId="0" borderId="12" xfId="0" applyFont="1" applyBorder="1" applyAlignment="1" applyProtection="1">
      <alignment horizontal="center" vertical="center" shrinkToFit="1"/>
    </xf>
    <xf numFmtId="0" fontId="20" fillId="0" borderId="0" xfId="0" applyFont="1" applyBorder="1" applyAlignment="1" applyProtection="1">
      <alignment horizontal="center" vertical="center" shrinkToFit="1"/>
    </xf>
    <xf numFmtId="0" fontId="20" fillId="0" borderId="13" xfId="0" applyFont="1" applyBorder="1" applyAlignment="1" applyProtection="1">
      <alignment horizontal="center" vertical="center" shrinkToFit="1"/>
    </xf>
    <xf numFmtId="0" fontId="20" fillId="0" borderId="14" xfId="0" applyFont="1" applyBorder="1" applyAlignment="1" applyProtection="1">
      <alignment horizontal="center" vertical="center" shrinkToFit="1"/>
    </xf>
    <xf numFmtId="0" fontId="20" fillId="0" borderId="16" xfId="0" applyFont="1" applyBorder="1" applyAlignment="1" applyProtection="1">
      <alignment horizontal="center" vertical="center" shrinkToFit="1"/>
    </xf>
    <xf numFmtId="0" fontId="20" fillId="0" borderId="17" xfId="0" applyFont="1" applyBorder="1" applyAlignment="1" applyProtection="1">
      <alignment horizontal="center" vertical="center" shrinkToFit="1"/>
    </xf>
    <xf numFmtId="0" fontId="20" fillId="0" borderId="22" xfId="0" applyFont="1" applyBorder="1" applyAlignment="1" applyProtection="1">
      <alignment horizontal="center" vertical="center" shrinkToFit="1"/>
    </xf>
    <xf numFmtId="0" fontId="20" fillId="0" borderId="10" xfId="0" applyFont="1" applyBorder="1" applyAlignment="1" applyProtection="1">
      <alignment horizontal="center" vertical="center" shrinkToFit="1"/>
    </xf>
    <xf numFmtId="0" fontId="20" fillId="0" borderId="23" xfId="0" applyFont="1" applyBorder="1" applyAlignment="1" applyProtection="1">
      <alignment horizontal="center" vertical="center" shrinkToFit="1"/>
    </xf>
    <xf numFmtId="0" fontId="20" fillId="0" borderId="24" xfId="0" applyFont="1" applyBorder="1" applyAlignment="1" applyProtection="1">
      <alignment horizontal="center" vertical="center" shrinkToFit="1"/>
    </xf>
    <xf numFmtId="0" fontId="20" fillId="0" borderId="25" xfId="0" applyFont="1" applyBorder="1" applyAlignment="1" applyProtection="1">
      <alignment horizontal="center" vertical="center" shrinkToFit="1"/>
    </xf>
    <xf numFmtId="0" fontId="25" fillId="0" borderId="17" xfId="0" applyFont="1" applyBorder="1" applyAlignment="1">
      <alignment horizontal="center" vertical="top" textRotation="255" shrinkToFit="1"/>
    </xf>
    <xf numFmtId="0" fontId="25" fillId="0" borderId="31" xfId="0" applyFont="1" applyBorder="1" applyAlignment="1">
      <alignment vertical="center" shrinkToFit="1"/>
    </xf>
    <xf numFmtId="0" fontId="25" fillId="0" borderId="21" xfId="0" applyFont="1" applyBorder="1" applyAlignment="1">
      <alignment horizontal="center" vertical="top" textRotation="255" shrinkToFit="1"/>
    </xf>
    <xf numFmtId="49" fontId="23" fillId="0" borderId="18" xfId="42" applyNumberFormat="1" applyFont="1" applyBorder="1" applyAlignment="1" applyProtection="1">
      <alignment horizontal="center" vertical="center" shrinkToFit="1"/>
    </xf>
    <xf numFmtId="0" fontId="20" fillId="0" borderId="0" xfId="0" applyFont="1" applyBorder="1" applyAlignment="1" applyProtection="1">
      <alignment vertical="center" shrinkToFit="1"/>
    </xf>
    <xf numFmtId="0" fontId="20" fillId="0" borderId="31" xfId="0" applyFont="1" applyBorder="1" applyAlignment="1" applyProtection="1">
      <alignment vertical="center" shrinkToFit="1"/>
    </xf>
    <xf numFmtId="0" fontId="25" fillId="0" borderId="0" xfId="0" applyFont="1" applyBorder="1" applyAlignment="1">
      <alignment horizontal="center" vertical="top" textRotation="255" shrinkToFit="1"/>
    </xf>
    <xf numFmtId="0" fontId="21" fillId="0" borderId="0" xfId="0" applyFont="1" applyBorder="1" applyAlignment="1" applyProtection="1">
      <alignment horizontal="left" vertical="center" shrinkToFit="1"/>
    </xf>
    <xf numFmtId="0" fontId="21" fillId="0" borderId="0" xfId="0" applyFont="1" applyAlignment="1" applyProtection="1">
      <alignment horizontal="left" vertical="center" shrinkToFit="1"/>
    </xf>
    <xf numFmtId="0" fontId="21" fillId="0" borderId="0" xfId="0" applyFont="1" applyAlignment="1" applyProtection="1">
      <alignment horizontal="left" vertical="center"/>
    </xf>
    <xf numFmtId="0" fontId="20" fillId="0" borderId="21" xfId="0" applyFont="1" applyBorder="1" applyAlignment="1" applyProtection="1">
      <alignment vertical="center" shrinkToFit="1"/>
    </xf>
    <xf numFmtId="49" fontId="23" fillId="0" borderId="18" xfId="42" applyNumberFormat="1" applyFont="1" applyBorder="1" applyAlignment="1" applyProtection="1">
      <alignment vertical="center" shrinkToFit="1"/>
    </xf>
    <xf numFmtId="0" fontId="20" fillId="0" borderId="32" xfId="0" applyFont="1" applyBorder="1" applyAlignment="1" applyProtection="1">
      <alignment vertical="center" shrinkToFit="1"/>
    </xf>
    <xf numFmtId="0" fontId="20" fillId="0" borderId="25" xfId="0" applyFont="1" applyBorder="1" applyAlignment="1" applyProtection="1">
      <alignment vertical="center" shrinkToFit="1"/>
    </xf>
    <xf numFmtId="0" fontId="24" fillId="0" borderId="0" xfId="0" applyFont="1" applyBorder="1" applyAlignment="1" applyProtection="1">
      <alignment vertical="center" wrapText="1" shrinkToFit="1"/>
    </xf>
    <xf numFmtId="0" fontId="20" fillId="0" borderId="0" xfId="0" applyFont="1" applyAlignment="1" applyProtection="1">
      <alignment horizontal="left" vertical="center" shrinkToFit="1"/>
    </xf>
    <xf numFmtId="0" fontId="28" fillId="24" borderId="0" xfId="0" applyFont="1" applyFill="1" applyBorder="1" applyAlignment="1" applyProtection="1">
      <alignment vertical="top" wrapText="1" shrinkToFit="1"/>
    </xf>
    <xf numFmtId="0" fontId="20" fillId="25" borderId="0" xfId="0" applyFont="1" applyFill="1" applyAlignment="1" applyProtection="1">
      <alignment vertical="center" shrinkToFit="1"/>
    </xf>
    <xf numFmtId="0" fontId="30" fillId="0" borderId="0" xfId="0" applyFont="1" applyBorder="1" applyAlignment="1" applyProtection="1">
      <alignment vertical="center" wrapText="1" shrinkToFit="1"/>
    </xf>
    <xf numFmtId="0" fontId="31" fillId="0" borderId="0" xfId="0" applyFont="1">
      <alignment vertical="center"/>
    </xf>
    <xf numFmtId="0" fontId="32" fillId="0" borderId="0" xfId="0" applyFont="1" applyAlignment="1" applyProtection="1">
      <alignment vertical="center" shrinkToFit="1"/>
    </xf>
    <xf numFmtId="0" fontId="28" fillId="0" borderId="0" xfId="0" applyFont="1" applyAlignment="1" applyProtection="1">
      <alignment vertical="center" shrinkToFit="1"/>
    </xf>
    <xf numFmtId="0" fontId="27" fillId="0" borderId="0" xfId="0" applyFont="1">
      <alignment vertical="center"/>
    </xf>
    <xf numFmtId="0" fontId="33" fillId="0" borderId="0" xfId="0" applyFont="1">
      <alignment vertical="center"/>
    </xf>
    <xf numFmtId="0" fontId="20" fillId="0" borderId="33" xfId="0" applyFont="1" applyBorder="1" applyAlignment="1" applyProtection="1">
      <alignment vertical="center" shrinkToFit="1"/>
    </xf>
    <xf numFmtId="0" fontId="32" fillId="0" borderId="34" xfId="0" applyFont="1" applyBorder="1" applyAlignment="1" applyProtection="1">
      <alignment vertical="center" shrinkToFit="1"/>
    </xf>
    <xf numFmtId="0" fontId="20" fillId="0" borderId="34" xfId="0" applyFont="1" applyBorder="1" applyAlignment="1" applyProtection="1">
      <alignment vertical="center" shrinkToFit="1"/>
    </xf>
    <xf numFmtId="0" fontId="28" fillId="0" borderId="34" xfId="0" applyFont="1" applyBorder="1" applyAlignment="1" applyProtection="1">
      <alignment vertical="center" shrinkToFit="1"/>
    </xf>
    <xf numFmtId="0" fontId="20" fillId="0" borderId="35" xfId="0" applyFont="1" applyBorder="1" applyAlignment="1" applyProtection="1">
      <alignment vertical="center" shrinkToFit="1"/>
    </xf>
    <xf numFmtId="0" fontId="28" fillId="0" borderId="34" xfId="0" applyFont="1" applyBorder="1" applyAlignment="1" applyProtection="1">
      <alignment shrinkToFit="1"/>
    </xf>
    <xf numFmtId="0" fontId="28" fillId="0" borderId="36" xfId="0" applyFont="1" applyBorder="1" applyAlignment="1" applyProtection="1">
      <alignment shrinkToFit="1"/>
    </xf>
    <xf numFmtId="0" fontId="20" fillId="0" borderId="0" xfId="0" applyFont="1" applyAlignment="1" applyProtection="1">
      <alignment vertical="center"/>
    </xf>
    <xf numFmtId="0" fontId="20" fillId="0" borderId="37" xfId="0" applyFont="1" applyBorder="1" applyAlignment="1" applyProtection="1">
      <alignment horizontal="center" vertical="center" shrinkToFit="1"/>
    </xf>
    <xf numFmtId="0" fontId="32" fillId="0" borderId="39" xfId="0" applyFont="1" applyBorder="1" applyAlignment="1" applyProtection="1">
      <alignment horizontal="center" vertical="center" shrinkToFit="1"/>
    </xf>
    <xf numFmtId="0" fontId="20" fillId="0" borderId="39" xfId="0" applyFont="1" applyBorder="1" applyAlignment="1" applyProtection="1">
      <alignment horizontal="center" vertical="center" shrinkToFit="1"/>
    </xf>
    <xf numFmtId="177" fontId="20" fillId="0" borderId="30" xfId="0" applyNumberFormat="1" applyFont="1" applyBorder="1" applyAlignment="1" applyProtection="1">
      <alignment vertical="center" shrinkToFit="1"/>
    </xf>
    <xf numFmtId="0" fontId="20" fillId="0" borderId="30" xfId="0" applyFont="1" applyBorder="1" applyAlignment="1" applyProtection="1">
      <alignment vertical="center" shrinkToFit="1"/>
    </xf>
    <xf numFmtId="0" fontId="20" fillId="0" borderId="39" xfId="0" applyFont="1" applyBorder="1" applyAlignment="1" applyProtection="1">
      <alignment vertical="center" shrinkToFit="1"/>
    </xf>
    <xf numFmtId="0" fontId="20" fillId="0" borderId="40" xfId="0" applyFont="1" applyBorder="1" applyAlignment="1" applyProtection="1">
      <alignment vertical="center" shrinkToFit="1"/>
    </xf>
    <xf numFmtId="0" fontId="20" fillId="0" borderId="41" xfId="0" applyFont="1" applyBorder="1" applyAlignment="1" applyProtection="1">
      <alignment vertical="center" shrinkToFit="1"/>
    </xf>
    <xf numFmtId="0" fontId="28" fillId="0" borderId="43" xfId="0" applyFont="1" applyBorder="1" applyAlignment="1" applyProtection="1">
      <alignment horizontal="center" shrinkToFit="1"/>
    </xf>
    <xf numFmtId="0" fontId="20" fillId="0" borderId="37" xfId="0" applyFont="1" applyBorder="1" applyAlignment="1" applyProtection="1">
      <alignment vertical="center" shrinkToFit="1"/>
    </xf>
    <xf numFmtId="0" fontId="32" fillId="0" borderId="0" xfId="0" applyFont="1" applyBorder="1" applyAlignment="1" applyProtection="1">
      <alignment vertical="center"/>
    </xf>
    <xf numFmtId="49" fontId="20" fillId="0" borderId="21" xfId="0" applyNumberFormat="1" applyFont="1" applyBorder="1" applyAlignment="1" applyProtection="1">
      <alignment vertical="center" shrinkToFit="1"/>
    </xf>
    <xf numFmtId="177" fontId="0" fillId="0" borderId="31" xfId="0" applyNumberFormat="1" applyBorder="1" applyAlignment="1" applyProtection="1">
      <alignment vertical="center"/>
    </xf>
    <xf numFmtId="0" fontId="28" fillId="0" borderId="43" xfId="0" applyFont="1" applyBorder="1" applyAlignment="1" applyProtection="1">
      <alignment shrinkToFit="1"/>
    </xf>
    <xf numFmtId="0" fontId="20" fillId="0" borderId="45" xfId="0" applyFont="1" applyBorder="1" applyAlignment="1" applyProtection="1">
      <alignment vertical="center" shrinkToFit="1"/>
    </xf>
    <xf numFmtId="0" fontId="32" fillId="0" borderId="0" xfId="0" applyFont="1" applyBorder="1" applyAlignment="1" applyProtection="1">
      <alignment horizontal="center" vertical="center" shrinkToFit="1"/>
    </xf>
    <xf numFmtId="0" fontId="21" fillId="0" borderId="37" xfId="0" applyFont="1" applyBorder="1" applyAlignment="1" applyProtection="1">
      <alignment vertical="center" shrinkToFit="1"/>
    </xf>
    <xf numFmtId="177" fontId="20" fillId="0" borderId="31" xfId="0" applyNumberFormat="1" applyFont="1" applyBorder="1" applyAlignment="1" applyProtection="1">
      <alignment vertical="center" shrinkToFit="1"/>
    </xf>
    <xf numFmtId="0" fontId="20" fillId="0" borderId="47" xfId="0" applyFont="1" applyBorder="1" applyAlignment="1" applyProtection="1">
      <alignment vertical="center" shrinkToFit="1"/>
    </xf>
    <xf numFmtId="0" fontId="20" fillId="0" borderId="48" xfId="0" applyFont="1" applyBorder="1" applyAlignment="1" applyProtection="1">
      <alignment vertical="center" shrinkToFit="1"/>
    </xf>
    <xf numFmtId="0" fontId="20" fillId="0" borderId="21" xfId="0" applyFont="1" applyBorder="1" applyAlignment="1" applyProtection="1">
      <alignment horizontal="center" vertical="center" shrinkToFit="1"/>
    </xf>
    <xf numFmtId="177" fontId="20" fillId="0" borderId="0" xfId="0" applyNumberFormat="1" applyFont="1" applyBorder="1" applyAlignment="1" applyProtection="1">
      <alignment vertical="center" shrinkToFit="1"/>
    </xf>
    <xf numFmtId="0" fontId="28" fillId="0" borderId="10" xfId="0" applyFont="1" applyBorder="1" applyAlignment="1" applyProtection="1">
      <alignment vertical="center" textRotation="255" shrinkToFit="1"/>
    </xf>
    <xf numFmtId="0" fontId="28" fillId="0" borderId="25" xfId="0" applyFont="1" applyBorder="1" applyAlignment="1" applyProtection="1">
      <alignment vertical="center" textRotation="255" shrinkToFit="1"/>
    </xf>
    <xf numFmtId="0" fontId="20" fillId="0" borderId="61" xfId="0" applyFont="1" applyBorder="1" applyAlignment="1" applyProtection="1">
      <alignment horizontal="right" vertical="top" textRotation="255" shrinkToFit="1"/>
    </xf>
    <xf numFmtId="0" fontId="20" fillId="0" borderId="43" xfId="0" applyFont="1" applyBorder="1" applyAlignment="1" applyProtection="1">
      <alignment vertical="center" shrinkToFit="1"/>
    </xf>
    <xf numFmtId="0" fontId="20" fillId="0" borderId="63" xfId="0" applyFont="1" applyBorder="1" applyAlignment="1" applyProtection="1">
      <alignment horizontal="right" vertical="top" textRotation="255" shrinkToFit="1"/>
    </xf>
    <xf numFmtId="0" fontId="20" fillId="0" borderId="55" xfId="0" applyFont="1" applyBorder="1" applyAlignment="1" applyProtection="1">
      <alignment horizontal="right" vertical="top" textRotation="255" shrinkToFit="1"/>
    </xf>
    <xf numFmtId="49" fontId="20" fillId="0" borderId="0" xfId="0" applyNumberFormat="1" applyFont="1" applyBorder="1" applyAlignment="1" applyProtection="1">
      <alignment vertical="center" shrinkToFit="1"/>
    </xf>
    <xf numFmtId="0" fontId="20" fillId="0" borderId="31" xfId="0" applyFont="1" applyBorder="1" applyAlignment="1" applyProtection="1">
      <alignment horizontal="right" vertical="top" textRotation="255" shrinkToFit="1"/>
    </xf>
    <xf numFmtId="0" fontId="20" fillId="0" borderId="32" xfId="0" applyFont="1" applyBorder="1" applyAlignment="1" applyProtection="1">
      <alignment horizontal="right" vertical="top" textRotation="255" shrinkToFit="1"/>
    </xf>
    <xf numFmtId="0" fontId="37" fillId="0" borderId="0" xfId="0" applyFont="1" applyBorder="1" applyAlignment="1" applyProtection="1">
      <alignment horizontal="center" vertical="center" shrinkToFit="1"/>
    </xf>
    <xf numFmtId="0" fontId="28" fillId="0" borderId="32" xfId="0" applyFont="1" applyBorder="1" applyAlignment="1" applyProtection="1">
      <alignment horizontal="left" vertical="center" shrinkToFit="1"/>
    </xf>
    <xf numFmtId="0" fontId="32" fillId="0" borderId="10" xfId="0" applyFont="1" applyBorder="1" applyAlignment="1" applyProtection="1">
      <alignment vertical="center" shrinkToFit="1"/>
    </xf>
    <xf numFmtId="49" fontId="20" fillId="0" borderId="10" xfId="0" applyNumberFormat="1" applyFont="1" applyBorder="1" applyAlignment="1" applyProtection="1">
      <alignment vertical="center" shrinkToFit="1"/>
    </xf>
    <xf numFmtId="49" fontId="20" fillId="0" borderId="10" xfId="0" applyNumberFormat="1" applyFont="1" applyBorder="1" applyAlignment="1" applyProtection="1">
      <alignment horizontal="center" vertical="center" shrinkToFit="1"/>
    </xf>
    <xf numFmtId="49" fontId="20" fillId="0" borderId="25" xfId="0" applyNumberFormat="1" applyFont="1" applyBorder="1" applyAlignment="1" applyProtection="1">
      <alignment vertical="center" shrinkToFit="1"/>
    </xf>
    <xf numFmtId="0" fontId="20" fillId="0" borderId="10" xfId="0" applyFont="1" applyBorder="1" applyAlignment="1" applyProtection="1">
      <alignment horizontal="right" vertical="top" textRotation="255" shrinkToFit="1"/>
    </xf>
    <xf numFmtId="0" fontId="21" fillId="0" borderId="69" xfId="0" applyFont="1" applyBorder="1" applyAlignment="1" applyProtection="1">
      <alignment vertical="center" shrinkToFit="1"/>
    </xf>
    <xf numFmtId="0" fontId="32" fillId="0" borderId="70" xfId="0" applyFont="1" applyBorder="1" applyAlignment="1" applyProtection="1">
      <alignment vertical="center" shrinkToFit="1"/>
    </xf>
    <xf numFmtId="0" fontId="20" fillId="0" borderId="70" xfId="0" applyFont="1" applyBorder="1" applyAlignment="1" applyProtection="1">
      <alignment vertical="center" shrinkToFit="1"/>
    </xf>
    <xf numFmtId="0" fontId="28" fillId="0" borderId="70" xfId="0" applyFont="1" applyBorder="1" applyAlignment="1" applyProtection="1">
      <alignment vertical="center" shrinkToFit="1"/>
    </xf>
    <xf numFmtId="0" fontId="20" fillId="0" borderId="71" xfId="0" applyFont="1" applyBorder="1" applyAlignment="1" applyProtection="1">
      <alignment vertical="center" shrinkToFit="1"/>
    </xf>
    <xf numFmtId="0" fontId="20" fillId="0" borderId="72" xfId="0" applyFont="1" applyBorder="1" applyAlignment="1" applyProtection="1">
      <alignment vertical="center" shrinkToFit="1"/>
    </xf>
    <xf numFmtId="0" fontId="20" fillId="0" borderId="43" xfId="0" applyFont="1" applyBorder="1" applyAlignment="1" applyProtection="1">
      <alignment horizontal="center" vertical="center" shrinkToFit="1"/>
    </xf>
    <xf numFmtId="0" fontId="20" fillId="0" borderId="73" xfId="0" applyFont="1" applyBorder="1" applyAlignment="1" applyProtection="1">
      <alignment vertical="center" shrinkToFit="1"/>
    </xf>
    <xf numFmtId="0" fontId="40" fillId="0" borderId="0" xfId="0" applyFont="1" applyBorder="1" applyAlignment="1" applyProtection="1">
      <alignment horizontal="center" vertical="center" textRotation="255" shrinkToFit="1"/>
    </xf>
    <xf numFmtId="14" fontId="31" fillId="0" borderId="0" xfId="0" applyNumberFormat="1" applyFont="1">
      <alignment vertical="center"/>
    </xf>
    <xf numFmtId="14" fontId="41" fillId="0" borderId="0" xfId="0" applyNumberFormat="1" applyFont="1" applyAlignment="1" applyProtection="1">
      <alignment vertical="center" shrinkToFit="1"/>
    </xf>
    <xf numFmtId="0" fontId="42" fillId="0" borderId="0" xfId="0" applyFont="1" applyAlignment="1" applyProtection="1">
      <alignment vertical="center" shrinkToFit="1"/>
    </xf>
    <xf numFmtId="0" fontId="41" fillId="0" borderId="0" xfId="0" applyFont="1" applyAlignment="1" applyProtection="1">
      <alignment vertical="center" shrinkToFit="1"/>
    </xf>
    <xf numFmtId="0" fontId="43" fillId="0" borderId="0" xfId="0" applyFont="1" applyAlignment="1" applyProtection="1">
      <alignment vertical="center" shrinkToFit="1"/>
    </xf>
    <xf numFmtId="0" fontId="44" fillId="0" borderId="0" xfId="0" applyFont="1" applyBorder="1" applyAlignment="1" applyProtection="1">
      <alignment horizontal="center" vertical="center" textRotation="255" shrinkToFit="1"/>
    </xf>
    <xf numFmtId="0" fontId="41" fillId="0" borderId="0" xfId="0" applyFont="1" applyBorder="1" applyAlignment="1" applyProtection="1">
      <alignment vertical="center" shrinkToFit="1"/>
    </xf>
    <xf numFmtId="0" fontId="27" fillId="0" borderId="21" xfId="0" applyFont="1" applyBorder="1" applyAlignment="1" applyProtection="1">
      <alignment vertical="center" shrinkToFit="1"/>
    </xf>
    <xf numFmtId="0" fontId="21" fillId="27" borderId="30" xfId="0" applyFont="1" applyFill="1" applyBorder="1" applyAlignment="1" applyProtection="1">
      <alignment horizontal="center" vertical="center" shrinkToFit="1"/>
      <protection locked="0"/>
    </xf>
    <xf numFmtId="0" fontId="20" fillId="27" borderId="31" xfId="0" applyFont="1" applyFill="1" applyBorder="1" applyAlignment="1" applyProtection="1">
      <alignment horizontal="center" vertical="center" shrinkToFit="1"/>
      <protection locked="0"/>
    </xf>
    <xf numFmtId="0" fontId="20" fillId="27" borderId="32" xfId="0" applyFont="1" applyFill="1" applyBorder="1" applyAlignment="1" applyProtection="1">
      <alignment horizontal="center" vertical="center" shrinkToFit="1"/>
      <protection locked="0"/>
    </xf>
    <xf numFmtId="0" fontId="26" fillId="0" borderId="31" xfId="0" applyFont="1" applyBorder="1" applyAlignment="1">
      <alignment horizontal="left" vertical="center" shrinkToFit="1"/>
    </xf>
    <xf numFmtId="0" fontId="26" fillId="0" borderId="0" xfId="0" applyFont="1" applyBorder="1" applyAlignment="1" applyProtection="1">
      <alignment horizontal="left" vertical="top" shrinkToFit="1"/>
    </xf>
    <xf numFmtId="0" fontId="30" fillId="0" borderId="0" xfId="0" applyFont="1" applyBorder="1" applyAlignment="1" applyProtection="1">
      <alignment horizontal="center" vertical="center" wrapText="1" shrinkToFit="1"/>
    </xf>
    <xf numFmtId="0" fontId="20" fillId="0" borderId="11" xfId="0" applyFont="1" applyFill="1" applyBorder="1" applyAlignment="1" applyProtection="1">
      <alignment horizontal="center" vertical="top" shrinkToFit="1"/>
    </xf>
    <xf numFmtId="0" fontId="27" fillId="0" borderId="0" xfId="0" applyFont="1" applyBorder="1" applyAlignment="1" applyProtection="1">
      <alignment horizontal="center" vertical="center" shrinkToFit="1"/>
    </xf>
    <xf numFmtId="49" fontId="23" fillId="0" borderId="18" xfId="42" applyNumberFormat="1" applyFont="1" applyBorder="1" applyAlignment="1" applyProtection="1">
      <alignment horizontal="center" vertical="center" shrinkToFit="1"/>
    </xf>
    <xf numFmtId="49" fontId="23" fillId="0" borderId="22" xfId="42" applyNumberFormat="1" applyFont="1" applyBorder="1" applyAlignment="1" applyProtection="1">
      <alignment horizontal="center" vertical="center" shrinkToFit="1"/>
    </xf>
    <xf numFmtId="0" fontId="24" fillId="26" borderId="0" xfId="0" applyFont="1" applyFill="1" applyBorder="1" applyAlignment="1" applyProtection="1">
      <alignment horizontal="left" vertical="top" wrapText="1" shrinkToFit="1"/>
    </xf>
    <xf numFmtId="0" fontId="46" fillId="26" borderId="0" xfId="0" applyFont="1" applyFill="1" applyBorder="1" applyAlignment="1" applyProtection="1">
      <alignment horizontal="left" vertical="top" wrapText="1" shrinkToFit="1"/>
    </xf>
    <xf numFmtId="0" fontId="20" fillId="0" borderId="18" xfId="0" applyFont="1" applyBorder="1" applyAlignment="1" applyProtection="1">
      <alignment horizontal="distributed" vertical="center" shrinkToFit="1"/>
    </xf>
    <xf numFmtId="178" fontId="24" fillId="27" borderId="11" xfId="42" applyNumberFormat="1" applyFont="1" applyFill="1" applyBorder="1" applyAlignment="1" applyProtection="1">
      <alignment horizontal="center" vertical="center" shrinkToFit="1"/>
      <protection locked="0"/>
    </xf>
    <xf numFmtId="57" fontId="24" fillId="0" borderId="12" xfId="0" applyNumberFormat="1" applyFont="1" applyBorder="1" applyAlignment="1" applyProtection="1">
      <alignment horizontal="center" vertical="center"/>
    </xf>
    <xf numFmtId="0" fontId="24" fillId="0" borderId="18" xfId="0" applyFont="1" applyBorder="1" applyAlignment="1" applyProtection="1">
      <alignment horizontal="center" vertical="center"/>
    </xf>
    <xf numFmtId="0" fontId="24" fillId="0" borderId="22" xfId="0" applyFont="1" applyBorder="1" applyAlignment="1" applyProtection="1">
      <alignment horizontal="center" vertical="center"/>
    </xf>
    <xf numFmtId="0" fontId="20" fillId="0" borderId="11" xfId="0" applyFont="1" applyBorder="1" applyAlignment="1" applyProtection="1">
      <alignment horizontal="center" vertical="center" shrinkToFit="1"/>
    </xf>
    <xf numFmtId="0" fontId="20" fillId="0" borderId="21" xfId="0" applyFont="1" applyBorder="1" applyAlignment="1" applyProtection="1">
      <alignment horizontal="distributed" vertical="center" shrinkToFit="1"/>
    </xf>
    <xf numFmtId="57" fontId="24" fillId="0" borderId="12" xfId="42" applyNumberFormat="1" applyFont="1" applyBorder="1" applyAlignment="1" applyProtection="1">
      <alignment horizontal="center" vertical="center" shrinkToFit="1"/>
    </xf>
    <xf numFmtId="0" fontId="24" fillId="0" borderId="18" xfId="42" applyNumberFormat="1" applyFont="1" applyBorder="1" applyAlignment="1" applyProtection="1">
      <alignment horizontal="center" vertical="center" shrinkToFit="1"/>
    </xf>
    <xf numFmtId="0" fontId="24" fillId="0" borderId="22" xfId="42" applyNumberFormat="1"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176" fontId="23" fillId="0" borderId="28" xfId="42" applyNumberFormat="1" applyFont="1" applyBorder="1" applyAlignment="1" applyProtection="1">
      <alignment vertical="center" shrinkToFit="1"/>
    </xf>
    <xf numFmtId="176" fontId="23" fillId="0" borderId="22" xfId="42" applyNumberFormat="1" applyFont="1" applyBorder="1" applyAlignment="1" applyProtection="1">
      <alignment vertical="center" shrinkToFit="1"/>
    </xf>
    <xf numFmtId="0" fontId="20" fillId="0" borderId="19" xfId="0" applyFont="1" applyBorder="1" applyAlignment="1" applyProtection="1">
      <alignment horizontal="distributed" vertical="center" shrinkToFit="1"/>
    </xf>
    <xf numFmtId="176" fontId="23" fillId="0" borderId="29" xfId="42" applyNumberFormat="1" applyFont="1" applyBorder="1" applyAlignment="1" applyProtection="1">
      <alignment vertical="center" shrinkToFit="1"/>
    </xf>
    <xf numFmtId="176" fontId="23" fillId="27" borderId="28" xfId="42" applyNumberFormat="1" applyFont="1" applyFill="1" applyBorder="1" applyAlignment="1" applyProtection="1">
      <alignment vertical="center" shrinkToFit="1"/>
      <protection locked="0"/>
    </xf>
    <xf numFmtId="38" fontId="23" fillId="0" borderId="22" xfId="42" applyFont="1" applyBorder="1" applyAlignment="1" applyProtection="1">
      <alignment vertical="center" shrinkToFit="1"/>
    </xf>
    <xf numFmtId="0" fontId="20" fillId="0" borderId="20" xfId="0" applyFont="1" applyBorder="1" applyAlignment="1" applyProtection="1">
      <alignment horizontal="distributed" vertical="center" shrinkToFit="1"/>
    </xf>
    <xf numFmtId="176" fontId="23" fillId="27" borderId="27" xfId="42" applyNumberFormat="1" applyFont="1" applyFill="1" applyBorder="1" applyAlignment="1" applyProtection="1">
      <alignment vertical="center" shrinkToFit="1"/>
      <protection locked="0"/>
    </xf>
    <xf numFmtId="49" fontId="23" fillId="27" borderId="26" xfId="42" applyNumberFormat="1" applyFont="1" applyFill="1" applyBorder="1" applyAlignment="1" applyProtection="1">
      <alignment horizontal="center" vertical="center" shrinkToFit="1"/>
      <protection locked="0"/>
    </xf>
    <xf numFmtId="49" fontId="23" fillId="0" borderId="11" xfId="42" applyNumberFormat="1" applyFont="1" applyBorder="1" applyAlignment="1" applyProtection="1">
      <alignment horizontal="center" vertical="center" shrinkToFit="1"/>
    </xf>
    <xf numFmtId="49" fontId="23" fillId="27" borderId="12" xfId="42" applyNumberFormat="1" applyFont="1" applyFill="1" applyBorder="1" applyAlignment="1" applyProtection="1">
      <alignment horizontal="center" vertical="center" shrinkToFit="1"/>
      <protection locked="0"/>
    </xf>
    <xf numFmtId="49" fontId="23" fillId="27" borderId="18" xfId="42" applyNumberFormat="1" applyFont="1" applyFill="1" applyBorder="1" applyAlignment="1" applyProtection="1">
      <alignment horizontal="center" vertical="center" shrinkToFit="1"/>
      <protection locked="0"/>
    </xf>
    <xf numFmtId="49" fontId="23" fillId="27" borderId="22" xfId="42" applyNumberFormat="1" applyFont="1" applyFill="1" applyBorder="1" applyAlignment="1" applyProtection="1">
      <alignment horizontal="center" vertical="center" shrinkToFit="1"/>
      <protection locked="0"/>
    </xf>
    <xf numFmtId="49" fontId="23" fillId="0" borderId="12" xfId="42" applyNumberFormat="1" applyFont="1" applyBorder="1" applyAlignment="1" applyProtection="1">
      <alignment horizontal="center" vertical="center" shrinkToFit="1"/>
    </xf>
    <xf numFmtId="49" fontId="23" fillId="27" borderId="11" xfId="42" applyNumberFormat="1" applyFont="1" applyFill="1" applyBorder="1" applyAlignment="1" applyProtection="1">
      <alignment horizontal="left" vertical="center" shrinkToFit="1"/>
      <protection locked="0"/>
    </xf>
    <xf numFmtId="0" fontId="23" fillId="0" borderId="11" xfId="0" applyFont="1" applyBorder="1" applyAlignment="1" applyProtection="1">
      <alignment vertical="center" shrinkToFit="1"/>
    </xf>
    <xf numFmtId="49" fontId="23" fillId="0" borderId="11" xfId="42" applyNumberFormat="1" applyFont="1" applyBorder="1" applyAlignment="1" applyProtection="1">
      <alignment vertical="center" shrinkToFit="1"/>
    </xf>
    <xf numFmtId="0" fontId="20" fillId="0" borderId="0" xfId="0" applyFont="1" applyBorder="1" applyAlignment="1" applyProtection="1">
      <alignment horizontal="center" shrinkToFit="1"/>
    </xf>
    <xf numFmtId="0" fontId="32" fillId="0" borderId="42" xfId="0" applyFont="1" applyBorder="1" applyAlignment="1" applyProtection="1">
      <alignment horizontal="center" vertical="center" textRotation="255" shrinkToFit="1"/>
    </xf>
    <xf numFmtId="0" fontId="32" fillId="0" borderId="46" xfId="0" applyFont="1" applyBorder="1" applyAlignment="1" applyProtection="1">
      <alignment horizontal="center" vertical="center" textRotation="255" shrinkToFit="1"/>
    </xf>
    <xf numFmtId="0" fontId="36" fillId="0" borderId="31" xfId="0" applyFont="1" applyBorder="1" applyAlignment="1" applyProtection="1">
      <alignment horizontal="left" vertical="top" wrapText="1" shrinkToFit="1"/>
    </xf>
    <xf numFmtId="0" fontId="36" fillId="0" borderId="32" xfId="0" applyFont="1" applyBorder="1" applyAlignment="1" applyProtection="1">
      <alignment horizontal="left" vertical="top" wrapText="1" shrinkToFit="1"/>
    </xf>
    <xf numFmtId="0" fontId="36" fillId="0" borderId="0" xfId="0" applyFont="1" applyBorder="1" applyAlignment="1" applyProtection="1">
      <alignment horizontal="left" vertical="top" wrapText="1" shrinkToFit="1"/>
    </xf>
    <xf numFmtId="0" fontId="36" fillId="0" borderId="10" xfId="0" applyFont="1" applyBorder="1" applyAlignment="1" applyProtection="1">
      <alignment horizontal="left" vertical="top" wrapText="1" shrinkToFit="1"/>
    </xf>
    <xf numFmtId="0" fontId="38" fillId="0" borderId="54" xfId="0" applyFont="1" applyBorder="1" applyAlignment="1" applyProtection="1">
      <alignment horizontal="center" vertical="center" shrinkToFit="1"/>
    </xf>
    <xf numFmtId="0" fontId="38" fillId="0" borderId="66" xfId="0" applyFont="1" applyBorder="1" applyAlignment="1" applyProtection="1">
      <alignment horizontal="center" vertical="center"/>
    </xf>
    <xf numFmtId="0" fontId="38" fillId="0" borderId="68" xfId="0" applyFont="1" applyBorder="1" applyAlignment="1" applyProtection="1">
      <alignment horizontal="center" vertical="center"/>
    </xf>
    <xf numFmtId="0" fontId="20" fillId="0" borderId="42" xfId="0" applyFont="1" applyBorder="1" applyAlignment="1" applyProtection="1">
      <alignment horizontal="center" vertical="center" shrinkToFit="1"/>
    </xf>
    <xf numFmtId="179" fontId="20" fillId="0" borderId="46" xfId="0" applyNumberFormat="1" applyFont="1" applyBorder="1" applyAlignment="1" applyProtection="1">
      <alignment horizontal="center" vertical="center" shrinkToFit="1"/>
    </xf>
    <xf numFmtId="0" fontId="20" fillId="0" borderId="46" xfId="0" applyFont="1" applyBorder="1" applyAlignment="1" applyProtection="1">
      <alignment horizontal="center" vertical="center" shrinkToFit="1"/>
    </xf>
    <xf numFmtId="49" fontId="20" fillId="0" borderId="49" xfId="0" applyNumberFormat="1" applyFont="1" applyBorder="1" applyAlignment="1" applyProtection="1">
      <alignment horizontal="center" vertical="center" shrinkToFit="1"/>
    </xf>
    <xf numFmtId="0" fontId="38" fillId="0" borderId="60" xfId="0" applyFont="1" applyBorder="1" applyAlignment="1" applyProtection="1">
      <alignment horizontal="center" vertical="center" shrinkToFit="1"/>
    </xf>
    <xf numFmtId="0" fontId="38" fillId="0" borderId="60" xfId="0" applyFont="1" applyBorder="1" applyAlignment="1" applyProtection="1">
      <alignment horizontal="center" vertical="center"/>
    </xf>
    <xf numFmtId="176" fontId="38" fillId="0" borderId="54" xfId="0" applyNumberFormat="1" applyFont="1" applyBorder="1" applyAlignment="1" applyProtection="1">
      <alignment horizontal="center" vertical="center" shrinkToFit="1"/>
    </xf>
    <xf numFmtId="0" fontId="20" fillId="0" borderId="44" xfId="0" applyFont="1" applyBorder="1" applyAlignment="1" applyProtection="1">
      <alignment horizontal="distributed" vertical="center" shrinkToFit="1"/>
    </xf>
    <xf numFmtId="0" fontId="38" fillId="0" borderId="53" xfId="0" applyFont="1" applyBorder="1" applyAlignment="1" applyProtection="1">
      <alignment horizontal="center" vertical="center" shrinkToFit="1"/>
    </xf>
    <xf numFmtId="0" fontId="38" fillId="0" borderId="65" xfId="0" applyFont="1" applyBorder="1" applyAlignment="1" applyProtection="1">
      <alignment horizontal="center" vertical="center" shrinkToFit="1"/>
    </xf>
    <xf numFmtId="0" fontId="38" fillId="0" borderId="59" xfId="0" applyFont="1" applyBorder="1" applyAlignment="1" applyProtection="1">
      <alignment horizontal="center" vertical="center" shrinkToFit="1"/>
    </xf>
    <xf numFmtId="49" fontId="20" fillId="0" borderId="24" xfId="0" applyNumberFormat="1" applyFont="1" applyBorder="1" applyAlignment="1" applyProtection="1">
      <alignment horizontal="center" vertical="center" shrinkToFit="1"/>
    </xf>
    <xf numFmtId="0" fontId="38" fillId="0" borderId="52" xfId="0" applyFont="1" applyBorder="1" applyAlignment="1" applyProtection="1">
      <alignment horizontal="center" vertical="center" shrinkToFit="1"/>
    </xf>
    <xf numFmtId="0" fontId="38" fillId="0" borderId="64" xfId="0" applyFont="1" applyBorder="1" applyAlignment="1" applyProtection="1">
      <alignment horizontal="center" vertical="center" shrinkToFit="1"/>
    </xf>
    <xf numFmtId="0" fontId="38" fillId="0" borderId="57" xfId="0" applyFont="1" applyBorder="1" applyAlignment="1" applyProtection="1">
      <alignment horizontal="center" vertical="center" shrinkToFit="1"/>
    </xf>
    <xf numFmtId="49" fontId="20" fillId="0" borderId="22" xfId="0" applyNumberFormat="1" applyFont="1" applyBorder="1" applyAlignment="1" applyProtection="1">
      <alignment horizontal="center" vertical="center" shrinkToFit="1"/>
    </xf>
    <xf numFmtId="0" fontId="38" fillId="0" borderId="58" xfId="0" applyFont="1" applyBorder="1" applyAlignment="1" applyProtection="1">
      <alignment horizontal="center" vertical="center" shrinkToFit="1"/>
    </xf>
    <xf numFmtId="0" fontId="38" fillId="0" borderId="51" xfId="0" applyFont="1" applyBorder="1" applyAlignment="1" applyProtection="1">
      <alignment horizontal="center" vertical="center" shrinkToFit="1"/>
    </xf>
    <xf numFmtId="0" fontId="38" fillId="0" borderId="62" xfId="0" applyFont="1" applyBorder="1" applyAlignment="1" applyProtection="1">
      <alignment horizontal="center" vertical="center" shrinkToFit="1"/>
    </xf>
    <xf numFmtId="176" fontId="38" fillId="0" borderId="56" xfId="0" applyNumberFormat="1" applyFont="1" applyBorder="1" applyAlignment="1" applyProtection="1">
      <alignment horizontal="center" vertical="center" shrinkToFit="1"/>
    </xf>
    <xf numFmtId="0" fontId="38" fillId="0" borderId="56" xfId="0" applyFont="1" applyBorder="1" applyAlignment="1" applyProtection="1">
      <alignment horizontal="center" vertical="center" shrinkToFit="1"/>
    </xf>
    <xf numFmtId="177" fontId="0" fillId="0" borderId="25" xfId="0" applyNumberFormat="1" applyBorder="1" applyAlignment="1">
      <alignment horizontal="center" vertical="center" shrinkToFit="1"/>
    </xf>
    <xf numFmtId="0" fontId="20" fillId="0" borderId="17" xfId="0" applyFont="1" applyBorder="1" applyAlignment="1" applyProtection="1">
      <alignment horizontal="center" vertical="center" shrinkToFit="1"/>
    </xf>
    <xf numFmtId="177" fontId="0" fillId="0" borderId="21" xfId="0" applyNumberFormat="1" applyBorder="1" applyAlignment="1">
      <alignment horizontal="center" vertical="center" shrinkToFit="1"/>
    </xf>
    <xf numFmtId="0" fontId="39" fillId="0" borderId="56" xfId="0" applyFont="1" applyBorder="1" applyAlignment="1" applyProtection="1">
      <alignment horizontal="center" vertical="center" shrinkToFit="1"/>
    </xf>
    <xf numFmtId="0" fontId="38" fillId="0" borderId="67" xfId="0" applyFont="1" applyBorder="1" applyAlignment="1" applyProtection="1">
      <alignment horizontal="center" vertical="center" shrinkToFit="1"/>
    </xf>
    <xf numFmtId="0" fontId="20" fillId="0" borderId="0" xfId="0" applyFont="1" applyBorder="1" applyAlignment="1" applyProtection="1">
      <alignment vertical="center" shrinkToFit="1"/>
    </xf>
    <xf numFmtId="0" fontId="32" fillId="0" borderId="11" xfId="0" applyFont="1" applyBorder="1" applyAlignment="1" applyProtection="1">
      <alignment horizontal="center" vertical="center" shrinkToFit="1"/>
    </xf>
    <xf numFmtId="49" fontId="20" fillId="0" borderId="11" xfId="0" applyNumberFormat="1" applyFont="1" applyBorder="1" applyAlignment="1" applyProtection="1">
      <alignment horizontal="center" vertical="center" shrinkToFit="1"/>
    </xf>
    <xf numFmtId="49" fontId="20" fillId="0" borderId="42" xfId="0" applyNumberFormat="1" applyFont="1" applyBorder="1" applyAlignment="1" applyProtection="1">
      <alignment horizontal="center" vertical="center" shrinkToFit="1"/>
    </xf>
    <xf numFmtId="0" fontId="35" fillId="0" borderId="11" xfId="0" applyFont="1" applyBorder="1" applyAlignment="1" applyProtection="1">
      <alignment horizontal="center" vertical="center" shrinkToFit="1"/>
    </xf>
    <xf numFmtId="0" fontId="35" fillId="0" borderId="11" xfId="0" applyFont="1" applyBorder="1" applyAlignment="1" applyProtection="1">
      <alignment horizontal="center" vertical="center"/>
    </xf>
    <xf numFmtId="0" fontId="28" fillId="0" borderId="30" xfId="0" applyFont="1" applyBorder="1" applyAlignment="1" applyProtection="1">
      <alignment horizontal="left" vertical="center" shrinkToFit="1"/>
    </xf>
    <xf numFmtId="0" fontId="28" fillId="0" borderId="38" xfId="0" applyFont="1" applyBorder="1" applyAlignment="1" applyProtection="1">
      <alignment horizontal="left" vertical="center" wrapText="1" shrinkToFit="1"/>
    </xf>
    <xf numFmtId="0" fontId="20" fillId="0" borderId="21" xfId="0" applyFont="1" applyBorder="1" applyAlignment="1" applyProtection="1">
      <alignment horizontal="center" vertical="center" shrinkToFit="1"/>
    </xf>
    <xf numFmtId="0" fontId="32" fillId="0" borderId="42" xfId="0" applyFont="1" applyBorder="1" applyAlignment="1" applyProtection="1">
      <alignment horizontal="center" vertical="center" shrinkToFit="1"/>
    </xf>
    <xf numFmtId="0" fontId="20" fillId="0" borderId="0" xfId="0" applyFont="1" applyBorder="1" applyAlignment="1" applyProtection="1">
      <alignment horizontal="right" vertical="top" wrapText="1" shrinkToFit="1"/>
    </xf>
    <xf numFmtId="0" fontId="20" fillId="0" borderId="31" xfId="0" applyFont="1" applyBorder="1" applyAlignment="1" applyProtection="1">
      <alignment horizontal="left" vertical="center" shrinkToFit="1"/>
    </xf>
    <xf numFmtId="0" fontId="20" fillId="0" borderId="0" xfId="0" applyFont="1" applyAlignment="1" applyProtection="1">
      <alignment horizontal="right" vertical="center" shrinkToFit="1"/>
    </xf>
    <xf numFmtId="0" fontId="28" fillId="0" borderId="10" xfId="0" applyFont="1" applyBorder="1" applyAlignment="1" applyProtection="1">
      <alignment horizontal="center" vertical="center" wrapText="1"/>
    </xf>
    <xf numFmtId="0" fontId="36" fillId="0" borderId="11" xfId="0" applyFont="1" applyBorder="1" applyAlignment="1" applyProtection="1">
      <alignment horizontal="distributed" vertical="center" wrapText="1"/>
    </xf>
    <xf numFmtId="0" fontId="36" fillId="0" borderId="11" xfId="0" applyFont="1" applyBorder="1" applyAlignment="1" applyProtection="1">
      <alignment horizontal="center" vertical="center"/>
    </xf>
    <xf numFmtId="0" fontId="20" fillId="0" borderId="50" xfId="0" applyFont="1" applyBorder="1" applyAlignment="1" applyProtection="1">
      <alignment horizontal="center" vertical="top" textRotation="255" shrinkToFit="1"/>
    </xf>
    <xf numFmtId="0" fontId="20" fillId="0" borderId="55" xfId="0" applyFont="1" applyBorder="1" applyAlignment="1" applyProtection="1">
      <alignment horizontal="center" vertical="top" textRotation="255" shrinkToFit="1"/>
    </xf>
    <xf numFmtId="0" fontId="28" fillId="0" borderId="74" xfId="0" applyFont="1" applyBorder="1" applyAlignment="1" applyProtection="1">
      <alignment horizontal="left" vertical="center" wrapText="1" shrinkToFit="1"/>
    </xf>
    <xf numFmtId="0" fontId="28" fillId="0" borderId="42" xfId="0" applyFont="1" applyBorder="1" applyAlignment="1" applyProtection="1">
      <alignment horizontal="center" vertical="center" wrapText="1" shrinkToFit="1"/>
    </xf>
    <xf numFmtId="0" fontId="36" fillId="0" borderId="32" xfId="0" applyFont="1" applyBorder="1" applyAlignment="1" applyProtection="1">
      <alignment horizontal="center" vertical="center" shrinkToFit="1"/>
    </xf>
    <xf numFmtId="0" fontId="20" fillId="0" borderId="11" xfId="0" applyFont="1" applyBorder="1" applyAlignment="1">
      <alignment horizontal="center" vertical="center"/>
    </xf>
    <xf numFmtId="0" fontId="32" fillId="0" borderId="38" xfId="0" applyFont="1" applyBorder="1" applyAlignment="1" applyProtection="1">
      <alignment horizontal="center" vertical="center" shrinkToFit="1"/>
    </xf>
    <xf numFmtId="0" fontId="32" fillId="0" borderId="12" xfId="0" applyFont="1" applyBorder="1" applyAlignment="1" applyProtection="1">
      <alignment horizontal="center" vertical="center" shrinkToFit="1"/>
    </xf>
    <xf numFmtId="0" fontId="20" fillId="0" borderId="0" xfId="0" applyFont="1" applyBorder="1" applyAlignment="1" applyProtection="1">
      <alignment horizontal="center" vertical="center" shrinkToFit="1"/>
    </xf>
    <xf numFmtId="0" fontId="28" fillId="0" borderId="11" xfId="0" applyFont="1" applyBorder="1" applyAlignment="1" applyProtection="1">
      <alignment horizontal="center" vertical="center" shrinkToFit="1"/>
    </xf>
    <xf numFmtId="0" fontId="34" fillId="0" borderId="11" xfId="0" applyFont="1" applyBorder="1" applyAlignment="1" applyProtection="1">
      <alignment horizontal="center" vertical="center" shrinkToFit="1"/>
    </xf>
    <xf numFmtId="0" fontId="24" fillId="0" borderId="0" xfId="0" applyFont="1" applyBorder="1" applyAlignment="1" applyProtection="1">
      <alignment horizontal="center" vertical="center" shrinkToFit="1"/>
    </xf>
    <xf numFmtId="0" fontId="37" fillId="0" borderId="17" xfId="0" applyFont="1" applyBorder="1" applyAlignment="1" applyProtection="1">
      <alignment horizontal="center" vertical="center" shrinkToFit="1"/>
    </xf>
    <xf numFmtId="0" fontId="34" fillId="0" borderId="38" xfId="0" applyFont="1" applyBorder="1" applyAlignment="1" applyProtection="1">
      <alignment horizontal="center" vertical="center" shrinkToFit="1"/>
    </xf>
  </cellXfs>
  <cellStyles count="43">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38" xr:uid="{00000000-0005-0000-0000-000026000000}"/>
    <cellStyle name="警告文" xfId="40" xr:uid="{00000000-0005-0000-0000-000028000000}"/>
    <cellStyle name="桁区切り" xfId="42" builtinId="6"/>
    <cellStyle name="見出し 1" xfId="34" xr:uid="{00000000-0005-0000-0000-000022000000}"/>
    <cellStyle name="見出し 2" xfId="35" xr:uid="{00000000-0005-0000-0000-000023000000}"/>
    <cellStyle name="見出し 3" xfId="36" xr:uid="{00000000-0005-0000-0000-000024000000}"/>
    <cellStyle name="見出し 4" xfId="37" xr:uid="{00000000-0005-0000-0000-000025000000}"/>
    <cellStyle name="集計" xfId="41" xr:uid="{00000000-0005-0000-0000-000029000000}"/>
    <cellStyle name="出力" xfId="31" xr:uid="{00000000-0005-0000-0000-00001E000000}"/>
    <cellStyle name="説明文" xfId="39" xr:uid="{00000000-0005-0000-0000-000027000000}"/>
    <cellStyle name="入力" xfId="30" xr:uid="{00000000-0005-0000-0000-00001D000000}"/>
    <cellStyle name="標準" xfId="0" builtinId="0"/>
    <cellStyle name="良い" xfId="33" xr:uid="{00000000-0005-0000-0000-00002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11430</xdr:colOff>
      <xdr:row>0</xdr:row>
      <xdr:rowOff>5715</xdr:rowOff>
    </xdr:from>
    <xdr:to>
      <xdr:col>24</xdr:col>
      <xdr:colOff>1</xdr:colOff>
      <xdr:row>0</xdr:row>
      <xdr:rowOff>387985</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138430" y="5715"/>
          <a:ext cx="3258821" cy="382270"/>
        </a:xfrm>
        <a:custGeom>
          <a:avLst/>
          <a:gdLst/>
          <a:ahLst/>
          <a:cxnLst/>
          <a:rect l="l" t="t" r="r" b="b"/>
          <a:pathLst>
            <a:path w="21600" h="21600">
              <a:moveTo>
                <a:pt x="0" y="0"/>
              </a:moveTo>
              <a:lnTo>
                <a:pt x="21600" y="0"/>
              </a:lnTo>
              <a:lnTo>
                <a:pt x="21600" y="21600"/>
              </a:lnTo>
              <a:lnTo>
                <a:pt x="0" y="21600"/>
              </a:lnTo>
              <a:lnTo>
                <a:pt x="0" y="0"/>
              </a:lnTo>
              <a:close/>
            </a:path>
          </a:pathLst>
        </a:custGeom>
        <a:solidFill>
          <a:srgbClr val="FFFFFF"/>
        </a:solidFill>
        <a:ln w="50760">
          <a:solidFill>
            <a:srgbClr val="00B050"/>
          </a:solidFill>
          <a:miter/>
        </a:ln>
      </xdr:spPr>
      <xdr:style>
        <a:lnRef idx="0">
          <a:srgbClr val="000000"/>
        </a:lnRef>
        <a:fillRef idx="0">
          <a:srgbClr val="000000"/>
        </a:fillRef>
        <a:effectRef idx="0">
          <a:srgbClr val="000000"/>
        </a:effectRef>
        <a:fontRef idx="minor"/>
      </xdr:style>
      <xdr:txBody>
        <a:bodyPr vertOverflow="overflow" horzOverflow="overflow" lIns="45720" tIns="27360" rIns="0" bIns="27360" anchor="ctr"/>
        <a:lstStyle/>
        <a:p>
          <a:endParaRPr lang="en-US" sz="2000" b="0" strike="noStrike" spc="-1">
            <a:solidFill>
              <a:srgbClr val="000000"/>
            </a:solidFill>
            <a:latin typeface="ＭＳ Ｐゴシック"/>
            <a:ea typeface="ＭＳ Ｐゴシック"/>
          </a:endParaRPr>
        </a:p>
        <a:p>
          <a:r>
            <a:rPr lang="en-US" sz="2000" b="0" strike="noStrike" spc="-1">
              <a:solidFill>
                <a:srgbClr val="000000"/>
              </a:solidFill>
              <a:latin typeface="ＭＳ Ｐゴシック"/>
              <a:ea typeface="ＭＳ Ｐゴシック"/>
            </a:rPr>
            <a:t>法人市民税納付書</a:t>
          </a:r>
          <a:r>
            <a:rPr lang="ja-JP" altLang="en-US" sz="2000" b="0" strike="noStrike" spc="-1">
              <a:solidFill>
                <a:srgbClr val="000000"/>
              </a:solidFill>
              <a:latin typeface="ＭＳ Ｐゴシック"/>
              <a:ea typeface="ＭＳ Ｐゴシック"/>
            </a:rPr>
            <a:t>入力画面</a:t>
          </a:r>
          <a:endParaRPr lang="en-US" altLang="ja-JP" sz="2000" b="0" strike="noStrike" spc="-1">
            <a:solidFill>
              <a:srgbClr val="000000"/>
            </a:solidFill>
            <a:latin typeface="ＭＳ Ｐゴシック"/>
            <a:ea typeface="ＭＳ Ｐゴシック"/>
          </a:endParaRPr>
        </a:p>
        <a:p>
          <a:endParaRPr lang="en-US" sz="20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77</xdr:col>
      <xdr:colOff>22225</xdr:colOff>
      <xdr:row>5</xdr:row>
      <xdr:rowOff>9525</xdr:rowOff>
    </xdr:from>
    <xdr:to>
      <xdr:col>80</xdr:col>
      <xdr:colOff>11430</xdr:colOff>
      <xdr:row>6</xdr:row>
      <xdr:rowOff>76200</xdr:rowOff>
    </xdr:to>
    <xdr:sp macro="" textlink="">
      <xdr:nvSpPr>
        <xdr:cNvPr id="2" name="CustomShape 1">
          <a:extLst>
            <a:ext uri="{FF2B5EF4-FFF2-40B4-BE49-F238E27FC236}">
              <a16:creationId xmlns:a16="http://schemas.microsoft.com/office/drawing/2014/main" id="{00000000-0008-0000-0100-000002000000}"/>
            </a:ext>
          </a:extLst>
        </xdr:cNvPr>
        <xdr:cNvSpPr/>
      </xdr:nvSpPr>
      <xdr:spPr>
        <a:xfrm>
          <a:off x="9083040" y="800100"/>
          <a:ext cx="433070" cy="142875"/>
        </a:xfrm>
        <a:custGeom>
          <a:avLst/>
          <a:gdLst/>
          <a:ahLst/>
          <a:cxnLst/>
          <a:rect l="l" t="t" r="r" b="b"/>
          <a:pathLst>
            <a:path w="21600" h="21600">
              <a:moveTo>
                <a:pt x="0" y="0"/>
              </a:moveTo>
              <a:lnTo>
                <a:pt x="21600" y="0"/>
              </a:lnTo>
              <a:lnTo>
                <a:pt x="21600" y="21600"/>
              </a:lnTo>
              <a:lnTo>
                <a:pt x="0" y="21600"/>
              </a:lnTo>
              <a:lnTo>
                <a:pt x="0" y="0"/>
              </a:lnTo>
              <a:close/>
            </a:path>
          </a:pathLst>
        </a:custGeom>
        <a:solidFill>
          <a:srgbClr val="FFFFFF"/>
        </a:solidFill>
        <a:ln w="9360">
          <a:solidFill>
            <a:srgbClr val="000000"/>
          </a:solidFill>
          <a:miter/>
        </a:ln>
      </xdr:spPr>
      <xdr:style>
        <a:lnRef idx="0">
          <a:srgbClr val="000000"/>
        </a:lnRef>
        <a:fillRef idx="0">
          <a:srgbClr val="000000"/>
        </a:fillRef>
        <a:effectRef idx="0">
          <a:srgbClr val="000000"/>
        </a:effectRef>
        <a:fontRef idx="minor"/>
      </xdr:style>
      <xdr:txBody>
        <a:bodyPr vertOverflow="overflow" horzOverflow="overflow" lIns="27360" tIns="18000" rIns="27360" bIns="0"/>
        <a:lstStyle/>
        <a:p>
          <a:pPr algn="ctr"/>
          <a:r>
            <a:rPr lang="en-US" sz="800" b="0" strike="noStrike" spc="-1">
              <a:solidFill>
                <a:srgbClr val="000000"/>
              </a:solidFill>
              <a:latin typeface="ＭＳ Ｐゴシック"/>
              <a:ea typeface="ＭＳ Ｐゴシック"/>
            </a:rPr>
            <a:t>非OCR</a:t>
          </a:r>
          <a:endParaRPr lang="en-US" sz="800" b="0" strike="noStrike" spc="-1">
            <a:latin typeface="Times New Roman"/>
          </a:endParaRPr>
        </a:p>
      </xdr:txBody>
    </xdr:sp>
    <xdr:clientData/>
  </xdr:twoCellAnchor>
  <xdr:twoCellAnchor editAs="oneCell">
    <xdr:from>
      <xdr:col>77</xdr:col>
      <xdr:colOff>22225</xdr:colOff>
      <xdr:row>6</xdr:row>
      <xdr:rowOff>114935</xdr:rowOff>
    </xdr:from>
    <xdr:to>
      <xdr:col>80</xdr:col>
      <xdr:colOff>11430</xdr:colOff>
      <xdr:row>7</xdr:row>
      <xdr:rowOff>48260</xdr:rowOff>
    </xdr:to>
    <xdr:sp macro="" textlink="">
      <xdr:nvSpPr>
        <xdr:cNvPr id="3" name="CustomShape 1">
          <a:extLst>
            <a:ext uri="{FF2B5EF4-FFF2-40B4-BE49-F238E27FC236}">
              <a16:creationId xmlns:a16="http://schemas.microsoft.com/office/drawing/2014/main" id="{00000000-0008-0000-0100-000003000000}"/>
            </a:ext>
          </a:extLst>
        </xdr:cNvPr>
        <xdr:cNvSpPr/>
      </xdr:nvSpPr>
      <xdr:spPr>
        <a:xfrm>
          <a:off x="9083040" y="981710"/>
          <a:ext cx="433070" cy="142875"/>
        </a:xfrm>
        <a:custGeom>
          <a:avLst/>
          <a:gdLst/>
          <a:ahLst/>
          <a:cxnLst/>
          <a:rect l="l" t="t" r="r" b="b"/>
          <a:pathLst>
            <a:path w="21600" h="21600">
              <a:moveTo>
                <a:pt x="0" y="0"/>
              </a:moveTo>
              <a:lnTo>
                <a:pt x="21600" y="0"/>
              </a:lnTo>
              <a:lnTo>
                <a:pt x="21600" y="21600"/>
              </a:lnTo>
              <a:lnTo>
                <a:pt x="0" y="21600"/>
              </a:lnTo>
              <a:lnTo>
                <a:pt x="0" y="0"/>
              </a:lnTo>
              <a:close/>
            </a:path>
          </a:pathLst>
        </a:custGeom>
        <a:solidFill>
          <a:srgbClr val="FFFFFF"/>
        </a:solidFill>
        <a:ln w="9360">
          <a:solidFill>
            <a:srgbClr val="000000"/>
          </a:solidFill>
          <a:miter/>
        </a:ln>
      </xdr:spPr>
      <xdr:style>
        <a:lnRef idx="0">
          <a:srgbClr val="000000"/>
        </a:lnRef>
        <a:fillRef idx="0">
          <a:srgbClr val="000000"/>
        </a:fillRef>
        <a:effectRef idx="0">
          <a:srgbClr val="000000"/>
        </a:effectRef>
        <a:fontRef idx="minor"/>
      </xdr:style>
      <xdr:txBody>
        <a:bodyPr vertOverflow="overflow" horzOverflow="overflow" lIns="27360" tIns="18000" rIns="27360" bIns="0"/>
        <a:lstStyle/>
        <a:p>
          <a:pPr algn="ctr"/>
          <a:r>
            <a:rPr lang="en-US" sz="800" b="0" strike="noStrike" spc="-1">
              <a:solidFill>
                <a:srgbClr val="000000"/>
              </a:solidFill>
              <a:latin typeface="ＭＳ Ｐゴシック"/>
              <a:ea typeface="ＭＳ Ｐゴシック"/>
            </a:rPr>
            <a:t>パンチ</a:t>
          </a:r>
          <a:endParaRPr lang="en-US" sz="800" b="0" strike="noStrike" spc="-1">
            <a:latin typeface="Times New Roman"/>
          </a:endParaRPr>
        </a:p>
      </xdr:txBody>
    </xdr:sp>
    <xdr:clientData/>
  </xdr:twoCellAnchor>
  <xdr:twoCellAnchor editAs="oneCell">
    <xdr:from>
      <xdr:col>55</xdr:col>
      <xdr:colOff>10795</xdr:colOff>
      <xdr:row>20</xdr:row>
      <xdr:rowOff>9525</xdr:rowOff>
    </xdr:from>
    <xdr:to>
      <xdr:col>57</xdr:col>
      <xdr:colOff>113030</xdr:colOff>
      <xdr:row>22</xdr:row>
      <xdr:rowOff>114935</xdr:rowOff>
    </xdr:to>
    <xdr:sp macro="" textlink="">
      <xdr:nvSpPr>
        <xdr:cNvPr id="6" name="Line 1">
          <a:extLst>
            <a:ext uri="{FF2B5EF4-FFF2-40B4-BE49-F238E27FC236}">
              <a16:creationId xmlns:a16="http://schemas.microsoft.com/office/drawing/2014/main" id="{00000000-0008-0000-0100-000006000000}"/>
            </a:ext>
          </a:extLst>
        </xdr:cNvPr>
        <xdr:cNvSpPr/>
      </xdr:nvSpPr>
      <xdr:spPr>
        <a:xfrm flipH="1">
          <a:off x="6565265" y="3655695"/>
          <a:ext cx="328295" cy="327025"/>
        </a:xfrm>
        <a:prstGeom prst="line">
          <a:avLst/>
        </a:prstGeom>
        <a:ln w="9360">
          <a:solidFill>
            <a:srgbClr val="000000"/>
          </a:solidFill>
          <a:miter/>
        </a:ln>
      </xdr:spPr>
      <xdr:style>
        <a:lnRef idx="0">
          <a:srgbClr val="000000"/>
        </a:lnRef>
        <a:fillRef idx="0">
          <a:srgbClr val="000000"/>
        </a:fillRef>
        <a:effectRef idx="0">
          <a:srgbClr val="000000"/>
        </a:effectRef>
        <a:fontRef idx="minor"/>
      </xdr:style>
    </xdr:sp>
    <xdr:clientData/>
  </xdr:twoCellAnchor>
  <xdr:twoCellAnchor editAs="oneCell">
    <xdr:from>
      <xdr:col>20</xdr:col>
      <xdr:colOff>147955</xdr:colOff>
      <xdr:row>7</xdr:row>
      <xdr:rowOff>133985</xdr:rowOff>
    </xdr:from>
    <xdr:to>
      <xdr:col>22</xdr:col>
      <xdr:colOff>120015</xdr:colOff>
      <xdr:row>8</xdr:row>
      <xdr:rowOff>191135</xdr:rowOff>
    </xdr:to>
    <xdr:sp macro="" textlink="">
      <xdr:nvSpPr>
        <xdr:cNvPr id="7" name="CustomShape 1">
          <a:extLst>
            <a:ext uri="{FF2B5EF4-FFF2-40B4-BE49-F238E27FC236}">
              <a16:creationId xmlns:a16="http://schemas.microsoft.com/office/drawing/2014/main" id="{00000000-0008-0000-0100-000007000000}"/>
            </a:ext>
          </a:extLst>
        </xdr:cNvPr>
        <xdr:cNvSpPr/>
      </xdr:nvSpPr>
      <xdr:spPr>
        <a:xfrm>
          <a:off x="2341245" y="1210310"/>
          <a:ext cx="267970" cy="323850"/>
        </a:xfrm>
        <a:prstGeom prst="rect">
          <a:avLst/>
        </a:prstGeom>
        <a:noFill/>
        <a:ln>
          <a:noFill/>
        </a:ln>
      </xdr:spPr>
      <xdr:style>
        <a:lnRef idx="0">
          <a:srgbClr val="000000"/>
        </a:lnRef>
        <a:fillRef idx="0">
          <a:srgbClr val="000000"/>
        </a:fillRef>
        <a:effectRef idx="0">
          <a:srgbClr val="000000"/>
        </a:effectRef>
        <a:fontRef idx="minor"/>
      </xdr:style>
      <xdr:txBody>
        <a:bodyPr vertOverflow="overflow" horzOverflow="overflow" lIns="20160" tIns="20160" rIns="20160" bIns="20160" anchor="ctr"/>
        <a:lstStyle/>
        <a:p>
          <a:pPr algn="ctr"/>
          <a:r>
            <a:rPr lang="en-US" sz="900" b="0" strike="noStrike" spc="-1">
              <a:solidFill>
                <a:srgbClr val="000000"/>
              </a:solidFill>
              <a:latin typeface="ＭＳ Ｐゴシック"/>
              <a:ea typeface="ＭＳ Ｐゴシック"/>
            </a:rPr>
            <a:t>公</a:t>
          </a:r>
          <a:endParaRPr lang="en-US" sz="900" b="0" strike="noStrike" spc="-1">
            <a:latin typeface="Times New Roman"/>
          </a:endParaRPr>
        </a:p>
      </xdr:txBody>
    </xdr:sp>
    <xdr:clientData/>
  </xdr:twoCellAnchor>
  <xdr:twoCellAnchor editAs="oneCell">
    <xdr:from>
      <xdr:col>21</xdr:col>
      <xdr:colOff>54610</xdr:colOff>
      <xdr:row>7</xdr:row>
      <xdr:rowOff>218440</xdr:rowOff>
    </xdr:from>
    <xdr:to>
      <xdr:col>22</xdr:col>
      <xdr:colOff>43815</xdr:colOff>
      <xdr:row>8</xdr:row>
      <xdr:rowOff>95885</xdr:rowOff>
    </xdr:to>
    <xdr:sp macro="" textlink="">
      <xdr:nvSpPr>
        <xdr:cNvPr id="8" name="CustomShape 1">
          <a:extLst>
            <a:ext uri="{FF2B5EF4-FFF2-40B4-BE49-F238E27FC236}">
              <a16:creationId xmlns:a16="http://schemas.microsoft.com/office/drawing/2014/main" id="{00000000-0008-0000-0100-000008000000}"/>
            </a:ext>
          </a:extLst>
        </xdr:cNvPr>
        <xdr:cNvSpPr/>
      </xdr:nvSpPr>
      <xdr:spPr>
        <a:xfrm>
          <a:off x="2395855" y="1294765"/>
          <a:ext cx="137160" cy="144145"/>
        </a:xfrm>
        <a:prstGeom prst="ellipse">
          <a:avLst/>
        </a:prstGeom>
        <a:noFill/>
        <a:ln w="3240">
          <a:solidFill>
            <a:srgbClr val="000000"/>
          </a:solidFill>
          <a:miter/>
        </a:ln>
      </xdr:spPr>
      <xdr:style>
        <a:lnRef idx="0">
          <a:srgbClr val="000000"/>
        </a:lnRef>
        <a:fillRef idx="0">
          <a:srgbClr val="000000"/>
        </a:fillRef>
        <a:effectRef idx="0">
          <a:srgbClr val="000000"/>
        </a:effectRef>
        <a:fontRef idx="minor"/>
      </xdr:style>
    </xdr:sp>
    <xdr:clientData/>
  </xdr:twoCellAnchor>
  <xdr:twoCellAnchor editAs="oneCell">
    <xdr:from>
      <xdr:col>48</xdr:col>
      <xdr:colOff>65405</xdr:colOff>
      <xdr:row>7</xdr:row>
      <xdr:rowOff>218440</xdr:rowOff>
    </xdr:from>
    <xdr:to>
      <xdr:col>49</xdr:col>
      <xdr:colOff>55245</xdr:colOff>
      <xdr:row>8</xdr:row>
      <xdr:rowOff>103505</xdr:rowOff>
    </xdr:to>
    <xdr:sp macro="" textlink="">
      <xdr:nvSpPr>
        <xdr:cNvPr id="9" name="CustomShape 1">
          <a:extLst>
            <a:ext uri="{FF2B5EF4-FFF2-40B4-BE49-F238E27FC236}">
              <a16:creationId xmlns:a16="http://schemas.microsoft.com/office/drawing/2014/main" id="{00000000-0008-0000-0100-000009000000}"/>
            </a:ext>
          </a:extLst>
        </xdr:cNvPr>
        <xdr:cNvSpPr/>
      </xdr:nvSpPr>
      <xdr:spPr>
        <a:xfrm>
          <a:off x="5618480" y="1294765"/>
          <a:ext cx="137795" cy="151765"/>
        </a:xfrm>
        <a:prstGeom prst="ellipse">
          <a:avLst/>
        </a:prstGeom>
        <a:noFill/>
        <a:ln w="3240">
          <a:solidFill>
            <a:srgbClr val="000000"/>
          </a:solidFill>
          <a:miter/>
        </a:ln>
      </xdr:spPr>
      <xdr:style>
        <a:lnRef idx="0">
          <a:srgbClr val="000000"/>
        </a:lnRef>
        <a:fillRef idx="0">
          <a:srgbClr val="000000"/>
        </a:fillRef>
        <a:effectRef idx="0">
          <a:srgbClr val="000000"/>
        </a:effectRef>
        <a:fontRef idx="minor"/>
      </xdr:style>
    </xdr:sp>
    <xdr:clientData/>
  </xdr:twoCellAnchor>
  <xdr:twoCellAnchor editAs="oneCell">
    <xdr:from>
      <xdr:col>76</xdr:col>
      <xdr:colOff>54610</xdr:colOff>
      <xdr:row>7</xdr:row>
      <xdr:rowOff>218440</xdr:rowOff>
    </xdr:from>
    <xdr:to>
      <xdr:col>77</xdr:col>
      <xdr:colOff>43815</xdr:colOff>
      <xdr:row>8</xdr:row>
      <xdr:rowOff>95885</xdr:rowOff>
    </xdr:to>
    <xdr:sp macro="" textlink="">
      <xdr:nvSpPr>
        <xdr:cNvPr id="10" name="CustomShape 1">
          <a:extLst>
            <a:ext uri="{FF2B5EF4-FFF2-40B4-BE49-F238E27FC236}">
              <a16:creationId xmlns:a16="http://schemas.microsoft.com/office/drawing/2014/main" id="{00000000-0008-0000-0100-00000A000000}"/>
            </a:ext>
          </a:extLst>
        </xdr:cNvPr>
        <xdr:cNvSpPr/>
      </xdr:nvSpPr>
      <xdr:spPr>
        <a:xfrm>
          <a:off x="8967470" y="1294765"/>
          <a:ext cx="137160" cy="144145"/>
        </a:xfrm>
        <a:prstGeom prst="ellipse">
          <a:avLst/>
        </a:prstGeom>
        <a:noFill/>
        <a:ln w="3240">
          <a:solidFill>
            <a:srgbClr val="000000"/>
          </a:solidFill>
          <a:miter/>
        </a:ln>
      </xdr:spPr>
      <xdr:style>
        <a:lnRef idx="0">
          <a:srgbClr val="000000"/>
        </a:lnRef>
        <a:fillRef idx="0">
          <a:srgbClr val="000000"/>
        </a:fillRef>
        <a:effectRef idx="0">
          <a:srgbClr val="000000"/>
        </a:effectRef>
        <a:fontRef idx="minor"/>
      </xdr:style>
    </xdr:sp>
    <xdr:clientData/>
  </xdr:twoCellAnchor>
  <xdr:twoCellAnchor editAs="oneCell">
    <xdr:from>
      <xdr:col>47</xdr:col>
      <xdr:colOff>147955</xdr:colOff>
      <xdr:row>7</xdr:row>
      <xdr:rowOff>133985</xdr:rowOff>
    </xdr:from>
    <xdr:to>
      <xdr:col>49</xdr:col>
      <xdr:colOff>131445</xdr:colOff>
      <xdr:row>8</xdr:row>
      <xdr:rowOff>191135</xdr:rowOff>
    </xdr:to>
    <xdr:sp macro="" textlink="">
      <xdr:nvSpPr>
        <xdr:cNvPr id="11" name="CustomShape 1">
          <a:extLst>
            <a:ext uri="{FF2B5EF4-FFF2-40B4-BE49-F238E27FC236}">
              <a16:creationId xmlns:a16="http://schemas.microsoft.com/office/drawing/2014/main" id="{00000000-0008-0000-0100-00000B000000}"/>
            </a:ext>
          </a:extLst>
        </xdr:cNvPr>
        <xdr:cNvSpPr/>
      </xdr:nvSpPr>
      <xdr:spPr>
        <a:xfrm>
          <a:off x="5553075" y="1210310"/>
          <a:ext cx="279400" cy="323850"/>
        </a:xfrm>
        <a:prstGeom prst="rect">
          <a:avLst/>
        </a:prstGeom>
        <a:noFill/>
        <a:ln>
          <a:noFill/>
        </a:ln>
      </xdr:spPr>
      <xdr:style>
        <a:lnRef idx="0">
          <a:srgbClr val="000000"/>
        </a:lnRef>
        <a:fillRef idx="0">
          <a:srgbClr val="000000"/>
        </a:fillRef>
        <a:effectRef idx="0">
          <a:srgbClr val="000000"/>
        </a:effectRef>
        <a:fontRef idx="minor"/>
      </xdr:style>
      <xdr:txBody>
        <a:bodyPr vertOverflow="overflow" horzOverflow="overflow" lIns="20160" tIns="20160" rIns="20160" bIns="20160" anchor="ctr"/>
        <a:lstStyle/>
        <a:p>
          <a:pPr algn="ctr"/>
          <a:r>
            <a:rPr lang="en-US" sz="900" b="0" strike="noStrike" spc="-1">
              <a:solidFill>
                <a:srgbClr val="000000"/>
              </a:solidFill>
              <a:latin typeface="ＭＳ Ｐゴシック"/>
              <a:ea typeface="ＭＳ Ｐゴシック"/>
            </a:rPr>
            <a:t>公</a:t>
          </a:r>
          <a:endParaRPr lang="en-US" sz="900" b="0" strike="noStrike" spc="-1">
            <a:latin typeface="Times New Roman"/>
          </a:endParaRPr>
        </a:p>
      </xdr:txBody>
    </xdr:sp>
    <xdr:clientData/>
  </xdr:twoCellAnchor>
  <xdr:twoCellAnchor editAs="oneCell">
    <xdr:from>
      <xdr:col>75</xdr:col>
      <xdr:colOff>147955</xdr:colOff>
      <xdr:row>7</xdr:row>
      <xdr:rowOff>124460</xdr:rowOff>
    </xdr:from>
    <xdr:to>
      <xdr:col>77</xdr:col>
      <xdr:colOff>120015</xdr:colOff>
      <xdr:row>8</xdr:row>
      <xdr:rowOff>180975</xdr:rowOff>
    </xdr:to>
    <xdr:sp macro="" textlink="">
      <xdr:nvSpPr>
        <xdr:cNvPr id="12" name="CustomShape 1">
          <a:extLst>
            <a:ext uri="{FF2B5EF4-FFF2-40B4-BE49-F238E27FC236}">
              <a16:creationId xmlns:a16="http://schemas.microsoft.com/office/drawing/2014/main" id="{00000000-0008-0000-0100-00000C000000}"/>
            </a:ext>
          </a:extLst>
        </xdr:cNvPr>
        <xdr:cNvSpPr/>
      </xdr:nvSpPr>
      <xdr:spPr>
        <a:xfrm>
          <a:off x="8912860" y="1200785"/>
          <a:ext cx="267970" cy="323215"/>
        </a:xfrm>
        <a:prstGeom prst="rect">
          <a:avLst/>
        </a:prstGeom>
        <a:noFill/>
        <a:ln>
          <a:noFill/>
        </a:ln>
      </xdr:spPr>
      <xdr:style>
        <a:lnRef idx="0">
          <a:srgbClr val="000000"/>
        </a:lnRef>
        <a:fillRef idx="0">
          <a:srgbClr val="000000"/>
        </a:fillRef>
        <a:effectRef idx="0">
          <a:srgbClr val="000000"/>
        </a:effectRef>
        <a:fontRef idx="minor"/>
      </xdr:style>
      <xdr:txBody>
        <a:bodyPr vertOverflow="overflow" horzOverflow="overflow" lIns="20160" tIns="20160" rIns="20160" bIns="20160" anchor="ctr"/>
        <a:lstStyle/>
        <a:p>
          <a:pPr algn="ctr"/>
          <a:r>
            <a:rPr lang="en-US" sz="900" b="0" strike="noStrike" spc="-1">
              <a:solidFill>
                <a:srgbClr val="000000"/>
              </a:solidFill>
              <a:latin typeface="ＭＳ Ｐゴシック"/>
              <a:ea typeface="ＭＳ Ｐゴシック"/>
            </a:rPr>
            <a:t>公</a:t>
          </a:r>
          <a:endParaRPr lang="en-US" sz="900" b="0" strike="noStrike" spc="-1">
            <a:latin typeface="Times New Roman"/>
          </a:endParaRPr>
        </a:p>
      </xdr:txBody>
    </xdr:sp>
    <xdr:clientData/>
  </xdr:twoCellAnchor>
  <xdr:twoCellAnchor editAs="oneCell">
    <xdr:from>
      <xdr:col>28</xdr:col>
      <xdr:colOff>635</xdr:colOff>
      <xdr:row>20</xdr:row>
      <xdr:rowOff>0</xdr:rowOff>
    </xdr:from>
    <xdr:to>
      <xdr:col>30</xdr:col>
      <xdr:colOff>113030</xdr:colOff>
      <xdr:row>22</xdr:row>
      <xdr:rowOff>105410</xdr:rowOff>
    </xdr:to>
    <xdr:sp macro="" textlink="">
      <xdr:nvSpPr>
        <xdr:cNvPr id="13" name="Line 1">
          <a:extLst>
            <a:ext uri="{FF2B5EF4-FFF2-40B4-BE49-F238E27FC236}">
              <a16:creationId xmlns:a16="http://schemas.microsoft.com/office/drawing/2014/main" id="{00000000-0008-0000-0100-00000D000000}"/>
            </a:ext>
          </a:extLst>
        </xdr:cNvPr>
        <xdr:cNvSpPr/>
      </xdr:nvSpPr>
      <xdr:spPr>
        <a:xfrm flipH="1">
          <a:off x="3343275" y="3646170"/>
          <a:ext cx="338455" cy="327025"/>
        </a:xfrm>
        <a:prstGeom prst="line">
          <a:avLst/>
        </a:prstGeom>
        <a:ln w="9360">
          <a:solidFill>
            <a:srgbClr val="000000"/>
          </a:solidFill>
          <a:miter/>
        </a:ln>
      </xdr:spPr>
      <xdr:style>
        <a:lnRef idx="0">
          <a:srgbClr val="000000"/>
        </a:lnRef>
        <a:fillRef idx="0">
          <a:srgbClr val="000000"/>
        </a:fillRef>
        <a:effectRef idx="0">
          <a:srgbClr val="000000"/>
        </a:effectRef>
        <a:fontRef idx="minor"/>
      </xdr:style>
    </xdr:sp>
    <xdr:clientData/>
  </xdr:twoCellAnchor>
  <xdr:twoCellAnchor editAs="oneCell">
    <xdr:from>
      <xdr:col>1</xdr:col>
      <xdr:colOff>21590</xdr:colOff>
      <xdr:row>20</xdr:row>
      <xdr:rowOff>0</xdr:rowOff>
    </xdr:from>
    <xdr:to>
      <xdr:col>3</xdr:col>
      <xdr:colOff>113030</xdr:colOff>
      <xdr:row>22</xdr:row>
      <xdr:rowOff>114935</xdr:rowOff>
    </xdr:to>
    <xdr:sp macro="" textlink="">
      <xdr:nvSpPr>
        <xdr:cNvPr id="14" name="Line 1">
          <a:extLst>
            <a:ext uri="{FF2B5EF4-FFF2-40B4-BE49-F238E27FC236}">
              <a16:creationId xmlns:a16="http://schemas.microsoft.com/office/drawing/2014/main" id="{00000000-0008-0000-0100-00000E000000}"/>
            </a:ext>
          </a:extLst>
        </xdr:cNvPr>
        <xdr:cNvSpPr/>
      </xdr:nvSpPr>
      <xdr:spPr>
        <a:xfrm flipH="1">
          <a:off x="152400" y="3646170"/>
          <a:ext cx="317500" cy="336550"/>
        </a:xfrm>
        <a:prstGeom prst="line">
          <a:avLst/>
        </a:prstGeom>
        <a:ln w="9360">
          <a:solidFill>
            <a:srgbClr val="000000"/>
          </a:solidFill>
          <a:miter/>
        </a:ln>
      </xdr:spPr>
      <xdr:style>
        <a:lnRef idx="0">
          <a:srgbClr val="000000"/>
        </a:lnRef>
        <a:fillRef idx="0">
          <a:srgbClr val="000000"/>
        </a:fillRef>
        <a:effectRef idx="0">
          <a:srgbClr val="00000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28"/>
  <sheetViews>
    <sheetView showGridLines="0" tabSelected="1" zoomScale="70" zoomScaleNormal="70" zoomScaleSheetLayoutView="100" workbookViewId="0">
      <selection activeCell="J10" sqref="J10:X10"/>
    </sheetView>
  </sheetViews>
  <sheetFormatPr defaultRowHeight="13.2" x14ac:dyDescent="0.2"/>
  <cols>
    <col min="1" max="1" width="1.6640625" style="1" customWidth="1"/>
    <col min="2" max="2" width="2.109375" style="2" customWidth="1"/>
    <col min="3" max="20" width="2.109375" style="1" customWidth="1"/>
    <col min="21" max="24" width="0.88671875" style="1" customWidth="1"/>
    <col min="25" max="43" width="2.109375" style="1" customWidth="1"/>
    <col min="44" max="45" width="0.88671875" style="1" customWidth="1"/>
    <col min="46" max="46" width="48.77734375" style="1" customWidth="1"/>
    <col min="47" max="257" width="2.6640625" style="1" customWidth="1"/>
    <col min="258" max="1025" width="2.6640625" customWidth="1"/>
  </cols>
  <sheetData>
    <row r="1" spans="2:154" ht="36" customHeight="1" x14ac:dyDescent="0.2">
      <c r="B1" s="1"/>
      <c r="O1" s="22"/>
      <c r="P1" s="104"/>
      <c r="Q1" s="104"/>
      <c r="R1" s="104"/>
      <c r="S1" s="104"/>
      <c r="T1" s="104"/>
      <c r="U1" s="104"/>
      <c r="V1" s="104"/>
      <c r="W1" s="104"/>
      <c r="X1" s="104"/>
      <c r="Y1" s="112" t="s">
        <v>91</v>
      </c>
      <c r="Z1" s="112"/>
      <c r="AA1" s="112"/>
      <c r="AB1" s="112"/>
      <c r="AC1" s="112"/>
      <c r="AD1" s="112"/>
      <c r="AE1" s="112"/>
      <c r="AF1" s="112"/>
      <c r="AG1" s="112"/>
      <c r="AH1" s="112"/>
      <c r="AI1" s="112"/>
      <c r="AJ1" s="112"/>
      <c r="AK1" s="112"/>
      <c r="AL1" s="112"/>
      <c r="AM1" s="112"/>
      <c r="AN1" s="112"/>
      <c r="AO1" s="32"/>
      <c r="AP1" s="32"/>
      <c r="AQ1" s="32"/>
      <c r="AR1" s="32"/>
      <c r="AS1" s="32"/>
      <c r="AT1" s="115" t="s">
        <v>100</v>
      </c>
      <c r="AU1" s="115"/>
      <c r="AV1" s="115"/>
      <c r="AW1" s="115"/>
      <c r="AX1" s="115"/>
      <c r="AY1" s="115"/>
      <c r="AZ1" s="115"/>
      <c r="BA1" s="115"/>
      <c r="BB1" s="115"/>
      <c r="BC1" s="115"/>
      <c r="BD1" s="115"/>
      <c r="BE1" s="115"/>
      <c r="CZ1" s="22"/>
      <c r="DA1" s="110" t="s">
        <v>65</v>
      </c>
      <c r="DB1" s="110"/>
      <c r="DC1" s="110"/>
      <c r="DD1" s="110"/>
      <c r="DE1" s="110"/>
      <c r="DF1" s="110"/>
      <c r="DG1" s="110"/>
      <c r="DH1" s="110"/>
      <c r="DI1" s="110"/>
      <c r="DJ1" s="110"/>
      <c r="DK1" s="110"/>
      <c r="DL1" s="110"/>
      <c r="DM1" s="110"/>
      <c r="DN1" s="110"/>
      <c r="DO1" s="110"/>
      <c r="DP1" s="110"/>
      <c r="DQ1" s="110"/>
      <c r="DR1" s="110"/>
      <c r="DS1" s="110"/>
      <c r="DT1" s="110"/>
      <c r="DU1" s="110"/>
      <c r="DV1" s="110"/>
      <c r="DW1" s="110"/>
      <c r="DX1" s="110"/>
      <c r="DY1" s="110"/>
      <c r="DZ1" s="110"/>
      <c r="EA1" s="110"/>
      <c r="EB1" s="110"/>
      <c r="EC1" s="110"/>
      <c r="ED1" s="110"/>
      <c r="EE1" s="110"/>
      <c r="EF1" s="110"/>
      <c r="EG1" s="110"/>
      <c r="EH1" s="110"/>
      <c r="EI1" s="110"/>
      <c r="EJ1" s="110"/>
      <c r="EK1" s="110"/>
      <c r="EL1" s="110"/>
      <c r="EM1" s="110"/>
      <c r="EN1" s="110"/>
      <c r="EO1" s="110"/>
      <c r="EP1" s="110"/>
      <c r="EQ1" s="110"/>
      <c r="ER1" s="110"/>
      <c r="ES1" s="110"/>
      <c r="ET1" s="110"/>
      <c r="EU1" s="110"/>
      <c r="EV1" s="110"/>
      <c r="EW1" s="110"/>
      <c r="EX1" s="110"/>
    </row>
    <row r="2" spans="2:154" ht="24.9" customHeight="1" x14ac:dyDescent="0.2">
      <c r="B2" s="1"/>
      <c r="C2" s="122"/>
      <c r="D2" s="122"/>
      <c r="E2" s="122"/>
      <c r="F2" s="122"/>
      <c r="G2" s="122"/>
      <c r="H2" s="122"/>
      <c r="I2" s="122"/>
      <c r="J2" s="122" t="s">
        <v>2</v>
      </c>
      <c r="K2" s="122"/>
      <c r="L2" s="122"/>
      <c r="M2" s="122"/>
      <c r="N2" s="122"/>
      <c r="O2" s="122"/>
      <c r="P2" s="122"/>
      <c r="Q2" s="122"/>
      <c r="R2" s="122"/>
      <c r="S2" s="122"/>
      <c r="T2" s="122"/>
      <c r="U2" s="122"/>
      <c r="V2" s="122"/>
      <c r="W2" s="122"/>
      <c r="X2" s="122"/>
      <c r="Y2" s="122" t="s">
        <v>5</v>
      </c>
      <c r="Z2" s="122"/>
      <c r="AA2" s="122"/>
      <c r="AB2" s="122"/>
      <c r="AC2" s="122"/>
      <c r="AD2" s="122"/>
      <c r="AE2" s="122"/>
      <c r="AF2" s="122"/>
      <c r="AG2" s="122"/>
      <c r="AH2" s="122"/>
      <c r="AI2" s="122"/>
      <c r="AJ2" s="122"/>
      <c r="AK2" s="122"/>
      <c r="AL2" s="122"/>
      <c r="AM2" s="32"/>
      <c r="AN2" s="32"/>
      <c r="AO2" s="32"/>
      <c r="AP2" s="32"/>
      <c r="AQ2" s="32"/>
      <c r="AR2" s="32"/>
      <c r="AS2" s="32"/>
      <c r="AT2" s="115"/>
      <c r="AU2" s="115"/>
      <c r="AV2" s="115"/>
      <c r="AW2" s="115"/>
      <c r="AX2" s="115"/>
      <c r="AY2" s="115"/>
      <c r="AZ2" s="115"/>
      <c r="BA2" s="115"/>
      <c r="BB2" s="115"/>
      <c r="BC2" s="115"/>
      <c r="BD2" s="115"/>
      <c r="BE2" s="115"/>
      <c r="CZ2" s="22"/>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row>
    <row r="3" spans="2:154" ht="24.9" customHeight="1" x14ac:dyDescent="0.2">
      <c r="B3" s="1"/>
      <c r="C3" s="7"/>
      <c r="D3" s="117" t="s">
        <v>4</v>
      </c>
      <c r="E3" s="117"/>
      <c r="F3" s="117"/>
      <c r="G3" s="117"/>
      <c r="H3" s="117"/>
      <c r="I3" s="13"/>
      <c r="J3" s="142" t="s">
        <v>94</v>
      </c>
      <c r="K3" s="142"/>
      <c r="L3" s="142"/>
      <c r="M3" s="142"/>
      <c r="N3" s="142"/>
      <c r="O3" s="142"/>
      <c r="P3" s="142"/>
      <c r="Q3" s="142"/>
      <c r="R3" s="142"/>
      <c r="S3" s="142"/>
      <c r="T3" s="142"/>
      <c r="U3" s="142"/>
      <c r="V3" s="142"/>
      <c r="W3" s="142"/>
      <c r="X3" s="142"/>
      <c r="Y3" s="143" t="s">
        <v>76</v>
      </c>
      <c r="Z3" s="143"/>
      <c r="AA3" s="143"/>
      <c r="AB3" s="143"/>
      <c r="AC3" s="143"/>
      <c r="AD3" s="143"/>
      <c r="AE3" s="143"/>
      <c r="AF3" s="143"/>
      <c r="AG3" s="143"/>
      <c r="AH3" s="143"/>
      <c r="AI3" s="143"/>
      <c r="AJ3" s="143"/>
      <c r="AK3" s="143"/>
      <c r="AL3" s="143"/>
      <c r="AM3" s="22"/>
      <c r="AN3" s="22"/>
      <c r="AO3" s="22"/>
      <c r="AP3" s="22"/>
      <c r="AQ3" s="22"/>
      <c r="AR3" s="22"/>
      <c r="AS3" s="22"/>
      <c r="AT3" s="116" t="s">
        <v>93</v>
      </c>
      <c r="AU3" s="116"/>
      <c r="AV3" s="116"/>
      <c r="AW3" s="116"/>
      <c r="AX3" s="116"/>
      <c r="AY3" s="116"/>
      <c r="AZ3" s="116"/>
      <c r="BA3" s="116"/>
      <c r="BB3" s="116"/>
      <c r="BC3" s="116"/>
      <c r="BD3" s="116"/>
      <c r="BE3" s="116"/>
      <c r="CZ3" s="22"/>
      <c r="DA3" s="110"/>
      <c r="DB3" s="110"/>
      <c r="DC3" s="110"/>
      <c r="DD3" s="110"/>
      <c r="DE3" s="110"/>
      <c r="DF3" s="110"/>
      <c r="DG3" s="110"/>
      <c r="DH3" s="110"/>
      <c r="DI3" s="110"/>
      <c r="DJ3" s="110"/>
      <c r="DK3" s="110"/>
      <c r="DL3" s="110"/>
      <c r="DM3" s="110"/>
      <c r="DN3" s="110"/>
      <c r="DO3" s="110"/>
      <c r="DP3" s="110"/>
      <c r="DQ3" s="110"/>
      <c r="DR3" s="110"/>
      <c r="DS3" s="110"/>
      <c r="DT3" s="110"/>
      <c r="DU3" s="110"/>
      <c r="DV3" s="110"/>
      <c r="DW3" s="110"/>
      <c r="DX3" s="110"/>
      <c r="DY3" s="110"/>
      <c r="DZ3" s="110"/>
      <c r="EA3" s="110"/>
      <c r="EB3" s="110"/>
      <c r="EC3" s="110"/>
      <c r="ED3" s="110"/>
      <c r="EE3" s="110"/>
      <c r="EF3" s="110"/>
      <c r="EG3" s="110"/>
      <c r="EH3" s="110"/>
      <c r="EI3" s="110"/>
      <c r="EJ3" s="110"/>
      <c r="EK3" s="110"/>
      <c r="EL3" s="110"/>
      <c r="EM3" s="110"/>
      <c r="EN3" s="110"/>
      <c r="EO3" s="110"/>
      <c r="EP3" s="110"/>
      <c r="EQ3" s="110"/>
      <c r="ER3" s="110"/>
      <c r="ES3" s="110"/>
      <c r="ET3" s="110"/>
      <c r="EU3" s="110"/>
      <c r="EV3" s="110"/>
      <c r="EW3" s="110"/>
      <c r="EX3" s="110"/>
    </row>
    <row r="4" spans="2:154" ht="24.9" customHeight="1" x14ac:dyDescent="0.2">
      <c r="B4" s="1"/>
      <c r="C4" s="7"/>
      <c r="D4" s="117" t="s">
        <v>9</v>
      </c>
      <c r="E4" s="117"/>
      <c r="F4" s="117"/>
      <c r="G4" s="117"/>
      <c r="H4" s="117"/>
      <c r="I4" s="13"/>
      <c r="J4" s="142" t="s">
        <v>95</v>
      </c>
      <c r="K4" s="142"/>
      <c r="L4" s="142"/>
      <c r="M4" s="142"/>
      <c r="N4" s="142"/>
      <c r="O4" s="142"/>
      <c r="P4" s="142"/>
      <c r="Q4" s="142"/>
      <c r="R4" s="142"/>
      <c r="S4" s="142"/>
      <c r="T4" s="142"/>
      <c r="U4" s="142"/>
      <c r="V4" s="142"/>
      <c r="W4" s="142"/>
      <c r="X4" s="142"/>
      <c r="Y4" s="143" t="s">
        <v>77</v>
      </c>
      <c r="Z4" s="143"/>
      <c r="AA4" s="143"/>
      <c r="AB4" s="143"/>
      <c r="AC4" s="143"/>
      <c r="AD4" s="143"/>
      <c r="AE4" s="143"/>
      <c r="AF4" s="143"/>
      <c r="AG4" s="143"/>
      <c r="AH4" s="143"/>
      <c r="AI4" s="143"/>
      <c r="AJ4" s="143"/>
      <c r="AK4" s="143"/>
      <c r="AL4" s="143"/>
      <c r="AM4" s="22"/>
      <c r="AN4" s="22"/>
      <c r="AO4" s="22"/>
      <c r="AP4" s="22"/>
      <c r="AQ4" s="22"/>
      <c r="AR4" s="22"/>
      <c r="AS4" s="22"/>
      <c r="AT4" s="116"/>
      <c r="AU4" s="116"/>
      <c r="AV4" s="116"/>
      <c r="AW4" s="116"/>
      <c r="AX4" s="116"/>
      <c r="AY4" s="116"/>
      <c r="AZ4" s="116"/>
      <c r="BA4" s="116"/>
      <c r="BB4" s="116"/>
      <c r="BC4" s="116"/>
      <c r="BD4" s="116"/>
      <c r="BE4" s="116"/>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row>
    <row r="5" spans="2:154" ht="24.9" customHeight="1" x14ac:dyDescent="0.2">
      <c r="B5" s="1"/>
      <c r="C5" s="7"/>
      <c r="D5" s="117" t="s">
        <v>10</v>
      </c>
      <c r="E5" s="117"/>
      <c r="F5" s="117"/>
      <c r="G5" s="117"/>
      <c r="H5" s="117"/>
      <c r="I5" s="13"/>
      <c r="J5" s="142" t="s">
        <v>96</v>
      </c>
      <c r="K5" s="142"/>
      <c r="L5" s="142"/>
      <c r="M5" s="142"/>
      <c r="N5" s="142"/>
      <c r="O5" s="142"/>
      <c r="P5" s="142"/>
      <c r="Q5" s="142"/>
      <c r="R5" s="142"/>
      <c r="S5" s="142"/>
      <c r="T5" s="142"/>
      <c r="U5" s="142"/>
      <c r="V5" s="142"/>
      <c r="W5" s="142"/>
      <c r="X5" s="142"/>
      <c r="Y5" s="144" t="s">
        <v>78</v>
      </c>
      <c r="Z5" s="144"/>
      <c r="AA5" s="144"/>
      <c r="AB5" s="144"/>
      <c r="AC5" s="144"/>
      <c r="AD5" s="144"/>
      <c r="AE5" s="144"/>
      <c r="AF5" s="144"/>
      <c r="AG5" s="144"/>
      <c r="AH5" s="144"/>
      <c r="AI5" s="144"/>
      <c r="AJ5" s="144"/>
      <c r="AK5" s="144"/>
      <c r="AL5" s="144"/>
      <c r="AM5" s="22"/>
      <c r="AN5" s="22"/>
      <c r="AO5" s="22"/>
      <c r="AP5" s="22"/>
      <c r="AQ5" s="22"/>
      <c r="AR5" s="22"/>
      <c r="AS5" s="22"/>
      <c r="AT5" s="116"/>
      <c r="AU5" s="116"/>
      <c r="AV5" s="116"/>
      <c r="AW5" s="116"/>
      <c r="AX5" s="116"/>
      <c r="AY5" s="116"/>
      <c r="AZ5" s="116"/>
      <c r="BA5" s="116"/>
      <c r="BB5" s="116"/>
      <c r="BC5" s="116"/>
      <c r="BD5" s="116"/>
      <c r="BE5" s="11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row>
    <row r="6" spans="2:154" ht="24.9" customHeight="1" x14ac:dyDescent="0.2">
      <c r="B6" s="1"/>
      <c r="C6" s="7"/>
      <c r="D6" s="117" t="s">
        <v>12</v>
      </c>
      <c r="E6" s="117"/>
      <c r="F6" s="117"/>
      <c r="G6" s="117"/>
      <c r="H6" s="117"/>
      <c r="I6" s="13"/>
      <c r="J6" s="138" t="s">
        <v>97</v>
      </c>
      <c r="K6" s="138"/>
      <c r="L6" s="138"/>
      <c r="M6" s="21" t="s">
        <v>14</v>
      </c>
      <c r="N6" s="139" t="s">
        <v>98</v>
      </c>
      <c r="O6" s="139"/>
      <c r="P6" s="139"/>
      <c r="Q6" s="139"/>
      <c r="R6" s="21" t="s">
        <v>14</v>
      </c>
      <c r="S6" s="140" t="s">
        <v>99</v>
      </c>
      <c r="T6" s="140"/>
      <c r="U6" s="140"/>
      <c r="V6" s="140"/>
      <c r="W6" s="140"/>
      <c r="X6" s="140"/>
      <c r="Y6" s="141" t="s">
        <v>79</v>
      </c>
      <c r="Z6" s="141"/>
      <c r="AA6" s="141"/>
      <c r="AB6" s="141"/>
      <c r="AC6" s="21" t="s">
        <v>14</v>
      </c>
      <c r="AD6" s="113" t="s">
        <v>80</v>
      </c>
      <c r="AE6" s="113"/>
      <c r="AF6" s="113"/>
      <c r="AG6" s="113"/>
      <c r="AH6" s="29" t="s">
        <v>14</v>
      </c>
      <c r="AI6" s="114" t="s">
        <v>81</v>
      </c>
      <c r="AJ6" s="114"/>
      <c r="AK6" s="114"/>
      <c r="AL6" s="114"/>
      <c r="AM6" s="22"/>
      <c r="AN6" s="22"/>
      <c r="AO6" s="22"/>
      <c r="AP6" s="22"/>
      <c r="AQ6" s="22"/>
      <c r="AR6" s="22"/>
      <c r="AS6" s="22"/>
      <c r="AT6" s="116"/>
      <c r="AU6" s="116"/>
      <c r="AV6" s="116"/>
      <c r="AW6" s="116"/>
      <c r="AX6" s="116"/>
      <c r="AY6" s="116"/>
      <c r="AZ6" s="116"/>
      <c r="BA6" s="116"/>
      <c r="BB6" s="116"/>
      <c r="BC6" s="116"/>
      <c r="BD6" s="116"/>
      <c r="BE6" s="11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row>
    <row r="7" spans="2:154" ht="24.9" customHeight="1" x14ac:dyDescent="0.2">
      <c r="B7" s="5"/>
      <c r="C7" s="8"/>
      <c r="D7" s="130" t="s">
        <v>19</v>
      </c>
      <c r="E7" s="130"/>
      <c r="F7" s="130"/>
      <c r="G7" s="130"/>
      <c r="H7" s="130"/>
      <c r="I7" s="14"/>
      <c r="J7" s="136" t="s">
        <v>82</v>
      </c>
      <c r="K7" s="136"/>
      <c r="L7" s="136"/>
      <c r="M7" s="136"/>
      <c r="N7" s="136"/>
      <c r="O7" s="136"/>
      <c r="P7" s="136"/>
      <c r="Q7" s="136"/>
      <c r="R7" s="136"/>
      <c r="S7" s="136"/>
      <c r="T7" s="136"/>
      <c r="U7" s="136"/>
      <c r="V7" s="136"/>
      <c r="W7" s="136"/>
      <c r="X7" s="136"/>
      <c r="Y7" s="137" t="s">
        <v>82</v>
      </c>
      <c r="Z7" s="137"/>
      <c r="AA7" s="137"/>
      <c r="AB7" s="137"/>
      <c r="AC7" s="137"/>
      <c r="AD7" s="137"/>
      <c r="AE7" s="137"/>
      <c r="AF7" s="137"/>
      <c r="AG7" s="137"/>
      <c r="AH7" s="137"/>
      <c r="AI7" s="137"/>
      <c r="AJ7" s="137"/>
      <c r="AK7" s="137"/>
      <c r="AL7" s="137"/>
      <c r="AM7" s="22"/>
      <c r="AN7" s="22"/>
      <c r="AO7" s="22"/>
      <c r="AP7" s="22"/>
      <c r="AQ7" s="22"/>
      <c r="AR7" s="22"/>
      <c r="AS7" s="22"/>
      <c r="AT7" s="116"/>
      <c r="AU7" s="116"/>
      <c r="AV7" s="116"/>
      <c r="AW7" s="116"/>
      <c r="AX7" s="116"/>
      <c r="AY7" s="116"/>
      <c r="AZ7" s="116"/>
      <c r="BA7" s="116"/>
      <c r="BB7" s="116"/>
      <c r="BC7" s="116"/>
      <c r="BD7" s="116"/>
      <c r="BE7" s="11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row>
    <row r="8" spans="2:154" ht="24.9" customHeight="1" x14ac:dyDescent="0.2">
      <c r="B8" s="1"/>
      <c r="C8" s="9"/>
      <c r="D8" s="134" t="s">
        <v>26</v>
      </c>
      <c r="E8" s="134"/>
      <c r="F8" s="134"/>
      <c r="G8" s="134"/>
      <c r="H8" s="134"/>
      <c r="I8" s="15"/>
      <c r="J8" s="135">
        <v>151000</v>
      </c>
      <c r="K8" s="135"/>
      <c r="L8" s="135"/>
      <c r="M8" s="135"/>
      <c r="N8" s="135"/>
      <c r="O8" s="135"/>
      <c r="P8" s="135"/>
      <c r="Q8" s="135"/>
      <c r="R8" s="135"/>
      <c r="S8" s="135"/>
      <c r="T8" s="135"/>
      <c r="U8" s="135"/>
      <c r="V8" s="135"/>
      <c r="W8" s="135"/>
      <c r="X8" s="135"/>
      <c r="Y8" s="133">
        <v>151000</v>
      </c>
      <c r="Z8" s="133"/>
      <c r="AA8" s="133"/>
      <c r="AB8" s="133"/>
      <c r="AC8" s="133"/>
      <c r="AD8" s="133"/>
      <c r="AE8" s="133"/>
      <c r="AF8" s="133"/>
      <c r="AG8" s="133"/>
      <c r="AH8" s="133"/>
      <c r="AI8" s="133"/>
      <c r="AJ8" s="133"/>
      <c r="AK8" s="133"/>
      <c r="AL8" s="133"/>
      <c r="AM8" s="22"/>
      <c r="AN8" s="22"/>
      <c r="AO8" s="22"/>
      <c r="AP8" s="22"/>
      <c r="AQ8" s="22"/>
      <c r="AR8" s="22"/>
      <c r="AS8" s="22"/>
      <c r="AT8" s="116"/>
      <c r="AU8" s="116"/>
      <c r="AV8" s="116"/>
      <c r="AW8" s="116"/>
      <c r="AX8" s="116"/>
      <c r="AY8" s="116"/>
      <c r="AZ8" s="116"/>
      <c r="BA8" s="116"/>
      <c r="BB8" s="116"/>
      <c r="BC8" s="116"/>
      <c r="BD8" s="116"/>
      <c r="BE8" s="116"/>
    </row>
    <row r="9" spans="2:154" ht="24.9" customHeight="1" x14ac:dyDescent="0.2">
      <c r="B9" s="1"/>
      <c r="C9" s="10"/>
      <c r="D9" s="117" t="s">
        <v>16</v>
      </c>
      <c r="E9" s="117"/>
      <c r="F9" s="117"/>
      <c r="G9" s="117"/>
      <c r="H9" s="117"/>
      <c r="I9" s="13"/>
      <c r="J9" s="132">
        <v>50000</v>
      </c>
      <c r="K9" s="132"/>
      <c r="L9" s="132"/>
      <c r="M9" s="132"/>
      <c r="N9" s="132"/>
      <c r="O9" s="132"/>
      <c r="P9" s="132"/>
      <c r="Q9" s="132"/>
      <c r="R9" s="132"/>
      <c r="S9" s="132"/>
      <c r="T9" s="132"/>
      <c r="U9" s="132"/>
      <c r="V9" s="132"/>
      <c r="W9" s="132"/>
      <c r="X9" s="132"/>
      <c r="Y9" s="133">
        <v>50000</v>
      </c>
      <c r="Z9" s="133"/>
      <c r="AA9" s="133"/>
      <c r="AB9" s="133"/>
      <c r="AC9" s="133"/>
      <c r="AD9" s="133"/>
      <c r="AE9" s="133"/>
      <c r="AF9" s="133"/>
      <c r="AG9" s="133"/>
      <c r="AH9" s="133"/>
      <c r="AI9" s="133"/>
      <c r="AJ9" s="133"/>
      <c r="AK9" s="133"/>
      <c r="AL9" s="133"/>
      <c r="AM9" s="22"/>
      <c r="AN9" s="22"/>
      <c r="AO9" s="22"/>
      <c r="AP9" s="22"/>
      <c r="AQ9" s="22"/>
      <c r="AR9" s="22"/>
      <c r="AS9" s="22"/>
      <c r="AT9" s="116"/>
      <c r="AU9" s="116"/>
      <c r="AV9" s="116"/>
      <c r="AW9" s="116"/>
      <c r="AX9" s="116"/>
      <c r="AY9" s="116"/>
      <c r="AZ9" s="116"/>
      <c r="BA9" s="116"/>
      <c r="BB9" s="116"/>
      <c r="BC9" s="116"/>
      <c r="BD9" s="116"/>
      <c r="BE9" s="116"/>
    </row>
    <row r="10" spans="2:154" ht="24.9" customHeight="1" x14ac:dyDescent="0.2">
      <c r="B10" s="1"/>
      <c r="C10" s="10"/>
      <c r="D10" s="117" t="s">
        <v>11</v>
      </c>
      <c r="E10" s="117"/>
      <c r="F10" s="117"/>
      <c r="G10" s="117"/>
      <c r="H10" s="117"/>
      <c r="I10" s="13"/>
      <c r="J10" s="132"/>
      <c r="K10" s="132"/>
      <c r="L10" s="132"/>
      <c r="M10" s="132"/>
      <c r="N10" s="132"/>
      <c r="O10" s="132"/>
      <c r="P10" s="132"/>
      <c r="Q10" s="132"/>
      <c r="R10" s="132"/>
      <c r="S10" s="132"/>
      <c r="T10" s="132"/>
      <c r="U10" s="132"/>
      <c r="V10" s="132"/>
      <c r="W10" s="132"/>
      <c r="X10" s="132"/>
      <c r="Y10" s="133"/>
      <c r="Z10" s="133"/>
      <c r="AA10" s="133"/>
      <c r="AB10" s="133"/>
      <c r="AC10" s="133"/>
      <c r="AD10" s="133"/>
      <c r="AE10" s="133"/>
      <c r="AF10" s="133"/>
      <c r="AG10" s="133"/>
      <c r="AH10" s="133"/>
      <c r="AI10" s="133"/>
      <c r="AJ10" s="133"/>
      <c r="AK10" s="133"/>
      <c r="AL10" s="133"/>
      <c r="AM10" s="22"/>
      <c r="AN10" s="22"/>
      <c r="AO10" s="22"/>
      <c r="AP10" s="22"/>
      <c r="AQ10" s="22"/>
      <c r="AR10" s="22"/>
      <c r="AS10" s="22"/>
      <c r="AT10" s="116"/>
      <c r="AU10" s="116"/>
      <c r="AV10" s="116"/>
      <c r="AW10" s="116"/>
      <c r="AX10" s="116"/>
      <c r="AY10" s="116"/>
      <c r="AZ10" s="116"/>
      <c r="BA10" s="116"/>
      <c r="BB10" s="116"/>
      <c r="BC10" s="116"/>
      <c r="BD10" s="116"/>
      <c r="BE10" s="116"/>
    </row>
    <row r="11" spans="2:154" ht="24.9" customHeight="1" x14ac:dyDescent="0.2">
      <c r="B11" s="1"/>
      <c r="C11" s="10"/>
      <c r="D11" s="117" t="s">
        <v>18</v>
      </c>
      <c r="E11" s="117"/>
      <c r="F11" s="117"/>
      <c r="G11" s="117"/>
      <c r="H11" s="117"/>
      <c r="I11" s="13"/>
      <c r="J11" s="132"/>
      <c r="K11" s="132"/>
      <c r="L11" s="132"/>
      <c r="M11" s="132"/>
      <c r="N11" s="132"/>
      <c r="O11" s="132"/>
      <c r="P11" s="132"/>
      <c r="Q11" s="132"/>
      <c r="R11" s="132"/>
      <c r="S11" s="132"/>
      <c r="T11" s="132"/>
      <c r="U11" s="132"/>
      <c r="V11" s="132"/>
      <c r="W11" s="132"/>
      <c r="X11" s="132"/>
      <c r="Y11" s="133"/>
      <c r="Z11" s="133"/>
      <c r="AA11" s="133"/>
      <c r="AB11" s="133"/>
      <c r="AC11" s="133"/>
      <c r="AD11" s="133"/>
      <c r="AE11" s="133"/>
      <c r="AF11" s="133"/>
      <c r="AG11" s="133"/>
      <c r="AH11" s="133"/>
      <c r="AI11" s="133"/>
      <c r="AJ11" s="133"/>
      <c r="AK11" s="133"/>
      <c r="AL11" s="133"/>
      <c r="AM11" s="22"/>
      <c r="AN11" s="22"/>
      <c r="AO11" s="22"/>
      <c r="AP11" s="22"/>
      <c r="AQ11" s="22"/>
      <c r="AR11" s="22"/>
      <c r="AS11" s="22"/>
      <c r="AT11" s="116"/>
      <c r="AU11" s="116"/>
      <c r="AV11" s="116"/>
      <c r="AW11" s="116"/>
      <c r="AX11" s="116"/>
      <c r="AY11" s="116"/>
      <c r="AZ11" s="116"/>
      <c r="BA11" s="116"/>
      <c r="BB11" s="116"/>
      <c r="BC11" s="116"/>
      <c r="BD11" s="116"/>
      <c r="BE11" s="116"/>
    </row>
    <row r="12" spans="2:154" ht="24.9" customHeight="1" x14ac:dyDescent="0.2">
      <c r="B12" s="1"/>
      <c r="C12" s="127"/>
      <c r="D12" s="127"/>
      <c r="E12" s="127"/>
      <c r="F12" s="127"/>
      <c r="G12" s="127"/>
      <c r="H12" s="127"/>
      <c r="I12" s="127"/>
      <c r="J12" s="128"/>
      <c r="K12" s="128"/>
      <c r="L12" s="128"/>
      <c r="M12" s="128"/>
      <c r="N12" s="128"/>
      <c r="O12" s="128"/>
      <c r="P12" s="128"/>
      <c r="Q12" s="128"/>
      <c r="R12" s="128"/>
      <c r="S12" s="128"/>
      <c r="T12" s="128"/>
      <c r="U12" s="128"/>
      <c r="V12" s="128"/>
      <c r="W12" s="128"/>
      <c r="X12" s="128"/>
      <c r="Y12" s="129"/>
      <c r="Z12" s="129"/>
      <c r="AA12" s="129"/>
      <c r="AB12" s="129"/>
      <c r="AC12" s="129"/>
      <c r="AD12" s="129"/>
      <c r="AE12" s="129"/>
      <c r="AF12" s="129"/>
      <c r="AG12" s="129"/>
      <c r="AH12" s="129"/>
      <c r="AI12" s="129"/>
      <c r="AJ12" s="129"/>
      <c r="AK12" s="129"/>
      <c r="AL12" s="129"/>
      <c r="AM12" s="22"/>
      <c r="AN12" s="22"/>
      <c r="AO12" s="22"/>
      <c r="AP12" s="22"/>
      <c r="AQ12" s="22"/>
      <c r="AR12" s="22"/>
      <c r="AS12" s="22"/>
      <c r="AT12" s="116"/>
      <c r="AU12" s="116"/>
      <c r="AV12" s="116"/>
      <c r="AW12" s="116"/>
      <c r="AX12" s="116"/>
      <c r="AY12" s="116"/>
      <c r="AZ12" s="116"/>
      <c r="BA12" s="116"/>
      <c r="BB12" s="116"/>
      <c r="BC12" s="116"/>
      <c r="BD12" s="116"/>
      <c r="BE12" s="116"/>
    </row>
    <row r="13" spans="2:154" ht="24.9" customHeight="1" x14ac:dyDescent="0.2">
      <c r="B13" s="1"/>
      <c r="C13" s="11"/>
      <c r="D13" s="130" t="s">
        <v>28</v>
      </c>
      <c r="E13" s="130"/>
      <c r="F13" s="130"/>
      <c r="G13" s="130"/>
      <c r="H13" s="130"/>
      <c r="I13" s="16"/>
      <c r="J13" s="131">
        <f>IF(AND(J8="",J9="",J10="",J11=""),"",SUM(J8:M11))</f>
        <v>201000</v>
      </c>
      <c r="K13" s="131"/>
      <c r="L13" s="131"/>
      <c r="M13" s="131"/>
      <c r="N13" s="131"/>
      <c r="O13" s="131"/>
      <c r="P13" s="131"/>
      <c r="Q13" s="131"/>
      <c r="R13" s="131"/>
      <c r="S13" s="131"/>
      <c r="T13" s="131"/>
      <c r="U13" s="131"/>
      <c r="V13" s="131"/>
      <c r="W13" s="131"/>
      <c r="X13" s="131"/>
      <c r="Y13" s="129">
        <f>SUM(Y8:AL11)</f>
        <v>201000</v>
      </c>
      <c r="Z13" s="129"/>
      <c r="AA13" s="129"/>
      <c r="AB13" s="129"/>
      <c r="AC13" s="129"/>
      <c r="AD13" s="129"/>
      <c r="AE13" s="129"/>
      <c r="AF13" s="129"/>
      <c r="AG13" s="129"/>
      <c r="AH13" s="129"/>
      <c r="AI13" s="129"/>
      <c r="AJ13" s="129"/>
      <c r="AK13" s="129"/>
      <c r="AL13" s="129"/>
      <c r="AT13" s="116"/>
      <c r="AU13" s="116"/>
      <c r="AV13" s="116"/>
      <c r="AW13" s="116"/>
      <c r="AX13" s="116"/>
      <c r="AY13" s="116"/>
      <c r="AZ13" s="116"/>
      <c r="BA13" s="116"/>
      <c r="BB13" s="116"/>
      <c r="BC13" s="116"/>
      <c r="BD13" s="116"/>
      <c r="BE13" s="116"/>
    </row>
    <row r="14" spans="2:154" ht="24.9" customHeight="1" x14ac:dyDescent="0.2">
      <c r="B14" s="1"/>
      <c r="C14" s="12"/>
      <c r="D14" s="123" t="s">
        <v>30</v>
      </c>
      <c r="E14" s="123"/>
      <c r="F14" s="123"/>
      <c r="G14" s="123"/>
      <c r="H14" s="123"/>
      <c r="I14" s="17"/>
      <c r="J14" s="118">
        <v>45748</v>
      </c>
      <c r="K14" s="118"/>
      <c r="L14" s="118"/>
      <c r="M14" s="118"/>
      <c r="N14" s="118"/>
      <c r="O14" s="118"/>
      <c r="P14" s="118"/>
      <c r="Q14" s="118"/>
      <c r="R14" s="118"/>
      <c r="S14" s="118"/>
      <c r="T14" s="118"/>
      <c r="U14" s="118"/>
      <c r="V14" s="118"/>
      <c r="W14" s="118"/>
      <c r="X14" s="118"/>
      <c r="Y14" s="124">
        <v>45748</v>
      </c>
      <c r="Z14" s="125"/>
      <c r="AA14" s="125"/>
      <c r="AB14" s="125"/>
      <c r="AC14" s="125"/>
      <c r="AD14" s="125"/>
      <c r="AE14" s="125"/>
      <c r="AF14" s="125"/>
      <c r="AG14" s="125"/>
      <c r="AH14" s="125"/>
      <c r="AI14" s="125"/>
      <c r="AJ14" s="125"/>
      <c r="AK14" s="125"/>
      <c r="AL14" s="126"/>
      <c r="AT14" s="116"/>
      <c r="AU14" s="116"/>
      <c r="AV14" s="116"/>
      <c r="AW14" s="116"/>
      <c r="AX14" s="116"/>
      <c r="AY14" s="116"/>
      <c r="AZ14" s="116"/>
      <c r="BA14" s="116"/>
      <c r="BB14" s="116"/>
      <c r="BC14" s="116"/>
      <c r="BD14" s="116"/>
      <c r="BE14" s="116"/>
    </row>
    <row r="15" spans="2:154" ht="24.9" customHeight="1" x14ac:dyDescent="0.2">
      <c r="B15" s="1"/>
      <c r="C15" s="7"/>
      <c r="D15" s="117" t="s">
        <v>27</v>
      </c>
      <c r="E15" s="117"/>
      <c r="F15" s="117"/>
      <c r="G15" s="117"/>
      <c r="H15" s="117"/>
      <c r="I15" s="13"/>
      <c r="J15" s="118">
        <v>46112</v>
      </c>
      <c r="K15" s="118"/>
      <c r="L15" s="118"/>
      <c r="M15" s="118"/>
      <c r="N15" s="118"/>
      <c r="O15" s="118"/>
      <c r="P15" s="118"/>
      <c r="Q15" s="118"/>
      <c r="R15" s="118"/>
      <c r="S15" s="118"/>
      <c r="T15" s="118"/>
      <c r="U15" s="118"/>
      <c r="V15" s="118"/>
      <c r="W15" s="118"/>
      <c r="X15" s="118"/>
      <c r="Y15" s="119">
        <v>46112</v>
      </c>
      <c r="Z15" s="120"/>
      <c r="AA15" s="120"/>
      <c r="AB15" s="120"/>
      <c r="AC15" s="120"/>
      <c r="AD15" s="120"/>
      <c r="AE15" s="120"/>
      <c r="AF15" s="120"/>
      <c r="AG15" s="120"/>
      <c r="AH15" s="120"/>
      <c r="AI15" s="120"/>
      <c r="AJ15" s="120"/>
      <c r="AK15" s="120"/>
      <c r="AL15" s="121"/>
      <c r="AT15" s="116"/>
      <c r="AU15" s="116"/>
      <c r="AV15" s="116"/>
      <c r="AW15" s="116"/>
      <c r="AX15" s="116"/>
      <c r="AY15" s="116"/>
      <c r="AZ15" s="116"/>
      <c r="BA15" s="116"/>
      <c r="BB15" s="116"/>
      <c r="BC15" s="116"/>
      <c r="BD15" s="116"/>
      <c r="BE15" s="116"/>
    </row>
    <row r="16" spans="2:154" ht="24.9" customHeight="1" x14ac:dyDescent="0.2">
      <c r="B16" s="1"/>
      <c r="C16" s="7"/>
      <c r="D16" s="117" t="s">
        <v>32</v>
      </c>
      <c r="E16" s="117"/>
      <c r="F16" s="117"/>
      <c r="G16" s="117"/>
      <c r="H16" s="117"/>
      <c r="I16" s="13"/>
      <c r="J16" s="118">
        <v>46173</v>
      </c>
      <c r="K16" s="118"/>
      <c r="L16" s="118"/>
      <c r="M16" s="118"/>
      <c r="N16" s="118"/>
      <c r="O16" s="118"/>
      <c r="P16" s="118"/>
      <c r="Q16" s="118"/>
      <c r="R16" s="118"/>
      <c r="S16" s="118"/>
      <c r="T16" s="118"/>
      <c r="U16" s="118"/>
      <c r="V16" s="118"/>
      <c r="W16" s="118"/>
      <c r="X16" s="118"/>
      <c r="Y16" s="119">
        <v>46173</v>
      </c>
      <c r="Z16" s="120"/>
      <c r="AA16" s="120"/>
      <c r="AB16" s="120"/>
      <c r="AC16" s="120"/>
      <c r="AD16" s="120"/>
      <c r="AE16" s="120"/>
      <c r="AF16" s="120"/>
      <c r="AG16" s="120"/>
      <c r="AH16" s="120"/>
      <c r="AI16" s="120"/>
      <c r="AJ16" s="120"/>
      <c r="AK16" s="120"/>
      <c r="AL16" s="121"/>
      <c r="AT16" s="116"/>
      <c r="AU16" s="116"/>
      <c r="AV16" s="116"/>
      <c r="AW16" s="116"/>
      <c r="AX16" s="116"/>
      <c r="AY16" s="116"/>
      <c r="AZ16" s="116"/>
      <c r="BA16" s="116"/>
      <c r="BB16" s="116"/>
      <c r="BC16" s="116"/>
      <c r="BD16" s="116"/>
      <c r="BE16" s="116"/>
    </row>
    <row r="17" spans="1:57" ht="24.9" customHeight="1" x14ac:dyDescent="0.2">
      <c r="B17" s="4" t="s">
        <v>22</v>
      </c>
      <c r="C17" s="7"/>
      <c r="D17" s="117" t="s">
        <v>33</v>
      </c>
      <c r="E17" s="117"/>
      <c r="F17" s="117"/>
      <c r="G17" s="117"/>
      <c r="H17" s="117"/>
      <c r="I17" s="13"/>
      <c r="J17" s="105" t="s">
        <v>20</v>
      </c>
      <c r="K17" s="106" t="s">
        <v>20</v>
      </c>
      <c r="L17" s="106" t="s">
        <v>22</v>
      </c>
      <c r="M17" s="106" t="s">
        <v>20</v>
      </c>
      <c r="N17" s="106" t="s">
        <v>20</v>
      </c>
      <c r="O17" s="106" t="s">
        <v>20</v>
      </c>
      <c r="P17" s="106" t="s">
        <v>20</v>
      </c>
      <c r="Q17" s="107" t="s">
        <v>20</v>
      </c>
      <c r="R17" s="111"/>
      <c r="S17" s="111"/>
      <c r="T17" s="111"/>
      <c r="U17" s="111"/>
      <c r="V17" s="111"/>
      <c r="W17" s="111"/>
      <c r="X17" s="111"/>
      <c r="Y17" s="23" t="s">
        <v>20</v>
      </c>
      <c r="Z17" s="23" t="s">
        <v>20</v>
      </c>
      <c r="AA17" s="23" t="s">
        <v>22</v>
      </c>
      <c r="AB17" s="23" t="s">
        <v>20</v>
      </c>
      <c r="AC17" s="23" t="s">
        <v>20</v>
      </c>
      <c r="AD17" s="23" t="s">
        <v>20</v>
      </c>
      <c r="AE17" s="23" t="s">
        <v>20</v>
      </c>
      <c r="AF17" s="23" t="s">
        <v>20</v>
      </c>
      <c r="AG17" s="23"/>
      <c r="AH17" s="23"/>
      <c r="AI17" s="23"/>
      <c r="AJ17" s="23"/>
      <c r="AK17" s="23"/>
      <c r="AL17" s="30"/>
      <c r="AT17" s="116"/>
      <c r="AU17" s="116"/>
      <c r="AV17" s="116"/>
      <c r="AW17" s="116"/>
      <c r="AX17" s="116"/>
      <c r="AY17" s="116"/>
      <c r="AZ17" s="116"/>
      <c r="BA17" s="116"/>
      <c r="BB17" s="116"/>
      <c r="BC17" s="116"/>
      <c r="BD17" s="116"/>
      <c r="BE17" s="116"/>
    </row>
    <row r="18" spans="1:57" ht="33" customHeight="1" x14ac:dyDescent="0.2">
      <c r="B18" s="4" t="s">
        <v>20</v>
      </c>
      <c r="C18" s="122"/>
      <c r="D18" s="122"/>
      <c r="E18" s="122"/>
      <c r="F18" s="122"/>
      <c r="G18" s="122"/>
      <c r="H18" s="122"/>
      <c r="I18" s="122"/>
      <c r="J18" s="18" t="s">
        <v>34</v>
      </c>
      <c r="K18" s="20" t="s">
        <v>35</v>
      </c>
      <c r="L18" s="20" t="s">
        <v>7</v>
      </c>
      <c r="M18" s="20" t="s">
        <v>36</v>
      </c>
      <c r="N18" s="20" t="s">
        <v>1</v>
      </c>
      <c r="O18" s="20" t="s">
        <v>6</v>
      </c>
      <c r="P18" s="20" t="s">
        <v>38</v>
      </c>
      <c r="Q18" s="20" t="s">
        <v>40</v>
      </c>
      <c r="R18" s="111"/>
      <c r="S18" s="111"/>
      <c r="T18" s="111"/>
      <c r="U18" s="111"/>
      <c r="V18" s="111"/>
      <c r="W18" s="111"/>
      <c r="X18" s="111"/>
      <c r="Y18" s="18" t="s">
        <v>34</v>
      </c>
      <c r="Z18" s="20" t="s">
        <v>35</v>
      </c>
      <c r="AA18" s="20" t="s">
        <v>7</v>
      </c>
      <c r="AB18" s="20" t="s">
        <v>36</v>
      </c>
      <c r="AC18" s="20" t="s">
        <v>1</v>
      </c>
      <c r="AD18" s="20" t="s">
        <v>6</v>
      </c>
      <c r="AE18" s="20" t="s">
        <v>38</v>
      </c>
      <c r="AF18" s="20" t="s">
        <v>40</v>
      </c>
      <c r="AG18" s="28"/>
      <c r="AH18" s="28"/>
      <c r="AI18" s="28"/>
      <c r="AJ18" s="28"/>
      <c r="AK18" s="28"/>
      <c r="AL18" s="31"/>
      <c r="AT18" s="116"/>
      <c r="AU18" s="116"/>
      <c r="AV18" s="116"/>
      <c r="AW18" s="116"/>
      <c r="AX18" s="116"/>
      <c r="AY18" s="116"/>
      <c r="AZ18" s="116"/>
      <c r="BA18" s="116"/>
      <c r="BB18" s="116"/>
      <c r="BC18" s="116"/>
      <c r="BD18" s="116"/>
      <c r="BE18" s="116"/>
    </row>
    <row r="19" spans="1:57" ht="33" customHeight="1" x14ac:dyDescent="0.2">
      <c r="B19" s="4"/>
      <c r="C19" s="8"/>
      <c r="D19" s="8"/>
      <c r="E19" s="8"/>
      <c r="F19" s="8"/>
      <c r="G19" s="8"/>
      <c r="H19" s="8"/>
      <c r="I19" s="8"/>
      <c r="J19" s="19"/>
      <c r="K19" s="108" t="str">
        <f>IF(J16=0,"納期限を入力してください","")</f>
        <v/>
      </c>
      <c r="L19" s="108"/>
      <c r="M19" s="108"/>
      <c r="N19" s="108"/>
      <c r="O19" s="108"/>
      <c r="P19" s="108"/>
      <c r="Q19" s="108"/>
      <c r="R19" s="108"/>
      <c r="S19" s="108"/>
      <c r="T19" s="108"/>
      <c r="U19" s="108"/>
      <c r="V19" s="108"/>
      <c r="W19" s="108"/>
      <c r="X19" s="108"/>
      <c r="Y19" s="24"/>
      <c r="Z19" s="24"/>
      <c r="AA19" s="24"/>
      <c r="AB19" s="24"/>
      <c r="AC19" s="24"/>
      <c r="AD19" s="24"/>
      <c r="AE19" s="24"/>
      <c r="AF19" s="24"/>
      <c r="AG19" s="22"/>
      <c r="AH19" s="22"/>
      <c r="AI19" s="22"/>
      <c r="AJ19" s="22"/>
      <c r="AK19" s="22"/>
      <c r="AL19" s="22"/>
      <c r="AT19" s="116"/>
      <c r="AU19" s="116"/>
      <c r="AV19" s="116"/>
      <c r="AW19" s="116"/>
      <c r="AX19" s="116"/>
      <c r="AY19" s="116"/>
      <c r="AZ19" s="116"/>
      <c r="BA19" s="116"/>
      <c r="BB19" s="116"/>
      <c r="BC19" s="116"/>
      <c r="BD19" s="116"/>
      <c r="BE19" s="116"/>
    </row>
    <row r="20" spans="1:57" s="3" customFormat="1" ht="17.25" customHeight="1" x14ac:dyDescent="0.2">
      <c r="A20" s="4"/>
      <c r="B20" s="6">
        <f>SUM(C20:J20)</f>
        <v>1</v>
      </c>
      <c r="C20" s="4" t="str">
        <f>IF(J17="■",1,"")</f>
        <v/>
      </c>
      <c r="D20" s="4" t="str">
        <f>IF(K17="■",1,"")</f>
        <v/>
      </c>
      <c r="E20" s="4">
        <f>IF(L17="■",1,"")</f>
        <v>1</v>
      </c>
      <c r="F20" s="4" t="str">
        <f>IF(M17="■",1,"")</f>
        <v/>
      </c>
      <c r="G20" s="4" t="str">
        <f t="shared" ref="G20:J20" si="0">IF(N17="■",1,"")</f>
        <v/>
      </c>
      <c r="H20" s="4" t="str">
        <f t="shared" si="0"/>
        <v/>
      </c>
      <c r="I20" s="4" t="str">
        <f t="shared" si="0"/>
        <v/>
      </c>
      <c r="J20" s="4" t="str">
        <f t="shared" si="0"/>
        <v/>
      </c>
      <c r="K20" s="109" t="str">
        <f>IF(B20=0,"申告区分を選択してください",IF(B20&gt;=2,"申告区分が重複しています",""))</f>
        <v/>
      </c>
      <c r="L20" s="109"/>
      <c r="M20" s="109"/>
      <c r="N20" s="109"/>
      <c r="O20" s="109"/>
      <c r="P20" s="109"/>
      <c r="Q20" s="109"/>
      <c r="R20" s="109"/>
      <c r="S20" s="109"/>
      <c r="T20" s="109"/>
      <c r="U20" s="109"/>
      <c r="V20" s="109"/>
      <c r="W20" s="109"/>
      <c r="X20" s="109"/>
      <c r="Y20" s="25"/>
      <c r="Z20" s="25"/>
      <c r="AA20" s="26"/>
      <c r="AB20" s="26"/>
      <c r="AC20" s="26"/>
      <c r="AD20" s="26"/>
      <c r="AE20" s="27"/>
      <c r="AF20" s="26"/>
      <c r="AG20" s="26"/>
      <c r="AH20" s="26"/>
      <c r="AI20" s="26"/>
      <c r="AJ20" s="26"/>
      <c r="AK20" s="26"/>
      <c r="AL20" s="26"/>
      <c r="AM20" s="33"/>
      <c r="AN20" s="33"/>
      <c r="AO20" s="1"/>
      <c r="AP20" s="1"/>
      <c r="AQ20" s="1"/>
      <c r="AR20" s="1"/>
      <c r="AS20" s="1"/>
      <c r="AT20" s="34"/>
    </row>
    <row r="21" spans="1:57" x14ac:dyDescent="0.2">
      <c r="AT21" s="34"/>
    </row>
    <row r="22" spans="1:57" x14ac:dyDescent="0.2">
      <c r="AT22" s="34"/>
    </row>
    <row r="23" spans="1:57" x14ac:dyDescent="0.2">
      <c r="AT23" s="34"/>
    </row>
    <row r="24" spans="1:57" x14ac:dyDescent="0.2">
      <c r="AT24" s="34"/>
    </row>
    <row r="25" spans="1:57" x14ac:dyDescent="0.2">
      <c r="AT25" s="34"/>
    </row>
    <row r="26" spans="1:57" x14ac:dyDescent="0.2">
      <c r="AT26" s="34"/>
    </row>
    <row r="27" spans="1:57" x14ac:dyDescent="0.2">
      <c r="AT27" s="35"/>
    </row>
    <row r="28" spans="1:57" x14ac:dyDescent="0.2">
      <c r="AT28" s="35"/>
    </row>
  </sheetData>
  <sheetProtection sheet="1" selectLockedCells="1"/>
  <mergeCells count="58">
    <mergeCell ref="C2:I2"/>
    <mergeCell ref="J2:X2"/>
    <mergeCell ref="Y2:AL2"/>
    <mergeCell ref="D3:H3"/>
    <mergeCell ref="J3:X3"/>
    <mergeCell ref="Y3:AL3"/>
    <mergeCell ref="D4:H4"/>
    <mergeCell ref="J4:X4"/>
    <mergeCell ref="Y4:AL4"/>
    <mergeCell ref="D5:H5"/>
    <mergeCell ref="J5:X5"/>
    <mergeCell ref="Y5:AL5"/>
    <mergeCell ref="D7:H7"/>
    <mergeCell ref="J7:X7"/>
    <mergeCell ref="Y7:AL7"/>
    <mergeCell ref="D6:H6"/>
    <mergeCell ref="J6:L6"/>
    <mergeCell ref="N6:Q6"/>
    <mergeCell ref="S6:X6"/>
    <mergeCell ref="Y6:AB6"/>
    <mergeCell ref="D8:H8"/>
    <mergeCell ref="J8:X8"/>
    <mergeCell ref="Y8:AL8"/>
    <mergeCell ref="D9:H9"/>
    <mergeCell ref="J9:X9"/>
    <mergeCell ref="Y9:AL9"/>
    <mergeCell ref="D10:H10"/>
    <mergeCell ref="J10:X10"/>
    <mergeCell ref="Y10:AL10"/>
    <mergeCell ref="D11:H11"/>
    <mergeCell ref="J11:X11"/>
    <mergeCell ref="Y11:AL11"/>
    <mergeCell ref="C12:I12"/>
    <mergeCell ref="J12:X12"/>
    <mergeCell ref="Y12:AL12"/>
    <mergeCell ref="D13:H13"/>
    <mergeCell ref="J13:X13"/>
    <mergeCell ref="Y13:AL13"/>
    <mergeCell ref="D14:H14"/>
    <mergeCell ref="J14:X14"/>
    <mergeCell ref="Y14:AL14"/>
    <mergeCell ref="D15:H15"/>
    <mergeCell ref="J15:X15"/>
    <mergeCell ref="Y15:AL15"/>
    <mergeCell ref="D16:H16"/>
    <mergeCell ref="J16:X16"/>
    <mergeCell ref="Y16:AL16"/>
    <mergeCell ref="D17:H17"/>
    <mergeCell ref="C18:I18"/>
    <mergeCell ref="K19:X19"/>
    <mergeCell ref="K20:X20"/>
    <mergeCell ref="DA1:EX4"/>
    <mergeCell ref="R17:X18"/>
    <mergeCell ref="Y1:AN1"/>
    <mergeCell ref="AD6:AG6"/>
    <mergeCell ref="AI6:AL6"/>
    <mergeCell ref="AT1:BE2"/>
    <mergeCell ref="AT3:BE19"/>
  </mergeCells>
  <phoneticPr fontId="19"/>
  <dataValidations count="3">
    <dataValidation type="whole" allowBlank="1" showErrorMessage="1" error="値が正しくありません" sqref="J8:W8 J9:J11 K10:W11" xr:uid="{00000000-0002-0000-0000-000000000000}">
      <formula1>0</formula1>
      <formula2>99999999999</formula2>
    </dataValidation>
    <dataValidation type="list" allowBlank="1" showInputMessage="1" showErrorMessage="1" prompt="該当する申告区分のみを■に変更してください" sqref="J17:Q17" xr:uid="{00000000-0002-0000-0000-000001000000}">
      <formula1>$B$17:$B$18</formula1>
    </dataValidation>
    <dataValidation allowBlank="1" showInputMessage="1" showErrorMessage="1" prompt="管理番号の入力誤りにご注意ください。" sqref="J7:X7" xr:uid="{00000000-0002-0000-0000-000002000000}"/>
  </dataValidations>
  <printOptions horizontalCentered="1" verticalCentered="1"/>
  <pageMargins left="0.39370078740157483" right="0.39370078740157483" top="0.19685039370078741" bottom="0.19685039370078741" header="0.51181102362204722" footer="0.51181102362204722"/>
  <pageSetup paperSize="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I54"/>
  <sheetViews>
    <sheetView showGridLines="0" zoomScale="90" zoomScaleNormal="90" zoomScaleSheetLayoutView="100" workbookViewId="0">
      <selection activeCell="BI45" sqref="BI45"/>
    </sheetView>
  </sheetViews>
  <sheetFormatPr defaultRowHeight="13.2" x14ac:dyDescent="0.2"/>
  <cols>
    <col min="1" max="1" width="1.88671875" customWidth="1"/>
    <col min="2" max="5" width="1.6640625" customWidth="1"/>
    <col min="6" max="6" width="1.88671875" customWidth="1"/>
    <col min="7" max="8" width="1.21875" customWidth="1"/>
    <col min="9" max="9" width="2.109375" customWidth="1"/>
    <col min="10" max="11" width="1.6640625" customWidth="1"/>
    <col min="12" max="13" width="1" customWidth="1"/>
    <col min="14" max="17" width="1.21875" customWidth="1"/>
    <col min="18" max="26" width="2.109375" customWidth="1"/>
    <col min="27" max="28" width="1.88671875" customWidth="1"/>
    <col min="29" max="32" width="1.6640625" customWidth="1"/>
    <col min="33" max="33" width="1.88671875" customWidth="1"/>
    <col min="34" max="35" width="1.21875" customWidth="1"/>
    <col min="36" max="36" width="2.109375" customWidth="1"/>
    <col min="37" max="38" width="1.6640625" customWidth="1"/>
    <col min="39" max="40" width="1" customWidth="1"/>
    <col min="41" max="44" width="1.21875" customWidth="1"/>
    <col min="45" max="53" width="2.109375" customWidth="1"/>
    <col min="54" max="55" width="1.88671875" customWidth="1"/>
    <col min="56" max="59" width="1.6640625" customWidth="1"/>
    <col min="60" max="60" width="1.88671875" customWidth="1"/>
    <col min="61" max="62" width="1.21875" customWidth="1"/>
    <col min="63" max="63" width="2.109375" customWidth="1"/>
    <col min="64" max="65" width="1.6640625" customWidth="1"/>
    <col min="66" max="67" width="1" customWidth="1"/>
    <col min="68" max="71" width="1.21875" customWidth="1"/>
    <col min="72" max="80" width="2.109375" customWidth="1"/>
    <col min="81" max="82" width="1.88671875" customWidth="1"/>
    <col min="83" max="83" width="10.44140625" style="37" bestFit="1" customWidth="1"/>
    <col min="84" max="84" width="8.33203125" style="37" bestFit="1" customWidth="1"/>
    <col min="85" max="85" width="5.44140625" style="37" bestFit="1" customWidth="1"/>
    <col min="86" max="110" width="1.88671875" customWidth="1"/>
    <col min="111" max="1025" width="2.6640625" customWidth="1"/>
  </cols>
  <sheetData>
    <row r="1" spans="1:85" ht="18" x14ac:dyDescent="0.2">
      <c r="A1" s="40" t="s">
        <v>64</v>
      </c>
    </row>
    <row r="2" spans="1:85" ht="14.4" x14ac:dyDescent="0.2">
      <c r="A2" s="41" t="s">
        <v>89</v>
      </c>
    </row>
    <row r="4" spans="1:85" x14ac:dyDescent="0.2">
      <c r="CE4" s="97">
        <f>F39</f>
        <v>46173</v>
      </c>
      <c r="CF4" s="37">
        <f>IFERROR(EDATE(CE4,-3),EDATE(CE5,-3))</f>
        <v>46081</v>
      </c>
      <c r="CG4" s="37">
        <f>YEAR(CF4)-1518</f>
        <v>508</v>
      </c>
    </row>
    <row r="5" spans="1:85" s="1" customFormat="1" ht="3" customHeight="1" x14ac:dyDescent="0.2">
      <c r="A5" s="42"/>
      <c r="B5" s="50"/>
      <c r="C5" s="59"/>
      <c r="D5" s="59"/>
      <c r="E5" s="59"/>
      <c r="F5" s="64"/>
      <c r="G5" s="59"/>
      <c r="H5" s="59"/>
      <c r="I5" s="66"/>
      <c r="J5" s="66"/>
      <c r="K5" s="66"/>
      <c r="L5" s="66"/>
      <c r="M5" s="66"/>
      <c r="N5" s="66"/>
      <c r="O5" s="66"/>
      <c r="P5" s="66"/>
      <c r="Q5" s="66"/>
      <c r="R5" s="66"/>
      <c r="S5" s="66"/>
      <c r="T5" s="66"/>
      <c r="U5" s="66"/>
      <c r="V5" s="66"/>
      <c r="W5" s="66"/>
      <c r="X5" s="66"/>
      <c r="Y5" s="66"/>
      <c r="Z5" s="66"/>
      <c r="AA5" s="88"/>
      <c r="AB5" s="59"/>
      <c r="AC5" s="50"/>
      <c r="AD5" s="59"/>
      <c r="AE5" s="59"/>
      <c r="AF5" s="59"/>
      <c r="AG5" s="64"/>
      <c r="AH5" s="59"/>
      <c r="AI5" s="59"/>
      <c r="AJ5" s="66"/>
      <c r="AK5" s="66"/>
      <c r="AL5" s="66"/>
      <c r="AM5" s="66"/>
      <c r="AN5" s="66"/>
      <c r="AO5" s="66"/>
      <c r="AP5" s="66"/>
      <c r="AQ5" s="66"/>
      <c r="AR5" s="66"/>
      <c r="AS5" s="66"/>
      <c r="AT5" s="66"/>
      <c r="AU5" s="66"/>
      <c r="AV5" s="66"/>
      <c r="AW5" s="66"/>
      <c r="AX5" s="66"/>
      <c r="AY5" s="66"/>
      <c r="AZ5" s="66"/>
      <c r="BA5" s="66"/>
      <c r="BB5" s="88"/>
      <c r="BC5" s="59"/>
      <c r="BD5" s="50"/>
      <c r="BE5" s="59"/>
      <c r="BF5" s="59"/>
      <c r="BG5" s="59"/>
      <c r="BH5" s="64"/>
      <c r="BI5" s="59"/>
      <c r="BJ5" s="59"/>
      <c r="BK5" s="66"/>
      <c r="BL5" s="66"/>
      <c r="BM5" s="66"/>
      <c r="BN5" s="66"/>
      <c r="BO5" s="66"/>
      <c r="BP5" s="66"/>
      <c r="BQ5" s="66"/>
      <c r="BR5" s="66"/>
      <c r="BS5" s="66"/>
      <c r="BT5" s="66"/>
      <c r="BU5" s="66"/>
      <c r="BV5" s="66"/>
      <c r="BW5" s="66"/>
      <c r="BX5" s="66"/>
      <c r="BY5" s="66"/>
      <c r="BZ5" s="66"/>
      <c r="CA5" s="66"/>
      <c r="CB5" s="66"/>
      <c r="CC5" s="88"/>
      <c r="CE5" s="98">
        <f ca="1">TODAY()</f>
        <v>46003</v>
      </c>
      <c r="CF5" s="100"/>
      <c r="CG5" s="100"/>
    </row>
    <row r="6" spans="1:85" s="38" customFormat="1" ht="6" customHeight="1" x14ac:dyDescent="0.2">
      <c r="A6" s="43"/>
      <c r="B6" s="182" t="s">
        <v>41</v>
      </c>
      <c r="C6" s="182"/>
      <c r="D6" s="182"/>
      <c r="E6" s="182"/>
      <c r="F6" s="182"/>
      <c r="G6" s="65"/>
      <c r="U6" s="208"/>
      <c r="V6" s="208"/>
      <c r="W6" s="208"/>
      <c r="X6" s="208"/>
      <c r="AA6" s="89"/>
      <c r="AC6" s="182" t="s">
        <v>41</v>
      </c>
      <c r="AD6" s="182"/>
      <c r="AE6" s="182"/>
      <c r="AF6" s="182"/>
      <c r="AG6" s="182"/>
      <c r="AH6" s="65"/>
      <c r="AV6" s="208"/>
      <c r="AW6" s="208"/>
      <c r="AX6" s="208"/>
      <c r="AY6" s="208"/>
      <c r="BB6" s="89"/>
      <c r="BD6" s="182" t="s">
        <v>41</v>
      </c>
      <c r="BE6" s="182"/>
      <c r="BF6" s="182"/>
      <c r="BG6" s="182"/>
      <c r="BH6" s="182"/>
      <c r="BI6" s="65"/>
      <c r="BW6" s="208"/>
      <c r="BX6" s="208"/>
      <c r="BY6" s="208"/>
      <c r="BZ6" s="208"/>
      <c r="CC6" s="89"/>
      <c r="CE6" s="99"/>
      <c r="CF6" s="99"/>
      <c r="CG6" s="99"/>
    </row>
    <row r="7" spans="1:85" s="1" customFormat="1" ht="16.5" customHeight="1" x14ac:dyDescent="0.2">
      <c r="A7" s="44"/>
      <c r="B7" s="122">
        <v>202177</v>
      </c>
      <c r="C7" s="122"/>
      <c r="D7" s="122"/>
      <c r="E7" s="122"/>
      <c r="F7" s="122"/>
      <c r="G7" s="8"/>
      <c r="H7" s="22"/>
      <c r="I7" s="22"/>
      <c r="J7" s="22"/>
      <c r="K7" s="22"/>
      <c r="L7" s="22"/>
      <c r="M7" s="22"/>
      <c r="N7" s="22"/>
      <c r="O7" s="22"/>
      <c r="P7" s="22"/>
      <c r="Q7" s="22"/>
      <c r="R7" s="22"/>
      <c r="S7" s="22"/>
      <c r="T7" s="22"/>
      <c r="U7" s="208"/>
      <c r="V7" s="208"/>
      <c r="W7" s="208"/>
      <c r="X7" s="208"/>
      <c r="AA7" s="90"/>
      <c r="AB7" s="22"/>
      <c r="AC7" s="122">
        <v>202177</v>
      </c>
      <c r="AD7" s="122"/>
      <c r="AE7" s="122"/>
      <c r="AF7" s="122"/>
      <c r="AG7" s="122"/>
      <c r="AH7" s="8"/>
      <c r="AI7" s="22"/>
      <c r="AJ7" s="22"/>
      <c r="AK7" s="22"/>
      <c r="AL7" s="22"/>
      <c r="AM7" s="22"/>
      <c r="AN7" s="22"/>
      <c r="AO7" s="22"/>
      <c r="AP7" s="22"/>
      <c r="AQ7" s="22"/>
      <c r="AR7" s="22"/>
      <c r="AS7" s="22"/>
      <c r="AT7" s="22"/>
      <c r="AU7" s="22"/>
      <c r="AV7" s="208"/>
      <c r="AW7" s="208"/>
      <c r="AX7" s="208"/>
      <c r="AY7" s="208"/>
      <c r="BB7" s="90"/>
      <c r="BC7" s="22"/>
      <c r="BD7" s="122">
        <v>202177</v>
      </c>
      <c r="BE7" s="122"/>
      <c r="BF7" s="122"/>
      <c r="BG7" s="122"/>
      <c r="BH7" s="122"/>
      <c r="BI7" s="8"/>
      <c r="BJ7" s="22"/>
      <c r="BK7" s="22"/>
      <c r="BL7" s="22"/>
      <c r="BM7" s="22"/>
      <c r="BN7" s="22"/>
      <c r="BO7" s="22"/>
      <c r="BP7" s="22"/>
      <c r="BQ7" s="22"/>
      <c r="BR7" s="22"/>
      <c r="BS7" s="22"/>
      <c r="BT7" s="22"/>
      <c r="BU7" s="22"/>
      <c r="BV7" s="22"/>
      <c r="BW7" s="208"/>
      <c r="BX7" s="208"/>
      <c r="BY7" s="208"/>
      <c r="BZ7" s="208"/>
      <c r="CC7" s="90"/>
      <c r="CE7" s="100"/>
      <c r="CF7" s="100"/>
      <c r="CG7" s="100"/>
    </row>
    <row r="8" spans="1:85" s="1" customFormat="1" ht="21" customHeight="1" x14ac:dyDescent="0.2">
      <c r="A8" s="44"/>
      <c r="B8" s="207" t="s">
        <v>43</v>
      </c>
      <c r="C8" s="207"/>
      <c r="D8" s="207"/>
      <c r="E8" s="207"/>
      <c r="F8" s="207"/>
      <c r="G8" s="209" t="s">
        <v>44</v>
      </c>
      <c r="H8" s="209"/>
      <c r="I8" s="209"/>
      <c r="J8" s="209"/>
      <c r="K8" s="209"/>
      <c r="L8" s="209"/>
      <c r="M8" s="209"/>
      <c r="N8" s="209"/>
      <c r="O8" s="209"/>
      <c r="P8" s="209"/>
      <c r="Q8" s="209"/>
      <c r="R8" s="209"/>
      <c r="S8" s="209"/>
      <c r="T8" s="209"/>
      <c r="U8" s="209"/>
      <c r="V8" s="209"/>
      <c r="W8" s="209"/>
      <c r="X8" s="209"/>
      <c r="Y8" s="209"/>
      <c r="Z8" s="81"/>
      <c r="AA8" s="90"/>
      <c r="AB8" s="22"/>
      <c r="AC8" s="207" t="s">
        <v>43</v>
      </c>
      <c r="AD8" s="207"/>
      <c r="AE8" s="207"/>
      <c r="AF8" s="207"/>
      <c r="AG8" s="207"/>
      <c r="AH8" s="209" t="s">
        <v>17</v>
      </c>
      <c r="AI8" s="209"/>
      <c r="AJ8" s="209"/>
      <c r="AK8" s="209"/>
      <c r="AL8" s="209"/>
      <c r="AM8" s="209"/>
      <c r="AN8" s="209"/>
      <c r="AO8" s="209"/>
      <c r="AP8" s="209"/>
      <c r="AQ8" s="209"/>
      <c r="AR8" s="209"/>
      <c r="AS8" s="209"/>
      <c r="AT8" s="209"/>
      <c r="AU8" s="209"/>
      <c r="AV8" s="209"/>
      <c r="AW8" s="209"/>
      <c r="AX8" s="209"/>
      <c r="AY8" s="209"/>
      <c r="AZ8" s="209"/>
      <c r="BA8" s="81"/>
      <c r="BB8" s="90"/>
      <c r="BC8" s="22"/>
      <c r="BD8" s="207" t="s">
        <v>43</v>
      </c>
      <c r="BE8" s="207"/>
      <c r="BF8" s="207"/>
      <c r="BG8" s="207"/>
      <c r="BH8" s="207"/>
      <c r="BI8" s="209" t="s">
        <v>45</v>
      </c>
      <c r="BJ8" s="209"/>
      <c r="BK8" s="209"/>
      <c r="BL8" s="209"/>
      <c r="BM8" s="209"/>
      <c r="BN8" s="209"/>
      <c r="BO8" s="209"/>
      <c r="BP8" s="209"/>
      <c r="BQ8" s="209"/>
      <c r="BR8" s="209"/>
      <c r="BS8" s="209"/>
      <c r="BT8" s="209"/>
      <c r="BU8" s="209"/>
      <c r="BV8" s="209"/>
      <c r="BW8" s="209"/>
      <c r="BX8" s="209"/>
      <c r="BY8" s="209"/>
      <c r="BZ8" s="209"/>
      <c r="CA8" s="209"/>
      <c r="CB8" s="81"/>
      <c r="CC8" s="90"/>
      <c r="CE8" s="100"/>
      <c r="CF8" s="100"/>
      <c r="CG8" s="100"/>
    </row>
    <row r="9" spans="1:85" s="1" customFormat="1" ht="24.75" customHeight="1" x14ac:dyDescent="0.2">
      <c r="A9" s="44"/>
      <c r="B9" s="210" t="s">
        <v>86</v>
      </c>
      <c r="C9" s="210"/>
      <c r="D9" s="210"/>
      <c r="E9" s="210"/>
      <c r="F9" s="210"/>
      <c r="G9" s="209"/>
      <c r="H9" s="209"/>
      <c r="I9" s="209"/>
      <c r="J9" s="209"/>
      <c r="K9" s="209"/>
      <c r="L9" s="209"/>
      <c r="M9" s="209"/>
      <c r="N9" s="209"/>
      <c r="O9" s="209"/>
      <c r="P9" s="209"/>
      <c r="Q9" s="209"/>
      <c r="R9" s="209"/>
      <c r="S9" s="209"/>
      <c r="T9" s="209"/>
      <c r="U9" s="209"/>
      <c r="V9" s="209"/>
      <c r="W9" s="209"/>
      <c r="X9" s="209"/>
      <c r="Y9" s="209"/>
      <c r="Z9" s="81"/>
      <c r="AA9" s="90"/>
      <c r="AB9" s="22"/>
      <c r="AC9" s="210" t="s">
        <v>87</v>
      </c>
      <c r="AD9" s="210"/>
      <c r="AE9" s="210"/>
      <c r="AF9" s="210"/>
      <c r="AG9" s="210"/>
      <c r="AH9" s="209"/>
      <c r="AI9" s="209"/>
      <c r="AJ9" s="209"/>
      <c r="AK9" s="209"/>
      <c r="AL9" s="209"/>
      <c r="AM9" s="209"/>
      <c r="AN9" s="209"/>
      <c r="AO9" s="209"/>
      <c r="AP9" s="209"/>
      <c r="AQ9" s="209"/>
      <c r="AR9" s="209"/>
      <c r="AS9" s="209"/>
      <c r="AT9" s="209"/>
      <c r="AU9" s="209"/>
      <c r="AV9" s="209"/>
      <c r="AW9" s="209"/>
      <c r="AX9" s="209"/>
      <c r="AY9" s="209"/>
      <c r="AZ9" s="209"/>
      <c r="BA9" s="81"/>
      <c r="BB9" s="90"/>
      <c r="BC9" s="22"/>
      <c r="BD9" s="210" t="s">
        <v>87</v>
      </c>
      <c r="BE9" s="210"/>
      <c r="BF9" s="210"/>
      <c r="BG9" s="210"/>
      <c r="BH9" s="210"/>
      <c r="BI9" s="209"/>
      <c r="BJ9" s="209"/>
      <c r="BK9" s="209"/>
      <c r="BL9" s="209"/>
      <c r="BM9" s="209"/>
      <c r="BN9" s="209"/>
      <c r="BO9" s="209"/>
      <c r="BP9" s="209"/>
      <c r="BQ9" s="209"/>
      <c r="BR9" s="209"/>
      <c r="BS9" s="209"/>
      <c r="BT9" s="209"/>
      <c r="BU9" s="209"/>
      <c r="BV9" s="209"/>
      <c r="BW9" s="209"/>
      <c r="BX9" s="209"/>
      <c r="BY9" s="209"/>
      <c r="BZ9" s="209"/>
      <c r="CA9" s="209"/>
      <c r="CB9" s="81"/>
      <c r="CC9" s="90"/>
      <c r="CE9" s="100"/>
      <c r="CF9" s="100"/>
      <c r="CG9" s="100"/>
    </row>
    <row r="10" spans="1:85" s="39" customFormat="1" ht="9.75" customHeight="1" x14ac:dyDescent="0.2">
      <c r="A10" s="45"/>
      <c r="B10" s="206" t="s">
        <v>47</v>
      </c>
      <c r="C10" s="206"/>
      <c r="D10" s="206"/>
      <c r="E10" s="206"/>
      <c r="F10" s="206"/>
      <c r="G10" s="206"/>
      <c r="H10" s="206"/>
      <c r="I10" s="206"/>
      <c r="J10" s="206"/>
      <c r="K10" s="206"/>
      <c r="L10" s="206"/>
      <c r="M10" s="206"/>
      <c r="N10" s="206"/>
      <c r="O10" s="206" t="s">
        <v>48</v>
      </c>
      <c r="P10" s="206"/>
      <c r="Q10" s="206"/>
      <c r="R10" s="206"/>
      <c r="S10" s="206"/>
      <c r="T10" s="206"/>
      <c r="U10" s="206"/>
      <c r="V10" s="206"/>
      <c r="W10" s="206"/>
      <c r="X10" s="206"/>
      <c r="Y10" s="206"/>
      <c r="Z10" s="206"/>
      <c r="AA10" s="91"/>
      <c r="AC10" s="206" t="s">
        <v>47</v>
      </c>
      <c r="AD10" s="206"/>
      <c r="AE10" s="206"/>
      <c r="AF10" s="206"/>
      <c r="AG10" s="206"/>
      <c r="AH10" s="206"/>
      <c r="AI10" s="206"/>
      <c r="AJ10" s="206"/>
      <c r="AK10" s="206"/>
      <c r="AL10" s="206"/>
      <c r="AM10" s="206"/>
      <c r="AN10" s="206"/>
      <c r="AO10" s="206"/>
      <c r="AP10" s="206" t="s">
        <v>48</v>
      </c>
      <c r="AQ10" s="206"/>
      <c r="AR10" s="206"/>
      <c r="AS10" s="206"/>
      <c r="AT10" s="206"/>
      <c r="AU10" s="206"/>
      <c r="AV10" s="206"/>
      <c r="AW10" s="206"/>
      <c r="AX10" s="206"/>
      <c r="AY10" s="206"/>
      <c r="AZ10" s="206"/>
      <c r="BA10" s="206"/>
      <c r="BB10" s="91"/>
      <c r="BD10" s="206" t="s">
        <v>47</v>
      </c>
      <c r="BE10" s="206"/>
      <c r="BF10" s="206"/>
      <c r="BG10" s="206"/>
      <c r="BH10" s="206"/>
      <c r="BI10" s="206"/>
      <c r="BJ10" s="206"/>
      <c r="BK10" s="206"/>
      <c r="BL10" s="206"/>
      <c r="BM10" s="206"/>
      <c r="BN10" s="206"/>
      <c r="BO10" s="206"/>
      <c r="BP10" s="206"/>
      <c r="BQ10" s="206" t="s">
        <v>48</v>
      </c>
      <c r="BR10" s="206"/>
      <c r="BS10" s="206"/>
      <c r="BT10" s="206"/>
      <c r="BU10" s="206"/>
      <c r="BV10" s="206"/>
      <c r="BW10" s="206"/>
      <c r="BX10" s="206"/>
      <c r="BY10" s="206"/>
      <c r="BZ10" s="206"/>
      <c r="CA10" s="206"/>
      <c r="CB10" s="206"/>
      <c r="CC10" s="91"/>
      <c r="CE10" s="101"/>
      <c r="CF10" s="101"/>
      <c r="CG10" s="101"/>
    </row>
    <row r="11" spans="1:85" s="1" customFormat="1" ht="19.5" customHeight="1" x14ac:dyDescent="0.2">
      <c r="A11" s="44"/>
      <c r="B11" s="185" t="s">
        <v>84</v>
      </c>
      <c r="C11" s="185"/>
      <c r="D11" s="185"/>
      <c r="E11" s="185"/>
      <c r="F11" s="185"/>
      <c r="G11" s="185"/>
      <c r="H11" s="185"/>
      <c r="I11" s="185"/>
      <c r="J11" s="185"/>
      <c r="K11" s="185"/>
      <c r="L11" s="185"/>
      <c r="M11" s="185"/>
      <c r="N11" s="185"/>
      <c r="O11" s="186" t="s">
        <v>83</v>
      </c>
      <c r="P11" s="186"/>
      <c r="Q11" s="186"/>
      <c r="R11" s="186"/>
      <c r="S11" s="186"/>
      <c r="T11" s="186"/>
      <c r="U11" s="186"/>
      <c r="V11" s="186"/>
      <c r="W11" s="186"/>
      <c r="X11" s="186"/>
      <c r="Y11" s="186"/>
      <c r="Z11" s="186"/>
      <c r="AA11" s="90"/>
      <c r="AB11" s="22"/>
      <c r="AC11" s="185" t="s">
        <v>84</v>
      </c>
      <c r="AD11" s="185"/>
      <c r="AE11" s="185"/>
      <c r="AF11" s="185"/>
      <c r="AG11" s="185"/>
      <c r="AH11" s="185"/>
      <c r="AI11" s="185"/>
      <c r="AJ11" s="185"/>
      <c r="AK11" s="185"/>
      <c r="AL11" s="185"/>
      <c r="AM11" s="185"/>
      <c r="AN11" s="185"/>
      <c r="AO11" s="185"/>
      <c r="AP11" s="186" t="s">
        <v>85</v>
      </c>
      <c r="AQ11" s="186"/>
      <c r="AR11" s="186"/>
      <c r="AS11" s="186"/>
      <c r="AT11" s="186"/>
      <c r="AU11" s="186"/>
      <c r="AV11" s="186"/>
      <c r="AW11" s="186"/>
      <c r="AX11" s="186"/>
      <c r="AY11" s="186"/>
      <c r="AZ11" s="186"/>
      <c r="BA11" s="186"/>
      <c r="BB11" s="90"/>
      <c r="BC11" s="22"/>
      <c r="BD11" s="185" t="s">
        <v>84</v>
      </c>
      <c r="BE11" s="185"/>
      <c r="BF11" s="185"/>
      <c r="BG11" s="185"/>
      <c r="BH11" s="185"/>
      <c r="BI11" s="185"/>
      <c r="BJ11" s="185"/>
      <c r="BK11" s="185"/>
      <c r="BL11" s="185"/>
      <c r="BM11" s="185"/>
      <c r="BN11" s="185"/>
      <c r="BO11" s="185"/>
      <c r="BP11" s="185"/>
      <c r="BQ11" s="186" t="s">
        <v>85</v>
      </c>
      <c r="BR11" s="186"/>
      <c r="BS11" s="186"/>
      <c r="BT11" s="186"/>
      <c r="BU11" s="186"/>
      <c r="BV11" s="186"/>
      <c r="BW11" s="186"/>
      <c r="BX11" s="186"/>
      <c r="BY11" s="186"/>
      <c r="BZ11" s="186"/>
      <c r="CA11" s="186"/>
      <c r="CB11" s="186"/>
      <c r="CC11" s="90"/>
      <c r="CE11" s="100"/>
      <c r="CF11" s="100"/>
      <c r="CG11" s="100"/>
    </row>
    <row r="12" spans="1:85" s="1" customFormat="1" ht="19.5" customHeight="1" x14ac:dyDescent="0.2">
      <c r="A12" s="44"/>
      <c r="B12" s="187" t="s">
        <v>49</v>
      </c>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82"/>
      <c r="AA12" s="90"/>
      <c r="AB12" s="22"/>
      <c r="AC12" s="187" t="s">
        <v>49</v>
      </c>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82"/>
      <c r="BB12" s="90"/>
      <c r="BC12" s="22"/>
      <c r="BD12" s="187" t="s">
        <v>49</v>
      </c>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82"/>
      <c r="CC12" s="90"/>
      <c r="CE12" s="100"/>
      <c r="CF12" s="100"/>
      <c r="CG12" s="100"/>
    </row>
    <row r="13" spans="1:85" s="38" customFormat="1" ht="6.9" customHeight="1" x14ac:dyDescent="0.2">
      <c r="A13" s="43"/>
      <c r="B13" s="51"/>
      <c r="C13" s="60"/>
      <c r="D13" s="60"/>
      <c r="Z13" s="83"/>
      <c r="AA13" s="89"/>
      <c r="AC13" s="51"/>
      <c r="AD13" s="60"/>
      <c r="AE13" s="60"/>
      <c r="BA13" s="83"/>
      <c r="BB13" s="89"/>
      <c r="BD13" s="51"/>
      <c r="BE13" s="60"/>
      <c r="BF13" s="60"/>
      <c r="CB13" s="83"/>
      <c r="CC13" s="89"/>
      <c r="CE13" s="99"/>
      <c r="CF13" s="99"/>
      <c r="CG13" s="99"/>
    </row>
    <row r="14" spans="1:85" s="1" customFormat="1" ht="15" customHeight="1" x14ac:dyDescent="0.2">
      <c r="A14" s="44"/>
      <c r="B14" s="52"/>
      <c r="C14" s="181" t="str">
        <f>IF(入力!J3="","",入力!J3)</f>
        <v>長野県佐久市中込3056</v>
      </c>
      <c r="D14" s="181"/>
      <c r="E14" s="181"/>
      <c r="F14" s="181"/>
      <c r="G14" s="181"/>
      <c r="H14" s="181"/>
      <c r="I14" s="181"/>
      <c r="J14" s="181"/>
      <c r="K14" s="181"/>
      <c r="L14" s="181"/>
      <c r="M14" s="181"/>
      <c r="N14" s="181"/>
      <c r="O14" s="181"/>
      <c r="P14" s="181"/>
      <c r="Q14" s="181"/>
      <c r="R14" s="181"/>
      <c r="S14" s="181"/>
      <c r="T14" s="181"/>
      <c r="U14" s="181"/>
      <c r="V14" s="181"/>
      <c r="W14" s="181"/>
      <c r="X14" s="181"/>
      <c r="Y14" s="78"/>
      <c r="Z14" s="84"/>
      <c r="AA14" s="90"/>
      <c r="AB14" s="22"/>
      <c r="AC14" s="52"/>
      <c r="AD14" s="181" t="str">
        <f>C14</f>
        <v>長野県佐久市中込3056</v>
      </c>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78"/>
      <c r="BA14" s="84"/>
      <c r="BB14" s="90"/>
      <c r="BC14" s="22"/>
      <c r="BD14" s="52"/>
      <c r="BE14" s="181" t="str">
        <f>AD14</f>
        <v>長野県佐久市中込3056</v>
      </c>
      <c r="BF14" s="181"/>
      <c r="BG14" s="181"/>
      <c r="BH14" s="181"/>
      <c r="BI14" s="181"/>
      <c r="BJ14" s="181"/>
      <c r="BK14" s="181"/>
      <c r="BL14" s="181"/>
      <c r="BM14" s="181"/>
      <c r="BN14" s="181"/>
      <c r="BO14" s="181"/>
      <c r="BP14" s="181"/>
      <c r="BQ14" s="181"/>
      <c r="BR14" s="181"/>
      <c r="BS14" s="181"/>
      <c r="BT14" s="181"/>
      <c r="BU14" s="181"/>
      <c r="BV14" s="181"/>
      <c r="BW14" s="181"/>
      <c r="BX14" s="181"/>
      <c r="BY14" s="181"/>
      <c r="BZ14" s="181"/>
      <c r="CA14" s="22"/>
      <c r="CB14" s="84"/>
      <c r="CC14" s="90"/>
      <c r="CE14" s="100"/>
      <c r="CF14" s="100"/>
      <c r="CG14" s="100"/>
    </row>
    <row r="15" spans="1:85" s="1" customFormat="1" ht="15" customHeight="1" x14ac:dyDescent="0.2">
      <c r="A15" s="44"/>
      <c r="B15" s="52"/>
      <c r="C15" s="181"/>
      <c r="D15" s="181"/>
      <c r="E15" s="181"/>
      <c r="F15" s="181"/>
      <c r="G15" s="181"/>
      <c r="H15" s="181"/>
      <c r="I15" s="181"/>
      <c r="J15" s="181"/>
      <c r="K15" s="181"/>
      <c r="L15" s="181"/>
      <c r="M15" s="181"/>
      <c r="N15" s="181"/>
      <c r="O15" s="181"/>
      <c r="P15" s="181"/>
      <c r="Q15" s="181"/>
      <c r="R15" s="181"/>
      <c r="S15" s="181"/>
      <c r="T15" s="181"/>
      <c r="U15" s="181"/>
      <c r="V15" s="181"/>
      <c r="W15" s="181"/>
      <c r="X15" s="181"/>
      <c r="Y15" s="78"/>
      <c r="Z15" s="84"/>
      <c r="AA15" s="90"/>
      <c r="AB15" s="22"/>
      <c r="AC15" s="52"/>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78"/>
      <c r="BA15" s="84"/>
      <c r="BB15" s="90"/>
      <c r="BC15" s="22"/>
      <c r="BD15" s="52"/>
      <c r="BE15" s="181"/>
      <c r="BF15" s="181"/>
      <c r="BG15" s="181"/>
      <c r="BH15" s="181"/>
      <c r="BI15" s="181"/>
      <c r="BJ15" s="181"/>
      <c r="BK15" s="181"/>
      <c r="BL15" s="181"/>
      <c r="BM15" s="181"/>
      <c r="BN15" s="181"/>
      <c r="BO15" s="181"/>
      <c r="BP15" s="181"/>
      <c r="BQ15" s="181"/>
      <c r="BR15" s="181"/>
      <c r="BS15" s="181"/>
      <c r="BT15" s="181"/>
      <c r="BU15" s="181"/>
      <c r="BV15" s="181"/>
      <c r="BW15" s="181"/>
      <c r="BX15" s="181"/>
      <c r="BY15" s="181"/>
      <c r="BZ15" s="181"/>
      <c r="CA15" s="22"/>
      <c r="CB15" s="84"/>
      <c r="CC15" s="90"/>
      <c r="CE15" s="100"/>
      <c r="CF15" s="100"/>
      <c r="CG15" s="100"/>
    </row>
    <row r="16" spans="1:85" s="1" customFormat="1" ht="18" customHeight="1" x14ac:dyDescent="0.2">
      <c r="A16" s="44"/>
      <c r="B16" s="52"/>
      <c r="C16" s="181" t="str">
        <f>IF(入力!J4="","",入力!J4)</f>
        <v>佐久市役所３階</v>
      </c>
      <c r="D16" s="181"/>
      <c r="E16" s="181"/>
      <c r="F16" s="181"/>
      <c r="G16" s="181"/>
      <c r="H16" s="181"/>
      <c r="I16" s="181"/>
      <c r="J16" s="181"/>
      <c r="K16" s="181"/>
      <c r="L16" s="181"/>
      <c r="M16" s="181"/>
      <c r="N16" s="181"/>
      <c r="O16" s="181"/>
      <c r="P16" s="181"/>
      <c r="Q16" s="181"/>
      <c r="R16" s="181"/>
      <c r="S16" s="181"/>
      <c r="T16" s="181"/>
      <c r="U16" s="181"/>
      <c r="V16" s="181"/>
      <c r="W16" s="181"/>
      <c r="X16" s="181"/>
      <c r="Y16" s="78"/>
      <c r="Z16" s="84"/>
      <c r="AA16" s="90"/>
      <c r="AB16" s="22"/>
      <c r="AC16" s="52"/>
      <c r="AD16" s="181" t="str">
        <f>C16</f>
        <v>佐久市役所３階</v>
      </c>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78"/>
      <c r="BA16" s="84"/>
      <c r="BB16" s="90"/>
      <c r="BC16" s="22"/>
      <c r="BD16" s="52"/>
      <c r="BE16" s="181" t="str">
        <f>AD16</f>
        <v>佐久市役所３階</v>
      </c>
      <c r="BF16" s="181"/>
      <c r="BG16" s="181"/>
      <c r="BH16" s="181"/>
      <c r="BI16" s="181"/>
      <c r="BJ16" s="181"/>
      <c r="BK16" s="181"/>
      <c r="BL16" s="181"/>
      <c r="BM16" s="181"/>
      <c r="BN16" s="181"/>
      <c r="BO16" s="181"/>
      <c r="BP16" s="181"/>
      <c r="BQ16" s="181"/>
      <c r="BR16" s="181"/>
      <c r="BS16" s="181"/>
      <c r="BT16" s="181"/>
      <c r="BU16" s="181"/>
      <c r="BV16" s="181"/>
      <c r="BW16" s="181"/>
      <c r="BX16" s="181"/>
      <c r="BY16" s="181"/>
      <c r="BZ16" s="181"/>
      <c r="CA16" s="22"/>
      <c r="CB16" s="84"/>
      <c r="CC16" s="90"/>
      <c r="CE16" s="100"/>
      <c r="CF16" s="100"/>
      <c r="CG16" s="100"/>
    </row>
    <row r="17" spans="1:87" s="1" customFormat="1" ht="9.9" customHeight="1" x14ac:dyDescent="0.2">
      <c r="A17" s="44"/>
      <c r="B17" s="52"/>
      <c r="C17" s="181"/>
      <c r="D17" s="181"/>
      <c r="E17" s="181"/>
      <c r="F17" s="181"/>
      <c r="G17" s="181"/>
      <c r="H17" s="181"/>
      <c r="I17" s="181"/>
      <c r="J17" s="181"/>
      <c r="K17" s="181"/>
      <c r="L17" s="181"/>
      <c r="M17" s="181"/>
      <c r="N17" s="181"/>
      <c r="O17" s="181"/>
      <c r="P17" s="181"/>
      <c r="Q17" s="181"/>
      <c r="R17" s="181"/>
      <c r="S17" s="181"/>
      <c r="T17" s="181"/>
      <c r="U17" s="181"/>
      <c r="V17" s="181"/>
      <c r="W17" s="181"/>
      <c r="X17" s="181"/>
      <c r="Y17" s="78"/>
      <c r="Z17" s="84"/>
      <c r="AA17" s="90"/>
      <c r="AB17" s="22"/>
      <c r="AC17" s="52"/>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c r="AZ17" s="78"/>
      <c r="BA17" s="84"/>
      <c r="BB17" s="90"/>
      <c r="BC17" s="22"/>
      <c r="BD17" s="52"/>
      <c r="BE17" s="181"/>
      <c r="BF17" s="181"/>
      <c r="BG17" s="181"/>
      <c r="BH17" s="181"/>
      <c r="BI17" s="181"/>
      <c r="BJ17" s="181"/>
      <c r="BK17" s="181"/>
      <c r="BL17" s="181"/>
      <c r="BM17" s="181"/>
      <c r="BN17" s="181"/>
      <c r="BO17" s="181"/>
      <c r="BP17" s="181"/>
      <c r="BQ17" s="181"/>
      <c r="BR17" s="181"/>
      <c r="BS17" s="181"/>
      <c r="BT17" s="181"/>
      <c r="BU17" s="181"/>
      <c r="BV17" s="181"/>
      <c r="BW17" s="181"/>
      <c r="BX17" s="181"/>
      <c r="BY17" s="181"/>
      <c r="BZ17" s="181"/>
      <c r="CA17" s="22"/>
      <c r="CB17" s="84"/>
      <c r="CC17" s="90"/>
      <c r="CE17" s="100"/>
      <c r="CF17" s="100"/>
      <c r="CG17" s="100"/>
    </row>
    <row r="18" spans="1:87" s="1" customFormat="1" ht="15" customHeight="1" x14ac:dyDescent="0.2">
      <c r="A18" s="44"/>
      <c r="B18" s="52"/>
      <c r="C18" s="181" t="str">
        <f>IF(入力!J5="","",入力!J5)</f>
        <v>佐久市役所税務課</v>
      </c>
      <c r="D18" s="181"/>
      <c r="E18" s="181"/>
      <c r="F18" s="181"/>
      <c r="G18" s="181"/>
      <c r="H18" s="181"/>
      <c r="I18" s="181"/>
      <c r="J18" s="181"/>
      <c r="K18" s="181"/>
      <c r="L18" s="181"/>
      <c r="M18" s="181"/>
      <c r="N18" s="181"/>
      <c r="O18" s="181"/>
      <c r="P18" s="181"/>
      <c r="Q18" s="181"/>
      <c r="R18" s="181"/>
      <c r="S18" s="181"/>
      <c r="T18" s="181"/>
      <c r="U18" s="181"/>
      <c r="V18" s="181"/>
      <c r="W18" s="181"/>
      <c r="X18" s="181"/>
      <c r="Y18" s="78"/>
      <c r="Z18" s="85"/>
      <c r="AA18" s="90"/>
      <c r="AB18" s="22"/>
      <c r="AC18" s="52"/>
      <c r="AD18" s="181" t="str">
        <f>C18</f>
        <v>佐久市役所税務課</v>
      </c>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22"/>
      <c r="BA18" s="85"/>
      <c r="BB18" s="90"/>
      <c r="BC18" s="22"/>
      <c r="BD18" s="52"/>
      <c r="BE18" s="181" t="str">
        <f>AD18</f>
        <v>佐久市役所税務課</v>
      </c>
      <c r="BF18" s="181"/>
      <c r="BG18" s="181"/>
      <c r="BH18" s="181"/>
      <c r="BI18" s="181"/>
      <c r="BJ18" s="181"/>
      <c r="BK18" s="181"/>
      <c r="BL18" s="181"/>
      <c r="BM18" s="181"/>
      <c r="BN18" s="181"/>
      <c r="BO18" s="181"/>
      <c r="BP18" s="181"/>
      <c r="BQ18" s="181"/>
      <c r="BR18" s="181"/>
      <c r="BS18" s="181"/>
      <c r="BT18" s="181"/>
      <c r="BU18" s="181"/>
      <c r="BV18" s="181"/>
      <c r="BW18" s="181"/>
      <c r="BX18" s="181"/>
      <c r="BY18" s="181"/>
      <c r="BZ18" s="181"/>
      <c r="CA18" s="22"/>
      <c r="CB18" s="85"/>
      <c r="CC18" s="90"/>
      <c r="CE18" s="100"/>
      <c r="CF18" s="100"/>
      <c r="CG18" s="100"/>
    </row>
    <row r="19" spans="1:87" s="1" customFormat="1" ht="9.9" customHeight="1" x14ac:dyDescent="0.2">
      <c r="A19" s="44"/>
      <c r="B19" s="52"/>
      <c r="C19" s="181"/>
      <c r="D19" s="181"/>
      <c r="E19" s="181"/>
      <c r="F19" s="181"/>
      <c r="G19" s="181"/>
      <c r="H19" s="181"/>
      <c r="I19" s="181"/>
      <c r="J19" s="181"/>
      <c r="K19" s="181"/>
      <c r="L19" s="181"/>
      <c r="M19" s="181"/>
      <c r="N19" s="181"/>
      <c r="O19" s="181"/>
      <c r="P19" s="181"/>
      <c r="Q19" s="181"/>
      <c r="R19" s="181"/>
      <c r="S19" s="181"/>
      <c r="T19" s="181"/>
      <c r="U19" s="181"/>
      <c r="V19" s="181"/>
      <c r="W19" s="181"/>
      <c r="X19" s="181"/>
      <c r="Y19" s="78"/>
      <c r="Z19" s="85"/>
      <c r="AA19" s="90"/>
      <c r="AB19" s="22"/>
      <c r="AC19" s="52"/>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22"/>
      <c r="BA19" s="85"/>
      <c r="BB19" s="90"/>
      <c r="BC19" s="22"/>
      <c r="BD19" s="52"/>
      <c r="BE19" s="181"/>
      <c r="BF19" s="181"/>
      <c r="BG19" s="181"/>
      <c r="BH19" s="181"/>
      <c r="BI19" s="181"/>
      <c r="BJ19" s="181"/>
      <c r="BK19" s="181"/>
      <c r="BL19" s="181"/>
      <c r="BM19" s="181"/>
      <c r="BN19" s="181"/>
      <c r="BO19" s="181"/>
      <c r="BP19" s="181"/>
      <c r="BQ19" s="181"/>
      <c r="BR19" s="181"/>
      <c r="BS19" s="181"/>
      <c r="BT19" s="181"/>
      <c r="BU19" s="181"/>
      <c r="BV19" s="181"/>
      <c r="BW19" s="181"/>
      <c r="BX19" s="181"/>
      <c r="BY19" s="181"/>
      <c r="BZ19" s="181"/>
      <c r="CA19" s="22"/>
      <c r="CB19" s="85"/>
      <c r="CC19" s="90"/>
      <c r="CE19" s="100"/>
      <c r="CF19" s="100"/>
      <c r="CG19" s="100"/>
    </row>
    <row r="20" spans="1:87" s="1" customFormat="1" ht="18" customHeight="1" x14ac:dyDescent="0.2">
      <c r="A20" s="44"/>
      <c r="B20" s="12"/>
      <c r="C20" s="61"/>
      <c r="D20" s="61"/>
      <c r="E20" s="61"/>
      <c r="F20" s="61"/>
      <c r="G20" s="61"/>
      <c r="H20" s="61"/>
      <c r="I20" s="61"/>
      <c r="J20" s="61"/>
      <c r="K20" s="28"/>
      <c r="L20" s="28"/>
      <c r="M20" s="189" t="str">
        <f>IF(入力!J6=0,"",入力!J6)</f>
        <v>0267</v>
      </c>
      <c r="N20" s="189"/>
      <c r="O20" s="189"/>
      <c r="P20" s="189"/>
      <c r="Q20" s="61" t="s">
        <v>68</v>
      </c>
      <c r="R20" s="189" t="str">
        <f>IF(入力!N6=0,"",入力!N6)</f>
        <v>62</v>
      </c>
      <c r="S20" s="189"/>
      <c r="T20" s="189"/>
      <c r="U20" s="78" t="s">
        <v>69</v>
      </c>
      <c r="V20" s="189" t="str">
        <f>IF(入力!S6=0,"",入力!S6)</f>
        <v>3040</v>
      </c>
      <c r="W20" s="189"/>
      <c r="X20" s="189"/>
      <c r="Y20" s="78"/>
      <c r="Z20" s="86"/>
      <c r="AA20" s="90"/>
      <c r="AB20" s="22"/>
      <c r="AC20" s="12"/>
      <c r="AD20" s="61"/>
      <c r="AE20" s="61"/>
      <c r="AF20" s="61"/>
      <c r="AG20" s="61"/>
      <c r="AH20" s="61"/>
      <c r="AI20" s="61"/>
      <c r="AJ20" s="61"/>
      <c r="AK20" s="61"/>
      <c r="AL20" s="189" t="str">
        <f>M20</f>
        <v>0267</v>
      </c>
      <c r="AM20" s="189"/>
      <c r="AN20" s="189"/>
      <c r="AO20" s="189"/>
      <c r="AP20" s="189"/>
      <c r="AQ20" s="70"/>
      <c r="AR20" s="28" t="s">
        <v>68</v>
      </c>
      <c r="AS20" s="189" t="str">
        <f>R20</f>
        <v>62</v>
      </c>
      <c r="AT20" s="189"/>
      <c r="AU20" s="189"/>
      <c r="AV20" s="22" t="s">
        <v>69</v>
      </c>
      <c r="AW20" s="205" t="str">
        <f>V20</f>
        <v>3040</v>
      </c>
      <c r="AX20" s="205"/>
      <c r="AY20" s="205"/>
      <c r="AZ20" s="78"/>
      <c r="BA20" s="86"/>
      <c r="BB20" s="90"/>
      <c r="BC20" s="22"/>
      <c r="BD20" s="12"/>
      <c r="BE20" s="28"/>
      <c r="BF20" s="28"/>
      <c r="BG20" s="28"/>
      <c r="BH20" s="28"/>
      <c r="BI20" s="28"/>
      <c r="BJ20" s="28"/>
      <c r="BK20" s="28"/>
      <c r="BL20" s="28"/>
      <c r="BM20" s="189" t="str">
        <f>M20</f>
        <v>0267</v>
      </c>
      <c r="BN20" s="189"/>
      <c r="BO20" s="189"/>
      <c r="BP20" s="189"/>
      <c r="BQ20" s="189"/>
      <c r="BR20" s="70"/>
      <c r="BS20" s="28" t="s">
        <v>68</v>
      </c>
      <c r="BT20" s="189" t="str">
        <f>AS20</f>
        <v>62</v>
      </c>
      <c r="BU20" s="189"/>
      <c r="BV20" s="189"/>
      <c r="BW20" s="22" t="s">
        <v>69</v>
      </c>
      <c r="BX20" s="205" t="str">
        <f>AW20</f>
        <v>3040</v>
      </c>
      <c r="BY20" s="205"/>
      <c r="BZ20" s="205"/>
      <c r="CA20" s="22"/>
      <c r="CB20" s="86"/>
      <c r="CC20" s="90"/>
      <c r="CE20" s="100"/>
      <c r="CF20" s="100"/>
      <c r="CG20" s="100"/>
    </row>
    <row r="21" spans="1:87" s="38" customFormat="1" ht="7.5" customHeight="1" x14ac:dyDescent="0.2">
      <c r="A21" s="43"/>
      <c r="B21" s="203"/>
      <c r="C21" s="203"/>
      <c r="D21" s="203"/>
      <c r="E21" s="204" t="s">
        <v>21</v>
      </c>
      <c r="F21" s="204"/>
      <c r="G21" s="204"/>
      <c r="H21" s="204"/>
      <c r="I21" s="182" t="s">
        <v>3</v>
      </c>
      <c r="J21" s="182"/>
      <c r="K21" s="182" t="s">
        <v>42</v>
      </c>
      <c r="L21" s="182"/>
      <c r="M21" s="182"/>
      <c r="N21" s="182"/>
      <c r="O21" s="182" t="s">
        <v>50</v>
      </c>
      <c r="P21" s="182"/>
      <c r="Q21" s="182"/>
      <c r="R21" s="182"/>
      <c r="S21" s="182"/>
      <c r="T21" s="182"/>
      <c r="U21" s="182" t="s">
        <v>51</v>
      </c>
      <c r="V21" s="182"/>
      <c r="W21" s="182"/>
      <c r="X21" s="182"/>
      <c r="Y21" s="182"/>
      <c r="Z21" s="182"/>
      <c r="AA21" s="89"/>
      <c r="AC21" s="203"/>
      <c r="AD21" s="203"/>
      <c r="AE21" s="203"/>
      <c r="AF21" s="204" t="s">
        <v>21</v>
      </c>
      <c r="AG21" s="204"/>
      <c r="AH21" s="204"/>
      <c r="AI21" s="204"/>
      <c r="AJ21" s="182" t="s">
        <v>3</v>
      </c>
      <c r="AK21" s="182"/>
      <c r="AL21" s="182" t="s">
        <v>42</v>
      </c>
      <c r="AM21" s="182"/>
      <c r="AN21" s="182"/>
      <c r="AO21" s="182"/>
      <c r="AP21" s="182" t="s">
        <v>50</v>
      </c>
      <c r="AQ21" s="182"/>
      <c r="AR21" s="182"/>
      <c r="AS21" s="182"/>
      <c r="AT21" s="182"/>
      <c r="AU21" s="182"/>
      <c r="AV21" s="182" t="s">
        <v>51</v>
      </c>
      <c r="AW21" s="182"/>
      <c r="AX21" s="182"/>
      <c r="AY21" s="182"/>
      <c r="AZ21" s="182"/>
      <c r="BA21" s="182"/>
      <c r="BB21" s="89"/>
      <c r="BD21" s="203"/>
      <c r="BE21" s="203"/>
      <c r="BF21" s="203"/>
      <c r="BG21" s="204" t="s">
        <v>21</v>
      </c>
      <c r="BH21" s="204"/>
      <c r="BI21" s="204"/>
      <c r="BJ21" s="204"/>
      <c r="BK21" s="182" t="s">
        <v>3</v>
      </c>
      <c r="BL21" s="182"/>
      <c r="BM21" s="182" t="s">
        <v>42</v>
      </c>
      <c r="BN21" s="182"/>
      <c r="BO21" s="182"/>
      <c r="BP21" s="182"/>
      <c r="BQ21" s="182" t="s">
        <v>50</v>
      </c>
      <c r="BR21" s="182"/>
      <c r="BS21" s="182"/>
      <c r="BT21" s="182"/>
      <c r="BU21" s="182"/>
      <c r="BV21" s="182"/>
      <c r="BW21" s="182" t="s">
        <v>51</v>
      </c>
      <c r="BX21" s="182"/>
      <c r="BY21" s="182"/>
      <c r="BZ21" s="182"/>
      <c r="CA21" s="182"/>
      <c r="CB21" s="182"/>
      <c r="CC21" s="89"/>
      <c r="CE21" s="99"/>
      <c r="CF21" s="99"/>
      <c r="CG21" s="99"/>
    </row>
    <row r="22" spans="1:87" s="1" customFormat="1" ht="9.9" customHeight="1" x14ac:dyDescent="0.2">
      <c r="A22" s="44"/>
      <c r="B22" s="182"/>
      <c r="C22" s="182"/>
      <c r="D22" s="182"/>
      <c r="E22" s="183" t="s">
        <v>88</v>
      </c>
      <c r="F22" s="183"/>
      <c r="G22" s="183"/>
      <c r="H22" s="183"/>
      <c r="I22" s="183" t="s">
        <v>92</v>
      </c>
      <c r="J22" s="183"/>
      <c r="K22" s="122">
        <f>CG4</f>
        <v>508</v>
      </c>
      <c r="L22" s="122"/>
      <c r="M22" s="122"/>
      <c r="N22" s="122"/>
      <c r="O22" s="122"/>
      <c r="P22" s="122"/>
      <c r="Q22" s="122"/>
      <c r="R22" s="122"/>
      <c r="S22" s="122"/>
      <c r="T22" s="122"/>
      <c r="U22" s="155" t="str">
        <f>IF(入力!J7="","",入力!J7)</f>
        <v>12345678</v>
      </c>
      <c r="V22" s="155"/>
      <c r="W22" s="155"/>
      <c r="X22" s="155"/>
      <c r="Y22" s="155"/>
      <c r="Z22" s="155"/>
      <c r="AA22" s="90"/>
      <c r="AB22" s="22"/>
      <c r="AC22" s="182"/>
      <c r="AD22" s="182"/>
      <c r="AE22" s="182"/>
      <c r="AF22" s="183" t="s">
        <v>88</v>
      </c>
      <c r="AG22" s="183"/>
      <c r="AH22" s="183"/>
      <c r="AI22" s="183"/>
      <c r="AJ22" s="183" t="s">
        <v>92</v>
      </c>
      <c r="AK22" s="183"/>
      <c r="AL22" s="122">
        <f>K22</f>
        <v>508</v>
      </c>
      <c r="AM22" s="122"/>
      <c r="AN22" s="122"/>
      <c r="AO22" s="122"/>
      <c r="AP22" s="122"/>
      <c r="AQ22" s="122"/>
      <c r="AR22" s="122"/>
      <c r="AS22" s="122"/>
      <c r="AT22" s="122"/>
      <c r="AU22" s="122"/>
      <c r="AV22" s="184" t="str">
        <f>U22</f>
        <v>12345678</v>
      </c>
      <c r="AW22" s="184"/>
      <c r="AX22" s="184"/>
      <c r="AY22" s="184"/>
      <c r="AZ22" s="184"/>
      <c r="BA22" s="184"/>
      <c r="BB22" s="90"/>
      <c r="BC22" s="22"/>
      <c r="BD22" s="182"/>
      <c r="BE22" s="182"/>
      <c r="BF22" s="182"/>
      <c r="BG22" s="183" t="s">
        <v>88</v>
      </c>
      <c r="BH22" s="183"/>
      <c r="BI22" s="183"/>
      <c r="BJ22" s="183"/>
      <c r="BK22" s="183" t="s">
        <v>92</v>
      </c>
      <c r="BL22" s="183"/>
      <c r="BM22" s="122">
        <f>K22</f>
        <v>508</v>
      </c>
      <c r="BN22" s="122"/>
      <c r="BO22" s="122"/>
      <c r="BP22" s="122"/>
      <c r="BQ22" s="122"/>
      <c r="BR22" s="122"/>
      <c r="BS22" s="122"/>
      <c r="BT22" s="122"/>
      <c r="BU22" s="122"/>
      <c r="BV22" s="122"/>
      <c r="BW22" s="184" t="str">
        <f>U22</f>
        <v>12345678</v>
      </c>
      <c r="BX22" s="184"/>
      <c r="BY22" s="184"/>
      <c r="BZ22" s="184"/>
      <c r="CA22" s="184"/>
      <c r="CB22" s="184"/>
      <c r="CC22" s="90"/>
      <c r="CE22" s="100"/>
      <c r="CF22" s="100"/>
      <c r="CG22" s="100"/>
    </row>
    <row r="23" spans="1:87" s="1" customFormat="1" ht="9.9" customHeight="1" x14ac:dyDescent="0.2">
      <c r="A23" s="44"/>
      <c r="B23" s="182"/>
      <c r="C23" s="182"/>
      <c r="D23" s="182"/>
      <c r="E23" s="183"/>
      <c r="F23" s="183"/>
      <c r="G23" s="183"/>
      <c r="H23" s="183"/>
      <c r="I23" s="183"/>
      <c r="J23" s="183"/>
      <c r="K23" s="122"/>
      <c r="L23" s="122"/>
      <c r="M23" s="122"/>
      <c r="N23" s="122"/>
      <c r="O23" s="122"/>
      <c r="P23" s="122"/>
      <c r="Q23" s="122"/>
      <c r="R23" s="122"/>
      <c r="S23" s="122"/>
      <c r="T23" s="122"/>
      <c r="U23" s="155"/>
      <c r="V23" s="155"/>
      <c r="W23" s="155"/>
      <c r="X23" s="155"/>
      <c r="Y23" s="155"/>
      <c r="Z23" s="155"/>
      <c r="AA23" s="90"/>
      <c r="AB23" s="22"/>
      <c r="AC23" s="182"/>
      <c r="AD23" s="182"/>
      <c r="AE23" s="182"/>
      <c r="AF23" s="183"/>
      <c r="AG23" s="183"/>
      <c r="AH23" s="183"/>
      <c r="AI23" s="183"/>
      <c r="AJ23" s="183"/>
      <c r="AK23" s="183"/>
      <c r="AL23" s="122"/>
      <c r="AM23" s="122"/>
      <c r="AN23" s="122"/>
      <c r="AO23" s="122"/>
      <c r="AP23" s="122"/>
      <c r="AQ23" s="122"/>
      <c r="AR23" s="122"/>
      <c r="AS23" s="122"/>
      <c r="AT23" s="122"/>
      <c r="AU23" s="122"/>
      <c r="AV23" s="184"/>
      <c r="AW23" s="184"/>
      <c r="AX23" s="184"/>
      <c r="AY23" s="184"/>
      <c r="AZ23" s="184"/>
      <c r="BA23" s="184"/>
      <c r="BB23" s="90"/>
      <c r="BC23" s="22"/>
      <c r="BD23" s="182"/>
      <c r="BE23" s="182"/>
      <c r="BF23" s="182"/>
      <c r="BG23" s="183"/>
      <c r="BH23" s="183"/>
      <c r="BI23" s="183"/>
      <c r="BJ23" s="183"/>
      <c r="BK23" s="183"/>
      <c r="BL23" s="183"/>
      <c r="BM23" s="122"/>
      <c r="BN23" s="122"/>
      <c r="BO23" s="122"/>
      <c r="BP23" s="122"/>
      <c r="BQ23" s="122"/>
      <c r="BR23" s="122"/>
      <c r="BS23" s="122"/>
      <c r="BT23" s="122"/>
      <c r="BU23" s="122"/>
      <c r="BV23" s="122"/>
      <c r="BW23" s="184"/>
      <c r="BX23" s="184"/>
      <c r="BY23" s="184"/>
      <c r="BZ23" s="184"/>
      <c r="CA23" s="184"/>
      <c r="CB23" s="184"/>
      <c r="CC23" s="90"/>
      <c r="CE23" s="100"/>
      <c r="CF23" s="100"/>
      <c r="CG23" s="100"/>
    </row>
    <row r="24" spans="1:87" s="38" customFormat="1" ht="7.5" customHeight="1" x14ac:dyDescent="0.2">
      <c r="A24" s="43"/>
      <c r="B24" s="182" t="s">
        <v>23</v>
      </c>
      <c r="C24" s="182"/>
      <c r="D24" s="182"/>
      <c r="E24" s="182"/>
      <c r="F24" s="182"/>
      <c r="G24" s="182"/>
      <c r="H24" s="182"/>
      <c r="I24" s="182"/>
      <c r="J24" s="182"/>
      <c r="K24" s="182"/>
      <c r="L24" s="182"/>
      <c r="M24" s="182"/>
      <c r="N24" s="182"/>
      <c r="O24" s="182"/>
      <c r="P24" s="182"/>
      <c r="Q24" s="182"/>
      <c r="R24" s="182"/>
      <c r="S24" s="182" t="s">
        <v>52</v>
      </c>
      <c r="T24" s="182"/>
      <c r="U24" s="182"/>
      <c r="V24" s="182"/>
      <c r="W24" s="182"/>
      <c r="X24" s="182"/>
      <c r="Y24" s="182"/>
      <c r="Z24" s="182"/>
      <c r="AA24" s="89"/>
      <c r="AC24" s="182" t="s">
        <v>23</v>
      </c>
      <c r="AD24" s="182"/>
      <c r="AE24" s="182"/>
      <c r="AF24" s="182"/>
      <c r="AG24" s="182"/>
      <c r="AH24" s="182"/>
      <c r="AI24" s="182"/>
      <c r="AJ24" s="182"/>
      <c r="AK24" s="182"/>
      <c r="AL24" s="182"/>
      <c r="AM24" s="182"/>
      <c r="AN24" s="182"/>
      <c r="AO24" s="182"/>
      <c r="AP24" s="182"/>
      <c r="AQ24" s="182"/>
      <c r="AR24" s="182"/>
      <c r="AS24" s="182"/>
      <c r="AT24" s="182" t="s">
        <v>52</v>
      </c>
      <c r="AU24" s="182"/>
      <c r="AV24" s="182"/>
      <c r="AW24" s="182"/>
      <c r="AX24" s="182"/>
      <c r="AY24" s="182"/>
      <c r="AZ24" s="182"/>
      <c r="BA24" s="182"/>
      <c r="BB24" s="89"/>
      <c r="BD24" s="182" t="s">
        <v>23</v>
      </c>
      <c r="BE24" s="182"/>
      <c r="BF24" s="182"/>
      <c r="BG24" s="182"/>
      <c r="BH24" s="182"/>
      <c r="BI24" s="182"/>
      <c r="BJ24" s="182"/>
      <c r="BK24" s="182"/>
      <c r="BL24" s="182"/>
      <c r="BM24" s="182"/>
      <c r="BN24" s="182"/>
      <c r="BO24" s="182"/>
      <c r="BP24" s="182"/>
      <c r="BQ24" s="182"/>
      <c r="BR24" s="182"/>
      <c r="BS24" s="182"/>
      <c r="BT24" s="182"/>
      <c r="BU24" s="182" t="s">
        <v>52</v>
      </c>
      <c r="BV24" s="182"/>
      <c r="BW24" s="182"/>
      <c r="BX24" s="182"/>
      <c r="BY24" s="182"/>
      <c r="BZ24" s="182"/>
      <c r="CA24" s="182"/>
      <c r="CB24" s="182"/>
      <c r="CC24" s="89"/>
      <c r="CE24" s="99"/>
      <c r="CF24" s="99"/>
      <c r="CG24" s="99"/>
    </row>
    <row r="25" spans="1:87" s="1" customFormat="1" ht="12" customHeight="1" x14ac:dyDescent="0.2">
      <c r="A25" s="44"/>
      <c r="B25" s="53"/>
      <c r="C25" s="62"/>
      <c r="D25" s="62"/>
      <c r="E25" s="62"/>
      <c r="F25" s="62"/>
      <c r="G25" s="62"/>
      <c r="H25" s="201" t="s">
        <v>29</v>
      </c>
      <c r="I25" s="201"/>
      <c r="J25" s="67"/>
      <c r="K25" s="67"/>
      <c r="L25" s="67"/>
      <c r="M25" s="71"/>
      <c r="N25" s="71"/>
      <c r="Q25" s="201" t="s">
        <v>25</v>
      </c>
      <c r="R25" s="201"/>
      <c r="S25" s="202" t="str">
        <f>IF(入力!C20=1,"020　中間",IF(入力!D20=1,"010　予定",IF(入力!E20=1,"050　確定",IF(入力!F20=1,"055　修正",IF(入力!G20=1,"090　更正",IF(入力!H20=1,"080　決定",IF(入力!I20=1,"51　均等割",IF(入力!J20=1,"その他","入力してください"))))))))</f>
        <v>050　確定</v>
      </c>
      <c r="T25" s="202"/>
      <c r="U25" s="202"/>
      <c r="V25" s="202"/>
      <c r="W25" s="202"/>
      <c r="X25" s="202"/>
      <c r="Y25" s="202"/>
      <c r="Z25" s="202"/>
      <c r="AA25" s="90"/>
      <c r="AB25" s="22"/>
      <c r="AC25" s="53"/>
      <c r="AD25" s="62"/>
      <c r="AE25" s="62"/>
      <c r="AF25" s="62"/>
      <c r="AG25" s="62"/>
      <c r="AH25" s="62"/>
      <c r="AI25" s="201" t="s">
        <v>29</v>
      </c>
      <c r="AJ25" s="201"/>
      <c r="AK25" s="67"/>
      <c r="AL25" s="67"/>
      <c r="AM25" s="67"/>
      <c r="AN25" s="71"/>
      <c r="AO25" s="71"/>
      <c r="AR25" s="201" t="s">
        <v>25</v>
      </c>
      <c r="AS25" s="201"/>
      <c r="AT25" s="202" t="str">
        <f>S25</f>
        <v>050　確定</v>
      </c>
      <c r="AU25" s="202"/>
      <c r="AV25" s="202"/>
      <c r="AW25" s="202"/>
      <c r="AX25" s="202"/>
      <c r="AY25" s="202"/>
      <c r="AZ25" s="202"/>
      <c r="BA25" s="202"/>
      <c r="BB25" s="90"/>
      <c r="BC25" s="22"/>
      <c r="BD25" s="53"/>
      <c r="BE25" s="62"/>
      <c r="BF25" s="62"/>
      <c r="BG25" s="62"/>
      <c r="BH25" s="62"/>
      <c r="BI25" s="62"/>
      <c r="BJ25" s="201" t="s">
        <v>29</v>
      </c>
      <c r="BK25" s="201"/>
      <c r="BL25" s="67"/>
      <c r="BM25" s="67"/>
      <c r="BN25" s="67"/>
      <c r="BO25" s="71"/>
      <c r="BP25" s="71"/>
      <c r="BS25" s="201" t="s">
        <v>25</v>
      </c>
      <c r="BT25" s="201"/>
      <c r="BU25" s="202" t="str">
        <f>S25</f>
        <v>050　確定</v>
      </c>
      <c r="BV25" s="202"/>
      <c r="BW25" s="202"/>
      <c r="BX25" s="202"/>
      <c r="BY25" s="202"/>
      <c r="BZ25" s="202"/>
      <c r="CA25" s="202"/>
      <c r="CB25" s="202"/>
      <c r="CC25" s="90"/>
      <c r="CE25" s="100"/>
      <c r="CF25" s="100"/>
      <c r="CG25" s="100"/>
    </row>
    <row r="26" spans="1:87" s="1" customFormat="1" ht="9" customHeight="1" x14ac:dyDescent="0.2">
      <c r="A26" s="44"/>
      <c r="B26" s="177"/>
      <c r="C26" s="176">
        <f>IF(入力!$J$14="","　　・　　・　　",入力!$J$14)</f>
        <v>45748</v>
      </c>
      <c r="D26" s="176"/>
      <c r="E26" s="176"/>
      <c r="F26" s="176"/>
      <c r="G26" s="176"/>
      <c r="H26" s="176"/>
      <c r="I26" s="176"/>
      <c r="J26" s="177"/>
      <c r="K26" s="178">
        <f>IF(入力!$J$15="","　　・　　・　　",入力!$J$15)</f>
        <v>46112</v>
      </c>
      <c r="L26" s="178"/>
      <c r="M26" s="178"/>
      <c r="N26" s="178"/>
      <c r="O26" s="178"/>
      <c r="P26" s="178"/>
      <c r="Q26" s="178"/>
      <c r="R26" s="72"/>
      <c r="S26" s="202"/>
      <c r="T26" s="202"/>
      <c r="U26" s="202"/>
      <c r="V26" s="202"/>
      <c r="W26" s="202"/>
      <c r="X26" s="202"/>
      <c r="Y26" s="202"/>
      <c r="Z26" s="202"/>
      <c r="AA26" s="90"/>
      <c r="AB26" s="22"/>
      <c r="AC26" s="177"/>
      <c r="AD26" s="176">
        <f>IF(入力!$J$14="","　　・　　・　　",入力!$J$14)</f>
        <v>45748</v>
      </c>
      <c r="AE26" s="176"/>
      <c r="AF26" s="176"/>
      <c r="AG26" s="176"/>
      <c r="AH26" s="176"/>
      <c r="AI26" s="176"/>
      <c r="AJ26" s="176"/>
      <c r="AK26" s="177"/>
      <c r="AL26" s="178">
        <f>IF(入力!$J$15="","　　・　　・　　",入力!$J$15)</f>
        <v>46112</v>
      </c>
      <c r="AM26" s="178"/>
      <c r="AN26" s="178"/>
      <c r="AO26" s="178"/>
      <c r="AP26" s="178"/>
      <c r="AQ26" s="178"/>
      <c r="AR26" s="178"/>
      <c r="AS26" s="72"/>
      <c r="AT26" s="202"/>
      <c r="AU26" s="202"/>
      <c r="AV26" s="202"/>
      <c r="AW26" s="202"/>
      <c r="AX26" s="202"/>
      <c r="AY26" s="202"/>
      <c r="AZ26" s="202"/>
      <c r="BA26" s="202"/>
      <c r="BB26" s="90"/>
      <c r="BC26" s="22"/>
      <c r="BD26" s="177"/>
      <c r="BE26" s="176">
        <f>IF(入力!$J$14="","　　・　　・　　",入力!$J$14)</f>
        <v>45748</v>
      </c>
      <c r="BF26" s="176"/>
      <c r="BG26" s="176"/>
      <c r="BH26" s="176"/>
      <c r="BI26" s="176"/>
      <c r="BJ26" s="176"/>
      <c r="BK26" s="176"/>
      <c r="BL26" s="177"/>
      <c r="BM26" s="178">
        <f>IF(入力!$J$15="","　　・　　・　　",入力!$J$15)</f>
        <v>46112</v>
      </c>
      <c r="BN26" s="178"/>
      <c r="BO26" s="178"/>
      <c r="BP26" s="178"/>
      <c r="BQ26" s="178"/>
      <c r="BR26" s="178"/>
      <c r="BS26" s="178"/>
      <c r="BT26" s="72"/>
      <c r="BU26" s="202"/>
      <c r="BV26" s="202"/>
      <c r="BW26" s="202"/>
      <c r="BX26" s="202"/>
      <c r="BY26" s="202"/>
      <c r="BZ26" s="202"/>
      <c r="CA26" s="202"/>
      <c r="CB26" s="202"/>
      <c r="CC26" s="90"/>
      <c r="CE26" s="100"/>
      <c r="CF26" s="100"/>
      <c r="CG26" s="100"/>
    </row>
    <row r="27" spans="1:87" s="1" customFormat="1" ht="9" customHeight="1" x14ac:dyDescent="0.2">
      <c r="A27" s="44"/>
      <c r="B27" s="177"/>
      <c r="C27" s="176"/>
      <c r="D27" s="176"/>
      <c r="E27" s="176"/>
      <c r="F27" s="176"/>
      <c r="G27" s="176"/>
      <c r="H27" s="176"/>
      <c r="I27" s="176"/>
      <c r="J27" s="177"/>
      <c r="K27" s="178"/>
      <c r="L27" s="178"/>
      <c r="M27" s="178"/>
      <c r="N27" s="178"/>
      <c r="O27" s="178"/>
      <c r="P27" s="178"/>
      <c r="Q27" s="178"/>
      <c r="R27" s="73"/>
      <c r="S27" s="202"/>
      <c r="T27" s="202"/>
      <c r="U27" s="202"/>
      <c r="V27" s="202"/>
      <c r="W27" s="202"/>
      <c r="X27" s="202"/>
      <c r="Y27" s="202"/>
      <c r="Z27" s="202"/>
      <c r="AA27" s="90"/>
      <c r="AB27" s="22"/>
      <c r="AC27" s="177"/>
      <c r="AD27" s="176"/>
      <c r="AE27" s="176"/>
      <c r="AF27" s="176"/>
      <c r="AG27" s="176"/>
      <c r="AH27" s="176"/>
      <c r="AI27" s="176"/>
      <c r="AJ27" s="176"/>
      <c r="AK27" s="177"/>
      <c r="AL27" s="178"/>
      <c r="AM27" s="178"/>
      <c r="AN27" s="178"/>
      <c r="AO27" s="178"/>
      <c r="AP27" s="178"/>
      <c r="AQ27" s="178"/>
      <c r="AR27" s="178"/>
      <c r="AS27" s="73"/>
      <c r="AT27" s="202"/>
      <c r="AU27" s="202"/>
      <c r="AV27" s="202"/>
      <c r="AW27" s="202"/>
      <c r="AX27" s="202"/>
      <c r="AY27" s="202"/>
      <c r="AZ27" s="202"/>
      <c r="BA27" s="202"/>
      <c r="BB27" s="90"/>
      <c r="BC27" s="22"/>
      <c r="BD27" s="177"/>
      <c r="BE27" s="176"/>
      <c r="BF27" s="176"/>
      <c r="BG27" s="176"/>
      <c r="BH27" s="176"/>
      <c r="BI27" s="176"/>
      <c r="BJ27" s="176"/>
      <c r="BK27" s="176"/>
      <c r="BL27" s="177"/>
      <c r="BM27" s="178"/>
      <c r="BN27" s="178"/>
      <c r="BO27" s="178"/>
      <c r="BP27" s="178"/>
      <c r="BQ27" s="178"/>
      <c r="BR27" s="178"/>
      <c r="BS27" s="178"/>
      <c r="BT27" s="73"/>
      <c r="BU27" s="202"/>
      <c r="BV27" s="202"/>
      <c r="BW27" s="202"/>
      <c r="BX27" s="202"/>
      <c r="BY27" s="202"/>
      <c r="BZ27" s="202"/>
      <c r="CA27" s="202"/>
      <c r="CB27" s="202"/>
      <c r="CC27" s="90"/>
      <c r="CD27" s="96"/>
      <c r="CE27" s="102"/>
      <c r="CF27" s="102"/>
      <c r="CG27" s="102"/>
      <c r="CH27" s="96"/>
      <c r="CI27" s="96"/>
    </row>
    <row r="28" spans="1:87" s="1" customFormat="1" ht="9" customHeight="1" x14ac:dyDescent="0.2">
      <c r="A28" s="44"/>
      <c r="B28" s="54"/>
      <c r="C28" s="117" t="s">
        <v>26</v>
      </c>
      <c r="D28" s="117"/>
      <c r="E28" s="117"/>
      <c r="F28" s="117"/>
      <c r="G28" s="117"/>
      <c r="H28" s="117"/>
      <c r="I28" s="117"/>
      <c r="J28" s="117"/>
      <c r="K28" s="30"/>
      <c r="L28" s="170" t="s">
        <v>53</v>
      </c>
      <c r="M28" s="170"/>
      <c r="N28" s="197" t="s">
        <v>13</v>
      </c>
      <c r="O28" s="197"/>
      <c r="P28" s="198" t="s">
        <v>37</v>
      </c>
      <c r="Q28" s="198"/>
      <c r="R28" s="74" t="s">
        <v>54</v>
      </c>
      <c r="S28" s="76" t="s">
        <v>46</v>
      </c>
      <c r="T28" s="77" t="s">
        <v>13</v>
      </c>
      <c r="U28" s="79" t="s">
        <v>37</v>
      </c>
      <c r="V28" s="76" t="s">
        <v>56</v>
      </c>
      <c r="W28" s="80" t="s">
        <v>46</v>
      </c>
      <c r="X28" s="79" t="s">
        <v>13</v>
      </c>
      <c r="Y28" s="76" t="s">
        <v>37</v>
      </c>
      <c r="Z28" s="87" t="s">
        <v>55</v>
      </c>
      <c r="AA28" s="90"/>
      <c r="AB28" s="22"/>
      <c r="AC28" s="54"/>
      <c r="AD28" s="117" t="s">
        <v>26</v>
      </c>
      <c r="AE28" s="117"/>
      <c r="AF28" s="117"/>
      <c r="AG28" s="117"/>
      <c r="AH28" s="117"/>
      <c r="AI28" s="117"/>
      <c r="AJ28" s="117"/>
      <c r="AK28" s="117"/>
      <c r="AL28" s="30"/>
      <c r="AM28" s="170" t="s">
        <v>53</v>
      </c>
      <c r="AN28" s="170"/>
      <c r="AO28" s="197" t="s">
        <v>13</v>
      </c>
      <c r="AP28" s="197"/>
      <c r="AQ28" s="198" t="s">
        <v>37</v>
      </c>
      <c r="AR28" s="198"/>
      <c r="AS28" s="74" t="s">
        <v>54</v>
      </c>
      <c r="AT28" s="76" t="s">
        <v>46</v>
      </c>
      <c r="AU28" s="77" t="s">
        <v>13</v>
      </c>
      <c r="AV28" s="79" t="s">
        <v>37</v>
      </c>
      <c r="AW28" s="76" t="s">
        <v>56</v>
      </c>
      <c r="AX28" s="80" t="s">
        <v>46</v>
      </c>
      <c r="AY28" s="79" t="s">
        <v>13</v>
      </c>
      <c r="AZ28" s="76" t="s">
        <v>37</v>
      </c>
      <c r="BA28" s="87" t="s">
        <v>55</v>
      </c>
      <c r="BB28" s="90"/>
      <c r="BC28" s="22"/>
      <c r="BD28" s="54"/>
      <c r="BE28" s="117" t="s">
        <v>26</v>
      </c>
      <c r="BF28" s="117"/>
      <c r="BG28" s="117"/>
      <c r="BH28" s="117"/>
      <c r="BI28" s="117"/>
      <c r="BJ28" s="117"/>
      <c r="BK28" s="117"/>
      <c r="BL28" s="117"/>
      <c r="BM28" s="30"/>
      <c r="BN28" s="170" t="s">
        <v>53</v>
      </c>
      <c r="BO28" s="170"/>
      <c r="BP28" s="197" t="s">
        <v>13</v>
      </c>
      <c r="BQ28" s="197"/>
      <c r="BR28" s="198" t="s">
        <v>37</v>
      </c>
      <c r="BS28" s="198"/>
      <c r="BT28" s="74" t="s">
        <v>54</v>
      </c>
      <c r="BU28" s="76" t="s">
        <v>46</v>
      </c>
      <c r="BV28" s="77" t="s">
        <v>13</v>
      </c>
      <c r="BW28" s="79" t="s">
        <v>37</v>
      </c>
      <c r="BX28" s="76" t="s">
        <v>56</v>
      </c>
      <c r="BY28" s="80" t="s">
        <v>46</v>
      </c>
      <c r="BZ28" s="79" t="s">
        <v>13</v>
      </c>
      <c r="CA28" s="76" t="s">
        <v>37</v>
      </c>
      <c r="CB28" s="87" t="s">
        <v>55</v>
      </c>
      <c r="CC28" s="90"/>
      <c r="CE28" s="100"/>
      <c r="CF28" s="100"/>
      <c r="CG28" s="100"/>
    </row>
    <row r="29" spans="1:87" s="1" customFormat="1" ht="9.9" customHeight="1" x14ac:dyDescent="0.2">
      <c r="A29" s="44"/>
      <c r="B29" s="55"/>
      <c r="C29" s="117"/>
      <c r="D29" s="117"/>
      <c r="E29" s="117"/>
      <c r="F29" s="117"/>
      <c r="G29" s="117"/>
      <c r="H29" s="117"/>
      <c r="I29" s="117"/>
      <c r="J29" s="117"/>
      <c r="K29" s="5"/>
      <c r="L29" s="170"/>
      <c r="M29" s="170"/>
      <c r="N29" s="172" t="str">
        <f>IFERROR(MID(入力!$J8,LEN(入力!$J8)-10,1),"")</f>
        <v/>
      </c>
      <c r="O29" s="172"/>
      <c r="P29" s="179" t="str">
        <f>IFERROR(MID(入力!$J8,LEN(入力!$J8)-9,1),"")</f>
        <v/>
      </c>
      <c r="Q29" s="179"/>
      <c r="R29" s="173" t="str">
        <f>IFERROR(MID(入力!$J8,LEN(入力!$J8)-8,1),"")</f>
        <v/>
      </c>
      <c r="S29" s="173" t="str">
        <f>IFERROR(MID(入力!$J8,LEN(入力!$J8)-7,1),"")</f>
        <v/>
      </c>
      <c r="T29" s="175" t="str">
        <f>IFERROR(MID(入力!$J8,LEN(入力!$J8)-6,1),"")</f>
        <v/>
      </c>
      <c r="U29" s="180" t="str">
        <f>IFERROR(MID(入力!$J8,LEN(入力!$J8)-5,1),"")</f>
        <v>1</v>
      </c>
      <c r="V29" s="173" t="str">
        <f>IFERROR(MID(入力!$J8,LEN(入力!$J8)-4,1),"")</f>
        <v>5</v>
      </c>
      <c r="W29" s="175" t="str">
        <f>IFERROR(MID(入力!$J8,LEN(入力!$J8)-3,1),"")</f>
        <v>1</v>
      </c>
      <c r="X29" s="180" t="str">
        <f>IFERROR(MID(入力!$J8,LEN(入力!$J8)-2,1),"")</f>
        <v>0</v>
      </c>
      <c r="Y29" s="173" t="str">
        <f>IFERROR(MID(入力!J8,LEN(入力!J8)-1,1),"")</f>
        <v>0</v>
      </c>
      <c r="Z29" s="175" t="str">
        <f>IFERROR(RIGHT(入力!$J8,1),"")</f>
        <v>0</v>
      </c>
      <c r="AA29" s="90"/>
      <c r="AB29" s="22"/>
      <c r="AC29" s="55"/>
      <c r="AD29" s="117"/>
      <c r="AE29" s="117"/>
      <c r="AF29" s="117"/>
      <c r="AG29" s="117"/>
      <c r="AH29" s="117"/>
      <c r="AI29" s="117"/>
      <c r="AJ29" s="117"/>
      <c r="AK29" s="117"/>
      <c r="AL29" s="5"/>
      <c r="AM29" s="170"/>
      <c r="AN29" s="170"/>
      <c r="AO29" s="172" t="str">
        <f>N29</f>
        <v/>
      </c>
      <c r="AP29" s="172"/>
      <c r="AQ29" s="175" t="str">
        <f>P29</f>
        <v/>
      </c>
      <c r="AR29" s="175"/>
      <c r="AS29" s="172" t="str">
        <f t="shared" ref="AS29:BA29" si="0">R29</f>
        <v/>
      </c>
      <c r="AT29" s="173" t="str">
        <f t="shared" si="0"/>
        <v/>
      </c>
      <c r="AU29" s="174" t="str">
        <f t="shared" si="0"/>
        <v/>
      </c>
      <c r="AV29" s="172" t="str">
        <f t="shared" si="0"/>
        <v>1</v>
      </c>
      <c r="AW29" s="173" t="str">
        <f t="shared" si="0"/>
        <v>5</v>
      </c>
      <c r="AX29" s="175" t="str">
        <f t="shared" si="0"/>
        <v>1</v>
      </c>
      <c r="AY29" s="172" t="str">
        <f t="shared" si="0"/>
        <v>0</v>
      </c>
      <c r="AZ29" s="173" t="str">
        <f t="shared" si="0"/>
        <v>0</v>
      </c>
      <c r="BA29" s="175" t="str">
        <f t="shared" si="0"/>
        <v>0</v>
      </c>
      <c r="BB29" s="90"/>
      <c r="BC29" s="22"/>
      <c r="BD29" s="55"/>
      <c r="BE29" s="117"/>
      <c r="BF29" s="117"/>
      <c r="BG29" s="117"/>
      <c r="BH29" s="117"/>
      <c r="BI29" s="117"/>
      <c r="BJ29" s="117"/>
      <c r="BK29" s="117"/>
      <c r="BL29" s="117"/>
      <c r="BM29" s="5"/>
      <c r="BN29" s="170"/>
      <c r="BO29" s="170"/>
      <c r="BP29" s="172" t="str">
        <f>AO29</f>
        <v/>
      </c>
      <c r="BQ29" s="172"/>
      <c r="BR29" s="175" t="str">
        <f>AQ29</f>
        <v/>
      </c>
      <c r="BS29" s="175"/>
      <c r="BT29" s="172" t="str">
        <f t="shared" ref="BT29:CB29" si="1">AS29</f>
        <v/>
      </c>
      <c r="BU29" s="173" t="str">
        <f t="shared" si="1"/>
        <v/>
      </c>
      <c r="BV29" s="174" t="str">
        <f t="shared" si="1"/>
        <v/>
      </c>
      <c r="BW29" s="172" t="str">
        <f t="shared" si="1"/>
        <v>1</v>
      </c>
      <c r="BX29" s="173" t="str">
        <f t="shared" si="1"/>
        <v>5</v>
      </c>
      <c r="BY29" s="175" t="str">
        <f t="shared" si="1"/>
        <v>1</v>
      </c>
      <c r="BZ29" s="172" t="str">
        <f t="shared" si="1"/>
        <v>0</v>
      </c>
      <c r="CA29" s="173" t="str">
        <f t="shared" si="1"/>
        <v>0</v>
      </c>
      <c r="CB29" s="175" t="str">
        <f t="shared" si="1"/>
        <v>0</v>
      </c>
      <c r="CC29" s="90"/>
      <c r="CE29" s="100"/>
      <c r="CF29" s="100"/>
      <c r="CG29" s="100"/>
    </row>
    <row r="30" spans="1:87" s="1" customFormat="1" ht="9.9" customHeight="1" x14ac:dyDescent="0.2">
      <c r="A30" s="44"/>
      <c r="B30" s="55"/>
      <c r="C30" s="117"/>
      <c r="D30" s="117"/>
      <c r="E30" s="117"/>
      <c r="F30" s="117"/>
      <c r="G30" s="117"/>
      <c r="H30" s="117"/>
      <c r="I30" s="117"/>
      <c r="J30" s="117"/>
      <c r="K30" s="31"/>
      <c r="L30" s="170"/>
      <c r="M30" s="170"/>
      <c r="N30" s="172"/>
      <c r="O30" s="172"/>
      <c r="P30" s="179"/>
      <c r="Q30" s="179"/>
      <c r="R30" s="173"/>
      <c r="S30" s="173"/>
      <c r="T30" s="175"/>
      <c r="U30" s="180"/>
      <c r="V30" s="173"/>
      <c r="W30" s="175"/>
      <c r="X30" s="180"/>
      <c r="Y30" s="173"/>
      <c r="Z30" s="175"/>
      <c r="AA30" s="90"/>
      <c r="AB30" s="22"/>
      <c r="AC30" s="55"/>
      <c r="AD30" s="117"/>
      <c r="AE30" s="117"/>
      <c r="AF30" s="117"/>
      <c r="AG30" s="117"/>
      <c r="AH30" s="117"/>
      <c r="AI30" s="117"/>
      <c r="AJ30" s="117"/>
      <c r="AK30" s="117"/>
      <c r="AL30" s="31"/>
      <c r="AM30" s="170"/>
      <c r="AN30" s="170"/>
      <c r="AO30" s="172"/>
      <c r="AP30" s="172"/>
      <c r="AQ30" s="175"/>
      <c r="AR30" s="175"/>
      <c r="AS30" s="172"/>
      <c r="AT30" s="173"/>
      <c r="AU30" s="174"/>
      <c r="AV30" s="172"/>
      <c r="AW30" s="173"/>
      <c r="AX30" s="175"/>
      <c r="AY30" s="172"/>
      <c r="AZ30" s="173"/>
      <c r="BA30" s="175"/>
      <c r="BB30" s="90"/>
      <c r="BC30" s="22"/>
      <c r="BD30" s="55"/>
      <c r="BE30" s="117"/>
      <c r="BF30" s="117"/>
      <c r="BG30" s="117"/>
      <c r="BH30" s="117"/>
      <c r="BI30" s="117"/>
      <c r="BJ30" s="117"/>
      <c r="BK30" s="117"/>
      <c r="BL30" s="117"/>
      <c r="BM30" s="31"/>
      <c r="BN30" s="170"/>
      <c r="BO30" s="170"/>
      <c r="BP30" s="172"/>
      <c r="BQ30" s="172"/>
      <c r="BR30" s="175"/>
      <c r="BS30" s="175"/>
      <c r="BT30" s="172"/>
      <c r="BU30" s="173"/>
      <c r="BV30" s="174"/>
      <c r="BW30" s="172"/>
      <c r="BX30" s="173"/>
      <c r="BY30" s="175"/>
      <c r="BZ30" s="172"/>
      <c r="CA30" s="173"/>
      <c r="CB30" s="175"/>
      <c r="CC30" s="90"/>
      <c r="CE30" s="100"/>
      <c r="CF30" s="100"/>
      <c r="CG30" s="100"/>
    </row>
    <row r="31" spans="1:87" s="1" customFormat="1" ht="12.9" customHeight="1" x14ac:dyDescent="0.2">
      <c r="A31" s="44"/>
      <c r="B31" s="54"/>
      <c r="C31" s="117" t="s">
        <v>16</v>
      </c>
      <c r="D31" s="117"/>
      <c r="E31" s="117"/>
      <c r="F31" s="117"/>
      <c r="G31" s="117"/>
      <c r="H31" s="117"/>
      <c r="I31" s="117"/>
      <c r="J31" s="117"/>
      <c r="K31" s="30"/>
      <c r="L31" s="170" t="s">
        <v>24</v>
      </c>
      <c r="M31" s="170"/>
      <c r="N31" s="167" t="str">
        <f>IFERROR(MID(入力!$J9,LEN(入力!$J9)-10,1),"")</f>
        <v/>
      </c>
      <c r="O31" s="167"/>
      <c r="P31" s="169" t="str">
        <f>IFERROR(MID(入力!$J9,LEN(入力!$J9)-9,1),"")</f>
        <v/>
      </c>
      <c r="Q31" s="169"/>
      <c r="R31" s="167" t="str">
        <f>IFERROR(MID(入力!$J9,LEN(入力!$J9)-8,1),"")</f>
        <v/>
      </c>
      <c r="S31" s="168" t="str">
        <f>IFERROR(MID(入力!$J9,LEN(入力!$J9)-7,1),"")</f>
        <v/>
      </c>
      <c r="T31" s="169" t="str">
        <f>IFERROR(MID(入力!$J9,LEN(入力!$J9)-6,1),"")</f>
        <v/>
      </c>
      <c r="U31" s="167" t="str">
        <f>IFERROR(MID(入力!$J9,LEN(入力!$J9)-5,1),"")</f>
        <v/>
      </c>
      <c r="V31" s="168" t="str">
        <f>IFERROR(MID(入力!$J9,LEN(入力!$J9)-4,1),"")</f>
        <v>5</v>
      </c>
      <c r="W31" s="169" t="str">
        <f>IFERROR(MID(入力!$J9,LEN(入力!$J9)-3,1),"")</f>
        <v>0</v>
      </c>
      <c r="X31" s="167" t="str">
        <f>IFERROR(MID(入力!$J9,LEN(入力!$J9)-2,1),"")</f>
        <v>0</v>
      </c>
      <c r="Y31" s="168" t="str">
        <f>IFERROR(MID(入力!$J9,LEN(入力!$J9)-1,1),"")</f>
        <v>0</v>
      </c>
      <c r="Z31" s="169" t="str">
        <f>IFERROR(RIGHT(入力!$J9,1),"")</f>
        <v>0</v>
      </c>
      <c r="AA31" s="90"/>
      <c r="AB31" s="22"/>
      <c r="AC31" s="54"/>
      <c r="AD31" s="117" t="s">
        <v>16</v>
      </c>
      <c r="AE31" s="117"/>
      <c r="AF31" s="117"/>
      <c r="AG31" s="117"/>
      <c r="AH31" s="117"/>
      <c r="AI31" s="117"/>
      <c r="AJ31" s="117"/>
      <c r="AK31" s="117"/>
      <c r="AL31" s="30"/>
      <c r="AM31" s="170" t="s">
        <v>24</v>
      </c>
      <c r="AN31" s="170"/>
      <c r="AO31" s="167" t="str">
        <f>N31</f>
        <v/>
      </c>
      <c r="AP31" s="167"/>
      <c r="AQ31" s="169" t="str">
        <f>P31</f>
        <v/>
      </c>
      <c r="AR31" s="169"/>
      <c r="AS31" s="167" t="str">
        <f t="shared" ref="AS31:BA31" si="2">R31</f>
        <v/>
      </c>
      <c r="AT31" s="168" t="str">
        <f t="shared" si="2"/>
        <v/>
      </c>
      <c r="AU31" s="169" t="str">
        <f t="shared" si="2"/>
        <v/>
      </c>
      <c r="AV31" s="167" t="str">
        <f t="shared" si="2"/>
        <v/>
      </c>
      <c r="AW31" s="168" t="str">
        <f t="shared" si="2"/>
        <v>5</v>
      </c>
      <c r="AX31" s="169" t="str">
        <f t="shared" si="2"/>
        <v>0</v>
      </c>
      <c r="AY31" s="167" t="str">
        <f t="shared" si="2"/>
        <v>0</v>
      </c>
      <c r="AZ31" s="168" t="str">
        <f t="shared" si="2"/>
        <v>0</v>
      </c>
      <c r="BA31" s="169" t="str">
        <f t="shared" si="2"/>
        <v>0</v>
      </c>
      <c r="BB31" s="90"/>
      <c r="BC31" s="22"/>
      <c r="BD31" s="54"/>
      <c r="BE31" s="117" t="s">
        <v>16</v>
      </c>
      <c r="BF31" s="117"/>
      <c r="BG31" s="117"/>
      <c r="BH31" s="117"/>
      <c r="BI31" s="117"/>
      <c r="BJ31" s="117"/>
      <c r="BK31" s="117"/>
      <c r="BL31" s="117"/>
      <c r="BM31" s="30"/>
      <c r="BN31" s="170" t="s">
        <v>24</v>
      </c>
      <c r="BO31" s="170"/>
      <c r="BP31" s="167" t="str">
        <f>AO31</f>
        <v/>
      </c>
      <c r="BQ31" s="167"/>
      <c r="BR31" s="169" t="str">
        <f>AQ31</f>
        <v/>
      </c>
      <c r="BS31" s="169"/>
      <c r="BT31" s="167" t="str">
        <f t="shared" ref="BT31:CB31" si="3">AS31</f>
        <v/>
      </c>
      <c r="BU31" s="168" t="str">
        <f t="shared" si="3"/>
        <v/>
      </c>
      <c r="BV31" s="169" t="str">
        <f t="shared" si="3"/>
        <v/>
      </c>
      <c r="BW31" s="167" t="str">
        <f t="shared" si="3"/>
        <v/>
      </c>
      <c r="BX31" s="168" t="str">
        <f t="shared" si="3"/>
        <v>5</v>
      </c>
      <c r="BY31" s="169" t="str">
        <f t="shared" si="3"/>
        <v>0</v>
      </c>
      <c r="BZ31" s="167" t="str">
        <f t="shared" si="3"/>
        <v>0</v>
      </c>
      <c r="CA31" s="168" t="str">
        <f t="shared" si="3"/>
        <v>0</v>
      </c>
      <c r="CB31" s="169" t="str">
        <f t="shared" si="3"/>
        <v>0</v>
      </c>
      <c r="CC31" s="90"/>
      <c r="CE31" s="100"/>
      <c r="CF31" s="100"/>
      <c r="CG31" s="100"/>
    </row>
    <row r="32" spans="1:87" s="1" customFormat="1" ht="12.9" customHeight="1" x14ac:dyDescent="0.2">
      <c r="A32" s="44"/>
      <c r="B32" s="55"/>
      <c r="C32" s="117"/>
      <c r="D32" s="117"/>
      <c r="E32" s="117"/>
      <c r="F32" s="117"/>
      <c r="G32" s="117"/>
      <c r="H32" s="117"/>
      <c r="I32" s="117"/>
      <c r="J32" s="117"/>
      <c r="K32" s="31"/>
      <c r="L32" s="170"/>
      <c r="M32" s="170"/>
      <c r="N32" s="167"/>
      <c r="O32" s="167"/>
      <c r="P32" s="169"/>
      <c r="Q32" s="169"/>
      <c r="R32" s="167"/>
      <c r="S32" s="168"/>
      <c r="T32" s="169"/>
      <c r="U32" s="167"/>
      <c r="V32" s="168"/>
      <c r="W32" s="169"/>
      <c r="X32" s="167"/>
      <c r="Y32" s="168"/>
      <c r="Z32" s="169"/>
      <c r="AA32" s="90"/>
      <c r="AB32" s="22"/>
      <c r="AC32" s="55"/>
      <c r="AD32" s="117"/>
      <c r="AE32" s="117"/>
      <c r="AF32" s="117"/>
      <c r="AG32" s="117"/>
      <c r="AH32" s="117"/>
      <c r="AI32" s="117"/>
      <c r="AJ32" s="117"/>
      <c r="AK32" s="117"/>
      <c r="AL32" s="31"/>
      <c r="AM32" s="170"/>
      <c r="AN32" s="170"/>
      <c r="AO32" s="167"/>
      <c r="AP32" s="167"/>
      <c r="AQ32" s="169"/>
      <c r="AR32" s="169"/>
      <c r="AS32" s="167"/>
      <c r="AT32" s="168"/>
      <c r="AU32" s="169"/>
      <c r="AV32" s="167"/>
      <c r="AW32" s="168"/>
      <c r="AX32" s="169"/>
      <c r="AY32" s="167"/>
      <c r="AZ32" s="168"/>
      <c r="BA32" s="169"/>
      <c r="BB32" s="90"/>
      <c r="BC32" s="22"/>
      <c r="BD32" s="55"/>
      <c r="BE32" s="117"/>
      <c r="BF32" s="117"/>
      <c r="BG32" s="117"/>
      <c r="BH32" s="117"/>
      <c r="BI32" s="117"/>
      <c r="BJ32" s="117"/>
      <c r="BK32" s="117"/>
      <c r="BL32" s="117"/>
      <c r="BM32" s="31"/>
      <c r="BN32" s="170"/>
      <c r="BO32" s="170"/>
      <c r="BP32" s="167"/>
      <c r="BQ32" s="167"/>
      <c r="BR32" s="169"/>
      <c r="BS32" s="169"/>
      <c r="BT32" s="167"/>
      <c r="BU32" s="168"/>
      <c r="BV32" s="169"/>
      <c r="BW32" s="167"/>
      <c r="BX32" s="168"/>
      <c r="BY32" s="169"/>
      <c r="BZ32" s="167"/>
      <c r="CA32" s="168"/>
      <c r="CB32" s="169"/>
      <c r="CC32" s="90"/>
      <c r="CE32" s="100"/>
      <c r="CF32" s="100"/>
      <c r="CG32" s="100"/>
    </row>
    <row r="33" spans="1:85" s="1" customFormat="1" ht="12.9" customHeight="1" x14ac:dyDescent="0.2">
      <c r="A33" s="44"/>
      <c r="B33" s="54"/>
      <c r="C33" s="117" t="s">
        <v>11</v>
      </c>
      <c r="D33" s="117"/>
      <c r="E33" s="117"/>
      <c r="F33" s="117"/>
      <c r="G33" s="117"/>
      <c r="H33" s="117"/>
      <c r="I33" s="117"/>
      <c r="J33" s="117"/>
      <c r="K33" s="30"/>
      <c r="L33" s="170" t="s">
        <v>31</v>
      </c>
      <c r="M33" s="170"/>
      <c r="N33" s="167" t="str">
        <f>IFERROR(MID(入力!$J10,LEN(入力!$J10)-10,1),"")</f>
        <v/>
      </c>
      <c r="O33" s="167"/>
      <c r="P33" s="171" t="str">
        <f>IFERROR(MID(入力!$J10,LEN(入力!$J10)-9,1),"")</f>
        <v/>
      </c>
      <c r="Q33" s="171"/>
      <c r="R33" s="167" t="str">
        <f>IFERROR(MID(入力!$J10,LEN(入力!$J10)-8,1),"")</f>
        <v/>
      </c>
      <c r="S33" s="168" t="str">
        <f>IFERROR(MID(入力!$J10,LEN(入力!$J10)-7,1),"")</f>
        <v/>
      </c>
      <c r="T33" s="169" t="str">
        <f>IFERROR(MID(入力!$J10,LEN(入力!$J10)-6,1),"")</f>
        <v/>
      </c>
      <c r="U33" s="167" t="str">
        <f>IFERROR(MID(入力!$J10,LEN(入力!$J10)-5,1),"")</f>
        <v/>
      </c>
      <c r="V33" s="168" t="str">
        <f>IFERROR(MID(入力!$J10,LEN(入力!$J10)-4,1),"")</f>
        <v/>
      </c>
      <c r="W33" s="169" t="str">
        <f>IFERROR(MID(入力!$J10,LEN(入力!$J10)-3,1),"")</f>
        <v/>
      </c>
      <c r="X33" s="167" t="str">
        <f>IFERROR(MID(入力!$J10,LEN(入力!$J10)-2,1),"")</f>
        <v/>
      </c>
      <c r="Y33" s="168" t="str">
        <f>IFERROR(MID(入力!$J10,LEN(入力!$J10)-1,1),"")</f>
        <v/>
      </c>
      <c r="Z33" s="169" t="str">
        <f>IFERROR(RIGHT(入力!$J10,1),"")</f>
        <v/>
      </c>
      <c r="AA33" s="90"/>
      <c r="AB33" s="22"/>
      <c r="AC33" s="54"/>
      <c r="AD33" s="117" t="s">
        <v>11</v>
      </c>
      <c r="AE33" s="117"/>
      <c r="AF33" s="117"/>
      <c r="AG33" s="117"/>
      <c r="AH33" s="117"/>
      <c r="AI33" s="117"/>
      <c r="AJ33" s="117"/>
      <c r="AK33" s="117"/>
      <c r="AL33" s="30"/>
      <c r="AM33" s="170" t="s">
        <v>31</v>
      </c>
      <c r="AN33" s="170"/>
      <c r="AO33" s="167" t="str">
        <f>N33</f>
        <v/>
      </c>
      <c r="AP33" s="167"/>
      <c r="AQ33" s="169" t="str">
        <f>P33</f>
        <v/>
      </c>
      <c r="AR33" s="169"/>
      <c r="AS33" s="167" t="str">
        <f t="shared" ref="AS33:BA33" si="4">R33</f>
        <v/>
      </c>
      <c r="AT33" s="168" t="str">
        <f t="shared" si="4"/>
        <v/>
      </c>
      <c r="AU33" s="169" t="str">
        <f t="shared" si="4"/>
        <v/>
      </c>
      <c r="AV33" s="167" t="str">
        <f t="shared" si="4"/>
        <v/>
      </c>
      <c r="AW33" s="168" t="str">
        <f t="shared" si="4"/>
        <v/>
      </c>
      <c r="AX33" s="169" t="str">
        <f t="shared" si="4"/>
        <v/>
      </c>
      <c r="AY33" s="167" t="str">
        <f t="shared" si="4"/>
        <v/>
      </c>
      <c r="AZ33" s="168" t="str">
        <f t="shared" si="4"/>
        <v/>
      </c>
      <c r="BA33" s="169" t="str">
        <f t="shared" si="4"/>
        <v/>
      </c>
      <c r="BB33" s="90"/>
      <c r="BC33" s="22"/>
      <c r="BD33" s="54"/>
      <c r="BE33" s="117" t="s">
        <v>11</v>
      </c>
      <c r="BF33" s="117"/>
      <c r="BG33" s="117"/>
      <c r="BH33" s="117"/>
      <c r="BI33" s="117"/>
      <c r="BJ33" s="117"/>
      <c r="BK33" s="117"/>
      <c r="BL33" s="117"/>
      <c r="BM33" s="30"/>
      <c r="BN33" s="170" t="s">
        <v>31</v>
      </c>
      <c r="BO33" s="170"/>
      <c r="BP33" s="167" t="str">
        <f>AO33</f>
        <v/>
      </c>
      <c r="BQ33" s="167"/>
      <c r="BR33" s="169" t="str">
        <f>AQ33</f>
        <v/>
      </c>
      <c r="BS33" s="169"/>
      <c r="BT33" s="167" t="str">
        <f t="shared" ref="BT33:CB33" si="5">AS33</f>
        <v/>
      </c>
      <c r="BU33" s="168" t="str">
        <f t="shared" si="5"/>
        <v/>
      </c>
      <c r="BV33" s="169" t="str">
        <f t="shared" si="5"/>
        <v/>
      </c>
      <c r="BW33" s="167" t="str">
        <f t="shared" si="5"/>
        <v/>
      </c>
      <c r="BX33" s="168" t="str">
        <f t="shared" si="5"/>
        <v/>
      </c>
      <c r="BY33" s="169" t="str">
        <f t="shared" si="5"/>
        <v/>
      </c>
      <c r="BZ33" s="167" t="str">
        <f t="shared" si="5"/>
        <v/>
      </c>
      <c r="CA33" s="168" t="str">
        <f t="shared" si="5"/>
        <v/>
      </c>
      <c r="CB33" s="169" t="str">
        <f t="shared" si="5"/>
        <v/>
      </c>
      <c r="CC33" s="90"/>
      <c r="CE33" s="100"/>
      <c r="CF33" s="100"/>
      <c r="CG33" s="100"/>
    </row>
    <row r="34" spans="1:85" s="1" customFormat="1" ht="12.9" customHeight="1" x14ac:dyDescent="0.2">
      <c r="A34" s="44"/>
      <c r="B34" s="55"/>
      <c r="C34" s="117"/>
      <c r="D34" s="117"/>
      <c r="E34" s="117"/>
      <c r="F34" s="117"/>
      <c r="G34" s="117"/>
      <c r="H34" s="117"/>
      <c r="I34" s="117"/>
      <c r="J34" s="117"/>
      <c r="K34" s="31"/>
      <c r="L34" s="170"/>
      <c r="M34" s="170"/>
      <c r="N34" s="167"/>
      <c r="O34" s="167"/>
      <c r="P34" s="171"/>
      <c r="Q34" s="171"/>
      <c r="R34" s="167"/>
      <c r="S34" s="168"/>
      <c r="T34" s="169"/>
      <c r="U34" s="167"/>
      <c r="V34" s="168"/>
      <c r="W34" s="169"/>
      <c r="X34" s="167"/>
      <c r="Y34" s="168"/>
      <c r="Z34" s="169"/>
      <c r="AA34" s="90"/>
      <c r="AB34" s="22"/>
      <c r="AC34" s="55"/>
      <c r="AD34" s="117"/>
      <c r="AE34" s="117"/>
      <c r="AF34" s="117"/>
      <c r="AG34" s="117"/>
      <c r="AH34" s="117"/>
      <c r="AI34" s="117"/>
      <c r="AJ34" s="117"/>
      <c r="AK34" s="117"/>
      <c r="AL34" s="31"/>
      <c r="AM34" s="170"/>
      <c r="AN34" s="170"/>
      <c r="AO34" s="167"/>
      <c r="AP34" s="167"/>
      <c r="AQ34" s="169"/>
      <c r="AR34" s="169"/>
      <c r="AS34" s="167"/>
      <c r="AT34" s="168"/>
      <c r="AU34" s="169"/>
      <c r="AV34" s="167"/>
      <c r="AW34" s="168"/>
      <c r="AX34" s="169"/>
      <c r="AY34" s="167"/>
      <c r="AZ34" s="168"/>
      <c r="BA34" s="169"/>
      <c r="BB34" s="90"/>
      <c r="BC34" s="22"/>
      <c r="BD34" s="55"/>
      <c r="BE34" s="117"/>
      <c r="BF34" s="117"/>
      <c r="BG34" s="117"/>
      <c r="BH34" s="117"/>
      <c r="BI34" s="117"/>
      <c r="BJ34" s="117"/>
      <c r="BK34" s="117"/>
      <c r="BL34" s="117"/>
      <c r="BM34" s="31"/>
      <c r="BN34" s="170"/>
      <c r="BO34" s="170"/>
      <c r="BP34" s="167"/>
      <c r="BQ34" s="167"/>
      <c r="BR34" s="169"/>
      <c r="BS34" s="169"/>
      <c r="BT34" s="167"/>
      <c r="BU34" s="168"/>
      <c r="BV34" s="169"/>
      <c r="BW34" s="167"/>
      <c r="BX34" s="168"/>
      <c r="BY34" s="169"/>
      <c r="BZ34" s="167"/>
      <c r="CA34" s="168"/>
      <c r="CB34" s="169"/>
      <c r="CC34" s="90"/>
      <c r="CE34" s="100"/>
      <c r="CF34" s="100"/>
      <c r="CG34" s="100"/>
    </row>
    <row r="35" spans="1:85" s="1" customFormat="1" ht="12.9" customHeight="1" x14ac:dyDescent="0.2">
      <c r="A35" s="44"/>
      <c r="B35" s="54"/>
      <c r="C35" s="130" t="s">
        <v>18</v>
      </c>
      <c r="D35" s="130"/>
      <c r="E35" s="130"/>
      <c r="F35" s="130"/>
      <c r="G35" s="130"/>
      <c r="H35" s="130"/>
      <c r="I35" s="130"/>
      <c r="J35" s="130"/>
      <c r="K35" s="30"/>
      <c r="L35" s="166" t="s">
        <v>39</v>
      </c>
      <c r="M35" s="166"/>
      <c r="N35" s="163" t="str">
        <f>IFERROR(MID(入力!J11,LEN(入力!J11)-10,1),"")</f>
        <v/>
      </c>
      <c r="O35" s="163"/>
      <c r="P35" s="165" t="str">
        <f>IFERROR(MID(入力!J11,LEN(入力!J11)-9,1),"")</f>
        <v/>
      </c>
      <c r="Q35" s="165"/>
      <c r="R35" s="163" t="str">
        <f>IFERROR(MID(入力!J11,LEN(入力!J11)-8,1),"")</f>
        <v/>
      </c>
      <c r="S35" s="164" t="str">
        <f>IFERROR(MID(入力!J11,LEN(入力!J11)-7,1),"")</f>
        <v/>
      </c>
      <c r="T35" s="165" t="str">
        <f>IFERROR(MID(入力!J11,LEN(入力!J11)-6,1),"")</f>
        <v/>
      </c>
      <c r="U35" s="163" t="str">
        <f>IFERROR(MID(入力!J11,LEN(入力!J11)-5,1),"")</f>
        <v/>
      </c>
      <c r="V35" s="164" t="str">
        <f>IFERROR(MID(入力!J11,LEN(入力!J11)-4,1),"")</f>
        <v/>
      </c>
      <c r="W35" s="165" t="str">
        <f>IFERROR(MID(入力!J11,LEN(入力!J11)-3,1),"")</f>
        <v/>
      </c>
      <c r="X35" s="163" t="str">
        <f>IFERROR(MID(入力!J11,LEN(入力!J11)-2,1),"")</f>
        <v/>
      </c>
      <c r="Y35" s="164" t="str">
        <f>IFERROR(MID(入力!J11,LEN(入力!J11)-1,1),"")</f>
        <v/>
      </c>
      <c r="Z35" s="169" t="str">
        <f>IFERROR(RIGHT(入力!$J11,1),"")</f>
        <v/>
      </c>
      <c r="AA35" s="90"/>
      <c r="AB35" s="22"/>
      <c r="AC35" s="54"/>
      <c r="AD35" s="130" t="s">
        <v>18</v>
      </c>
      <c r="AE35" s="130"/>
      <c r="AF35" s="130"/>
      <c r="AG35" s="130"/>
      <c r="AH35" s="130"/>
      <c r="AI35" s="130"/>
      <c r="AJ35" s="130"/>
      <c r="AK35" s="130"/>
      <c r="AL35" s="30"/>
      <c r="AM35" s="166" t="s">
        <v>39</v>
      </c>
      <c r="AN35" s="166"/>
      <c r="AO35" s="163" t="str">
        <f>N35</f>
        <v/>
      </c>
      <c r="AP35" s="163"/>
      <c r="AQ35" s="165" t="str">
        <f>P35</f>
        <v/>
      </c>
      <c r="AR35" s="165"/>
      <c r="AS35" s="163" t="str">
        <f t="shared" ref="AS35:BA35" si="6">R35</f>
        <v/>
      </c>
      <c r="AT35" s="164" t="str">
        <f t="shared" si="6"/>
        <v/>
      </c>
      <c r="AU35" s="165" t="str">
        <f t="shared" si="6"/>
        <v/>
      </c>
      <c r="AV35" s="163" t="str">
        <f t="shared" si="6"/>
        <v/>
      </c>
      <c r="AW35" s="164" t="str">
        <f t="shared" si="6"/>
        <v/>
      </c>
      <c r="AX35" s="165" t="str">
        <f t="shared" si="6"/>
        <v/>
      </c>
      <c r="AY35" s="163" t="str">
        <f t="shared" si="6"/>
        <v/>
      </c>
      <c r="AZ35" s="164" t="str">
        <f t="shared" si="6"/>
        <v/>
      </c>
      <c r="BA35" s="165" t="str">
        <f t="shared" si="6"/>
        <v/>
      </c>
      <c r="BB35" s="90"/>
      <c r="BC35" s="22"/>
      <c r="BD35" s="54"/>
      <c r="BE35" s="130" t="s">
        <v>18</v>
      </c>
      <c r="BF35" s="130"/>
      <c r="BG35" s="130"/>
      <c r="BH35" s="130"/>
      <c r="BI35" s="130"/>
      <c r="BJ35" s="130"/>
      <c r="BK35" s="130"/>
      <c r="BL35" s="130"/>
      <c r="BM35" s="30"/>
      <c r="BN35" s="166" t="s">
        <v>39</v>
      </c>
      <c r="BO35" s="166"/>
      <c r="BP35" s="163" t="str">
        <f>AO35</f>
        <v/>
      </c>
      <c r="BQ35" s="163"/>
      <c r="BR35" s="165" t="str">
        <f>AQ35</f>
        <v/>
      </c>
      <c r="BS35" s="165"/>
      <c r="BT35" s="163" t="str">
        <f t="shared" ref="BT35:CB35" si="7">AS35</f>
        <v/>
      </c>
      <c r="BU35" s="164" t="str">
        <f t="shared" si="7"/>
        <v/>
      </c>
      <c r="BV35" s="165" t="str">
        <f t="shared" si="7"/>
        <v/>
      </c>
      <c r="BW35" s="163" t="str">
        <f t="shared" si="7"/>
        <v/>
      </c>
      <c r="BX35" s="164" t="str">
        <f t="shared" si="7"/>
        <v/>
      </c>
      <c r="BY35" s="165" t="str">
        <f t="shared" si="7"/>
        <v/>
      </c>
      <c r="BZ35" s="163" t="str">
        <f t="shared" si="7"/>
        <v/>
      </c>
      <c r="CA35" s="164" t="str">
        <f t="shared" si="7"/>
        <v/>
      </c>
      <c r="CB35" s="165" t="str">
        <f t="shared" si="7"/>
        <v/>
      </c>
      <c r="CC35" s="90"/>
      <c r="CE35" s="100"/>
      <c r="CF35" s="100"/>
      <c r="CG35" s="100"/>
    </row>
    <row r="36" spans="1:85" s="1" customFormat="1" ht="12.9" customHeight="1" x14ac:dyDescent="0.2">
      <c r="A36" s="44"/>
      <c r="B36" s="56"/>
      <c r="C36" s="130"/>
      <c r="D36" s="130"/>
      <c r="E36" s="130"/>
      <c r="F36" s="130"/>
      <c r="G36" s="130"/>
      <c r="H36" s="130"/>
      <c r="I36" s="130"/>
      <c r="J36" s="130"/>
      <c r="K36" s="68"/>
      <c r="L36" s="166"/>
      <c r="M36" s="166"/>
      <c r="N36" s="163"/>
      <c r="O36" s="163"/>
      <c r="P36" s="165"/>
      <c r="Q36" s="165"/>
      <c r="R36" s="163"/>
      <c r="S36" s="164"/>
      <c r="T36" s="165"/>
      <c r="U36" s="163"/>
      <c r="V36" s="164"/>
      <c r="W36" s="165"/>
      <c r="X36" s="163"/>
      <c r="Y36" s="164"/>
      <c r="Z36" s="169"/>
      <c r="AA36" s="90"/>
      <c r="AB36" s="22"/>
      <c r="AC36" s="56"/>
      <c r="AD36" s="130"/>
      <c r="AE36" s="130"/>
      <c r="AF36" s="130"/>
      <c r="AG36" s="130"/>
      <c r="AH36" s="130"/>
      <c r="AI36" s="130"/>
      <c r="AJ36" s="130"/>
      <c r="AK36" s="130"/>
      <c r="AL36" s="68"/>
      <c r="AM36" s="166"/>
      <c r="AN36" s="166"/>
      <c r="AO36" s="163"/>
      <c r="AP36" s="163"/>
      <c r="AQ36" s="165"/>
      <c r="AR36" s="165"/>
      <c r="AS36" s="163"/>
      <c r="AT36" s="164"/>
      <c r="AU36" s="165"/>
      <c r="AV36" s="163"/>
      <c r="AW36" s="164"/>
      <c r="AX36" s="165"/>
      <c r="AY36" s="163"/>
      <c r="AZ36" s="164"/>
      <c r="BA36" s="165"/>
      <c r="BB36" s="90"/>
      <c r="BC36" s="22"/>
      <c r="BD36" s="56"/>
      <c r="BE36" s="130"/>
      <c r="BF36" s="130"/>
      <c r="BG36" s="130"/>
      <c r="BH36" s="130"/>
      <c r="BI36" s="130"/>
      <c r="BJ36" s="130"/>
      <c r="BK36" s="130"/>
      <c r="BL36" s="130"/>
      <c r="BM36" s="68"/>
      <c r="BN36" s="166"/>
      <c r="BO36" s="166"/>
      <c r="BP36" s="163"/>
      <c r="BQ36" s="163"/>
      <c r="BR36" s="165"/>
      <c r="BS36" s="165"/>
      <c r="BT36" s="163"/>
      <c r="BU36" s="164"/>
      <c r="BV36" s="165"/>
      <c r="BW36" s="163"/>
      <c r="BX36" s="164"/>
      <c r="BY36" s="165"/>
      <c r="BZ36" s="163"/>
      <c r="CA36" s="164"/>
      <c r="CB36" s="165"/>
      <c r="CC36" s="90"/>
      <c r="CE36" s="100"/>
      <c r="CF36" s="100"/>
      <c r="CG36" s="100"/>
    </row>
    <row r="37" spans="1:85" s="1" customFormat="1" ht="12.9" customHeight="1" x14ac:dyDescent="0.2">
      <c r="A37" s="46"/>
      <c r="C37" s="162" t="s">
        <v>28</v>
      </c>
      <c r="D37" s="162"/>
      <c r="E37" s="162"/>
      <c r="F37" s="162"/>
      <c r="G37" s="162"/>
      <c r="H37" s="162"/>
      <c r="I37" s="162"/>
      <c r="J37" s="162"/>
      <c r="K37" s="69"/>
      <c r="L37" s="158" t="s">
        <v>0</v>
      </c>
      <c r="M37" s="158"/>
      <c r="N37" s="152" t="str">
        <f>IFERROR(MID(入力!$J13,LEN(入力!$J13)-10,1),"")</f>
        <v/>
      </c>
      <c r="O37" s="152"/>
      <c r="P37" s="159" t="str">
        <f>IFERROR(MID(入力!$J13,LEN(入力!$J13)-9,1),"")</f>
        <v/>
      </c>
      <c r="Q37" s="159"/>
      <c r="R37" s="152" t="str">
        <f>IFERROR(MID(入力!$J13,LEN(入力!$J13)-8,1),"")</f>
        <v/>
      </c>
      <c r="S37" s="153" t="str">
        <f>IFERROR(MID(入力!$J13,LEN(入力!$J13)-7,1),"")</f>
        <v/>
      </c>
      <c r="T37" s="160" t="str">
        <f>IFERROR(MID(入力!$J13,LEN(入力!$J13)-6,1),"")</f>
        <v/>
      </c>
      <c r="U37" s="161" t="str">
        <f>IFERROR(MID(入力!$J13,LEN(入力!$J13)-5,1),"")</f>
        <v>2</v>
      </c>
      <c r="V37" s="153" t="str">
        <f>IFERROR(MID(入力!$J13,LEN(入力!$J13)-4,1),"")</f>
        <v>0</v>
      </c>
      <c r="W37" s="160" t="str">
        <f>IFERROR(MID(入力!$J13,LEN(入力!$J13)-3,1),"")</f>
        <v>1</v>
      </c>
      <c r="X37" s="152" t="str">
        <f>IFERROR(MID(入力!$J13,LEN(入力!$J13)-2,1),"")</f>
        <v>0</v>
      </c>
      <c r="Y37" s="153" t="str">
        <f>IFERROR(MID(入力!$J13,LEN(入力!$J13)-1,1),"")</f>
        <v>0</v>
      </c>
      <c r="Z37" s="154" t="str">
        <f>IFERROR(RIGHT(入力!$J13,1),"")</f>
        <v>0</v>
      </c>
      <c r="AA37" s="90"/>
      <c r="AB37" s="93"/>
      <c r="AD37" s="162" t="s">
        <v>28</v>
      </c>
      <c r="AE37" s="162"/>
      <c r="AF37" s="162"/>
      <c r="AG37" s="162"/>
      <c r="AH37" s="162"/>
      <c r="AI37" s="162"/>
      <c r="AJ37" s="162"/>
      <c r="AK37" s="162"/>
      <c r="AL37" s="69"/>
      <c r="AM37" s="158" t="s">
        <v>0</v>
      </c>
      <c r="AN37" s="158"/>
      <c r="AO37" s="152" t="str">
        <f>N37</f>
        <v/>
      </c>
      <c r="AP37" s="152"/>
      <c r="AQ37" s="159" t="str">
        <f>P37</f>
        <v/>
      </c>
      <c r="AR37" s="159"/>
      <c r="AS37" s="152" t="str">
        <f t="shared" ref="AS37:BA37" si="8">R37</f>
        <v/>
      </c>
      <c r="AT37" s="153" t="str">
        <f t="shared" si="8"/>
        <v/>
      </c>
      <c r="AU37" s="160" t="str">
        <f t="shared" si="8"/>
        <v/>
      </c>
      <c r="AV37" s="161" t="str">
        <f t="shared" si="8"/>
        <v>2</v>
      </c>
      <c r="AW37" s="153" t="str">
        <f t="shared" si="8"/>
        <v>0</v>
      </c>
      <c r="AX37" s="160" t="str">
        <f t="shared" si="8"/>
        <v>1</v>
      </c>
      <c r="AY37" s="152" t="str">
        <f t="shared" si="8"/>
        <v>0</v>
      </c>
      <c r="AZ37" s="153" t="str">
        <f t="shared" si="8"/>
        <v>0</v>
      </c>
      <c r="BA37" s="154" t="str">
        <f t="shared" si="8"/>
        <v>0</v>
      </c>
      <c r="BB37" s="90"/>
      <c r="BC37" s="93"/>
      <c r="BE37" s="162" t="s">
        <v>28</v>
      </c>
      <c r="BF37" s="162"/>
      <c r="BG37" s="162"/>
      <c r="BH37" s="162"/>
      <c r="BI37" s="162"/>
      <c r="BJ37" s="162"/>
      <c r="BK37" s="162"/>
      <c r="BL37" s="162"/>
      <c r="BM37" s="69"/>
      <c r="BN37" s="158" t="s">
        <v>0</v>
      </c>
      <c r="BO37" s="158"/>
      <c r="BP37" s="152" t="str">
        <f>AO37</f>
        <v/>
      </c>
      <c r="BQ37" s="152"/>
      <c r="BR37" s="159" t="str">
        <f>AQ37</f>
        <v/>
      </c>
      <c r="BS37" s="159"/>
      <c r="BT37" s="152" t="str">
        <f t="shared" ref="BT37:CB37" si="9">AS37</f>
        <v/>
      </c>
      <c r="BU37" s="153" t="str">
        <f t="shared" si="9"/>
        <v/>
      </c>
      <c r="BV37" s="160" t="str">
        <f t="shared" si="9"/>
        <v/>
      </c>
      <c r="BW37" s="161" t="str">
        <f t="shared" si="9"/>
        <v>2</v>
      </c>
      <c r="BX37" s="153" t="str">
        <f t="shared" si="9"/>
        <v>0</v>
      </c>
      <c r="BY37" s="160" t="str">
        <f t="shared" si="9"/>
        <v>1</v>
      </c>
      <c r="BZ37" s="152" t="str">
        <f t="shared" si="9"/>
        <v>0</v>
      </c>
      <c r="CA37" s="153" t="str">
        <f t="shared" si="9"/>
        <v>0</v>
      </c>
      <c r="CB37" s="154" t="str">
        <f t="shared" si="9"/>
        <v>0</v>
      </c>
      <c r="CC37" s="90"/>
      <c r="CE37" s="100"/>
      <c r="CF37" s="100"/>
      <c r="CG37" s="100"/>
    </row>
    <row r="38" spans="1:85" s="1" customFormat="1" ht="12.9" customHeight="1" x14ac:dyDescent="0.2">
      <c r="A38" s="46"/>
      <c r="B38" s="57"/>
      <c r="C38" s="162"/>
      <c r="D38" s="162"/>
      <c r="E38" s="162"/>
      <c r="F38" s="162"/>
      <c r="G38" s="162"/>
      <c r="H38" s="162"/>
      <c r="I38" s="162"/>
      <c r="J38" s="162"/>
      <c r="K38" s="68"/>
      <c r="L38" s="158"/>
      <c r="M38" s="158"/>
      <c r="N38" s="152"/>
      <c r="O38" s="152"/>
      <c r="P38" s="159"/>
      <c r="Q38" s="159"/>
      <c r="R38" s="152"/>
      <c r="S38" s="153"/>
      <c r="T38" s="160"/>
      <c r="U38" s="161"/>
      <c r="V38" s="153"/>
      <c r="W38" s="160"/>
      <c r="X38" s="152"/>
      <c r="Y38" s="153"/>
      <c r="Z38" s="154"/>
      <c r="AA38" s="90"/>
      <c r="AB38" s="93"/>
      <c r="AC38" s="57"/>
      <c r="AD38" s="162"/>
      <c r="AE38" s="162"/>
      <c r="AF38" s="162"/>
      <c r="AG38" s="162"/>
      <c r="AH38" s="162"/>
      <c r="AI38" s="162"/>
      <c r="AJ38" s="162"/>
      <c r="AK38" s="162"/>
      <c r="AL38" s="68"/>
      <c r="AM38" s="158"/>
      <c r="AN38" s="158"/>
      <c r="AO38" s="152"/>
      <c r="AP38" s="152"/>
      <c r="AQ38" s="159"/>
      <c r="AR38" s="159"/>
      <c r="AS38" s="152"/>
      <c r="AT38" s="153"/>
      <c r="AU38" s="160"/>
      <c r="AV38" s="161"/>
      <c r="AW38" s="153"/>
      <c r="AX38" s="160"/>
      <c r="AY38" s="152"/>
      <c r="AZ38" s="153"/>
      <c r="BA38" s="154"/>
      <c r="BB38" s="90"/>
      <c r="BC38" s="93"/>
      <c r="BD38" s="57"/>
      <c r="BE38" s="162"/>
      <c r="BF38" s="162"/>
      <c r="BG38" s="162"/>
      <c r="BH38" s="162"/>
      <c r="BI38" s="162"/>
      <c r="BJ38" s="162"/>
      <c r="BK38" s="162"/>
      <c r="BL38" s="162"/>
      <c r="BM38" s="68"/>
      <c r="BN38" s="158"/>
      <c r="BO38" s="158"/>
      <c r="BP38" s="152"/>
      <c r="BQ38" s="152"/>
      <c r="BR38" s="159"/>
      <c r="BS38" s="159"/>
      <c r="BT38" s="152"/>
      <c r="BU38" s="153"/>
      <c r="BV38" s="160"/>
      <c r="BW38" s="161"/>
      <c r="BX38" s="153"/>
      <c r="BY38" s="160"/>
      <c r="BZ38" s="152"/>
      <c r="CA38" s="153"/>
      <c r="CB38" s="154"/>
      <c r="CC38" s="90"/>
      <c r="CE38" s="100"/>
      <c r="CF38" s="100"/>
      <c r="CG38" s="100"/>
    </row>
    <row r="39" spans="1:85" s="1" customFormat="1" ht="13.5" customHeight="1" x14ac:dyDescent="0.2">
      <c r="A39" s="44"/>
      <c r="B39" s="155" t="s">
        <v>32</v>
      </c>
      <c r="C39" s="155"/>
      <c r="D39" s="155"/>
      <c r="E39" s="155"/>
      <c r="F39" s="156">
        <f>IF(入力!J16="","入力してください",入力!J16)</f>
        <v>46173</v>
      </c>
      <c r="G39" s="156"/>
      <c r="H39" s="156"/>
      <c r="I39" s="156"/>
      <c r="J39" s="156"/>
      <c r="K39" s="156"/>
      <c r="L39" s="156"/>
      <c r="M39" s="156"/>
      <c r="N39" s="156"/>
      <c r="O39" s="156"/>
      <c r="P39" s="156"/>
      <c r="Q39" s="156"/>
      <c r="R39" s="146" t="s">
        <v>57</v>
      </c>
      <c r="S39" s="22"/>
      <c r="T39" s="22"/>
      <c r="U39" s="22"/>
      <c r="V39" s="22"/>
      <c r="W39" s="22"/>
      <c r="X39" s="22"/>
      <c r="Y39" s="22"/>
      <c r="Z39" s="69"/>
      <c r="AA39" s="90"/>
      <c r="AB39" s="5"/>
      <c r="AC39" s="157" t="s">
        <v>32</v>
      </c>
      <c r="AD39" s="157"/>
      <c r="AE39" s="157"/>
      <c r="AF39" s="157"/>
      <c r="AG39" s="156">
        <f>F39</f>
        <v>46173</v>
      </c>
      <c r="AH39" s="156"/>
      <c r="AI39" s="156"/>
      <c r="AJ39" s="156"/>
      <c r="AK39" s="156"/>
      <c r="AL39" s="156"/>
      <c r="AM39" s="156"/>
      <c r="AN39" s="156"/>
      <c r="AO39" s="156"/>
      <c r="AP39" s="156"/>
      <c r="AQ39" s="156"/>
      <c r="AR39" s="156"/>
      <c r="AS39" s="147" t="s">
        <v>57</v>
      </c>
      <c r="AT39" s="22"/>
      <c r="AU39" s="22"/>
      <c r="AV39" s="95"/>
      <c r="AX39" s="95"/>
      <c r="AY39" s="22"/>
      <c r="AZ39" s="22"/>
      <c r="BA39" s="69"/>
      <c r="BB39" s="90"/>
      <c r="BC39" s="5"/>
      <c r="BD39" s="157" t="s">
        <v>32</v>
      </c>
      <c r="BE39" s="157"/>
      <c r="BF39" s="157"/>
      <c r="BG39" s="157"/>
      <c r="BH39" s="156">
        <f>F39</f>
        <v>46173</v>
      </c>
      <c r="BI39" s="156"/>
      <c r="BJ39" s="156"/>
      <c r="BK39" s="156"/>
      <c r="BL39" s="156"/>
      <c r="BM39" s="156"/>
      <c r="BN39" s="156"/>
      <c r="BO39" s="156"/>
      <c r="BP39" s="156"/>
      <c r="BQ39" s="156"/>
      <c r="BR39" s="156"/>
      <c r="BS39" s="156"/>
      <c r="BT39" s="147" t="s">
        <v>57</v>
      </c>
      <c r="BU39" s="22"/>
      <c r="BV39" s="22"/>
      <c r="BW39" s="95"/>
      <c r="BY39" s="95"/>
      <c r="BZ39" s="22"/>
      <c r="CA39" s="22"/>
      <c r="CB39" s="69"/>
      <c r="CC39" s="90"/>
      <c r="CE39" s="100"/>
      <c r="CF39" s="100"/>
      <c r="CG39" s="100"/>
    </row>
    <row r="40" spans="1:85" s="1" customFormat="1" ht="6.75" customHeight="1" x14ac:dyDescent="0.2">
      <c r="A40" s="44"/>
      <c r="B40" s="155"/>
      <c r="C40" s="155"/>
      <c r="D40" s="155"/>
      <c r="E40" s="155"/>
      <c r="F40" s="156"/>
      <c r="G40" s="156"/>
      <c r="H40" s="156"/>
      <c r="I40" s="156"/>
      <c r="J40" s="156"/>
      <c r="K40" s="156"/>
      <c r="L40" s="156"/>
      <c r="M40" s="156"/>
      <c r="N40" s="156"/>
      <c r="O40" s="156"/>
      <c r="P40" s="156"/>
      <c r="Q40" s="156"/>
      <c r="R40" s="146"/>
      <c r="S40" s="22"/>
      <c r="T40" s="22"/>
      <c r="U40" s="22"/>
      <c r="V40" s="22"/>
      <c r="W40" s="22"/>
      <c r="X40" s="22"/>
      <c r="Y40" s="22"/>
      <c r="Z40" s="5"/>
      <c r="AA40" s="90"/>
      <c r="AB40" s="5"/>
      <c r="AC40" s="157"/>
      <c r="AD40" s="157"/>
      <c r="AE40" s="157"/>
      <c r="AF40" s="157"/>
      <c r="AG40" s="156"/>
      <c r="AH40" s="156"/>
      <c r="AI40" s="156"/>
      <c r="AJ40" s="156"/>
      <c r="AK40" s="156"/>
      <c r="AL40" s="156"/>
      <c r="AM40" s="156"/>
      <c r="AN40" s="156"/>
      <c r="AO40" s="156"/>
      <c r="AP40" s="156"/>
      <c r="AQ40" s="156"/>
      <c r="AR40" s="156"/>
      <c r="AS40" s="147"/>
      <c r="AT40" s="22"/>
      <c r="AU40" s="22"/>
      <c r="AV40" s="22"/>
      <c r="AX40" s="22"/>
      <c r="AY40" s="22"/>
      <c r="AZ40" s="22"/>
      <c r="BA40" s="5"/>
      <c r="BB40" s="90"/>
      <c r="BC40" s="5"/>
      <c r="BD40" s="157"/>
      <c r="BE40" s="157"/>
      <c r="BF40" s="157"/>
      <c r="BG40" s="157"/>
      <c r="BH40" s="156"/>
      <c r="BI40" s="156"/>
      <c r="BJ40" s="156"/>
      <c r="BK40" s="156"/>
      <c r="BL40" s="156"/>
      <c r="BM40" s="156"/>
      <c r="BN40" s="156"/>
      <c r="BO40" s="156"/>
      <c r="BP40" s="156"/>
      <c r="BQ40" s="156"/>
      <c r="BR40" s="156"/>
      <c r="BS40" s="156"/>
      <c r="BT40" s="147"/>
      <c r="BU40" s="22"/>
      <c r="BV40" s="22"/>
      <c r="BW40" s="22"/>
      <c r="BY40" s="22"/>
      <c r="BZ40" s="22"/>
      <c r="CA40" s="22"/>
      <c r="CB40" s="5"/>
      <c r="CC40" s="90"/>
      <c r="CE40" s="100"/>
      <c r="CF40" s="100"/>
      <c r="CG40" s="100"/>
    </row>
    <row r="41" spans="1:85" s="1" customFormat="1" ht="9.9" customHeight="1" x14ac:dyDescent="0.15">
      <c r="A41" s="47"/>
      <c r="B41" s="148" t="str">
        <f>入力!AT1</f>
        <v>納付場所　八十二長野銀行、上田信用金庫、長野県信用組合、長野県労働金庫、佐久浅間農業協同組合、長野県・新潟県のゆうちょ銀行及び郵便局、佐久市役所・各支所・各出張所
※納付場所は、金融機関の合併等により旧名称で表示されている場合があります。</v>
      </c>
      <c r="C41" s="148"/>
      <c r="D41" s="148"/>
      <c r="E41" s="148"/>
      <c r="F41" s="148"/>
      <c r="G41" s="148"/>
      <c r="H41" s="148"/>
      <c r="I41" s="148"/>
      <c r="J41" s="148"/>
      <c r="K41" s="148"/>
      <c r="L41" s="148"/>
      <c r="M41" s="148"/>
      <c r="N41" s="148"/>
      <c r="O41" s="148"/>
      <c r="P41" s="148"/>
      <c r="Q41" s="149"/>
      <c r="R41" s="146"/>
      <c r="S41" s="22"/>
      <c r="T41" s="22"/>
      <c r="U41" s="22"/>
      <c r="V41" s="22"/>
      <c r="W41" s="22"/>
      <c r="X41" s="22"/>
      <c r="Y41" s="22"/>
      <c r="Z41" s="5"/>
      <c r="AA41" s="90"/>
      <c r="AB41" s="5"/>
      <c r="AC41" s="194" t="s">
        <v>58</v>
      </c>
      <c r="AD41" s="194"/>
      <c r="AE41" s="194"/>
      <c r="AF41" s="194"/>
      <c r="AG41" s="54"/>
      <c r="AH41" s="23"/>
      <c r="AI41" s="23"/>
      <c r="AJ41" s="23"/>
      <c r="AK41" s="23"/>
      <c r="AL41" s="23"/>
      <c r="AM41" s="23"/>
      <c r="AN41" s="22"/>
      <c r="AO41" s="22"/>
      <c r="AP41" s="22"/>
      <c r="AS41" s="147"/>
      <c r="AT41" s="22"/>
      <c r="AU41" s="22"/>
      <c r="AV41" s="22"/>
      <c r="AX41" s="22"/>
      <c r="AY41" s="22"/>
      <c r="AZ41" s="22"/>
      <c r="BA41" s="5"/>
      <c r="BB41" s="90"/>
      <c r="BC41" s="5"/>
      <c r="BD41" s="195" t="s">
        <v>59</v>
      </c>
      <c r="BE41" s="195"/>
      <c r="BF41" s="195"/>
      <c r="BG41" s="195"/>
      <c r="BH41" s="199" t="s">
        <v>101</v>
      </c>
      <c r="BI41" s="199"/>
      <c r="BJ41" s="199"/>
      <c r="BK41" s="199"/>
      <c r="BL41" s="199"/>
      <c r="BM41" s="199"/>
      <c r="BN41" s="199"/>
      <c r="BO41" s="199"/>
      <c r="BP41" s="199"/>
      <c r="BQ41" s="199"/>
      <c r="BR41" s="199"/>
      <c r="BS41" s="199"/>
      <c r="BT41" s="147"/>
      <c r="BU41" s="22"/>
      <c r="BV41" s="22"/>
      <c r="BW41" s="22"/>
      <c r="BY41" s="22"/>
      <c r="BZ41" s="22"/>
      <c r="CA41" s="22"/>
      <c r="CB41" s="5"/>
      <c r="CC41" s="90"/>
      <c r="CE41" s="100"/>
      <c r="CF41" s="100"/>
      <c r="CG41" s="100"/>
    </row>
    <row r="42" spans="1:85" s="1" customFormat="1" ht="9.9" customHeight="1" x14ac:dyDescent="0.15">
      <c r="A42" s="47"/>
      <c r="B42" s="150"/>
      <c r="C42" s="150"/>
      <c r="D42" s="150"/>
      <c r="E42" s="150"/>
      <c r="F42" s="150"/>
      <c r="G42" s="150"/>
      <c r="H42" s="150"/>
      <c r="I42" s="150"/>
      <c r="J42" s="150"/>
      <c r="K42" s="150"/>
      <c r="L42" s="150"/>
      <c r="M42" s="150"/>
      <c r="N42" s="150"/>
      <c r="O42" s="150"/>
      <c r="P42" s="150"/>
      <c r="Q42" s="151"/>
      <c r="R42" s="146"/>
      <c r="S42" s="22"/>
      <c r="T42" s="22"/>
      <c r="U42" s="22"/>
      <c r="V42" s="22"/>
      <c r="W42" s="22"/>
      <c r="X42" s="22"/>
      <c r="Y42" s="22"/>
      <c r="Z42" s="5"/>
      <c r="AA42" s="90"/>
      <c r="AB42" s="5"/>
      <c r="AC42" s="194"/>
      <c r="AD42" s="194"/>
      <c r="AE42" s="194"/>
      <c r="AF42" s="194"/>
      <c r="AG42" s="55"/>
      <c r="AH42" s="22"/>
      <c r="AI42" s="22"/>
      <c r="AJ42" s="22"/>
      <c r="AK42" s="22"/>
      <c r="AN42" s="28"/>
      <c r="AO42" s="28"/>
      <c r="AP42" s="28"/>
      <c r="AQ42" s="189" t="s">
        <v>60</v>
      </c>
      <c r="AR42" s="189"/>
      <c r="AS42" s="147"/>
      <c r="AT42" s="22"/>
      <c r="AU42" s="22"/>
      <c r="AV42" s="22"/>
      <c r="AX42" s="22"/>
      <c r="AY42" s="22"/>
      <c r="AZ42" s="22"/>
      <c r="BA42" s="5"/>
      <c r="BB42" s="90"/>
      <c r="BC42" s="5"/>
      <c r="BD42" s="195"/>
      <c r="BE42" s="195"/>
      <c r="BF42" s="195"/>
      <c r="BG42" s="195"/>
      <c r="BH42" s="200" t="s">
        <v>90</v>
      </c>
      <c r="BI42" s="200"/>
      <c r="BJ42" s="200"/>
      <c r="BK42" s="200"/>
      <c r="BL42" s="200"/>
      <c r="BM42" s="200"/>
      <c r="BN42" s="200"/>
      <c r="BO42" s="200"/>
      <c r="BP42" s="200"/>
      <c r="BQ42" s="200"/>
      <c r="BR42" s="200"/>
      <c r="BS42" s="200"/>
      <c r="BT42" s="147"/>
      <c r="BU42" s="22"/>
      <c r="BV42" s="22"/>
      <c r="BW42" s="22"/>
      <c r="BY42" s="22"/>
      <c r="BZ42" s="22"/>
      <c r="CA42" s="22"/>
      <c r="CB42" s="5"/>
      <c r="CC42" s="90"/>
      <c r="CE42" s="100"/>
      <c r="CF42" s="100"/>
      <c r="CG42" s="100"/>
    </row>
    <row r="43" spans="1:85" s="1" customFormat="1" ht="9.9" customHeight="1" x14ac:dyDescent="0.15">
      <c r="A43" s="47"/>
      <c r="B43" s="150"/>
      <c r="C43" s="150"/>
      <c r="D43" s="150"/>
      <c r="E43" s="150"/>
      <c r="F43" s="150"/>
      <c r="G43" s="150"/>
      <c r="H43" s="150"/>
      <c r="I43" s="150"/>
      <c r="J43" s="150"/>
      <c r="K43" s="150"/>
      <c r="L43" s="150"/>
      <c r="M43" s="150"/>
      <c r="N43" s="150"/>
      <c r="O43" s="150"/>
      <c r="P43" s="150"/>
      <c r="Q43" s="151"/>
      <c r="R43" s="146"/>
      <c r="S43" s="22"/>
      <c r="T43" s="22"/>
      <c r="U43" s="22"/>
      <c r="V43" s="22"/>
      <c r="W43" s="22"/>
      <c r="X43" s="22"/>
      <c r="Y43" s="22"/>
      <c r="Z43" s="5"/>
      <c r="AA43" s="90"/>
      <c r="AB43" s="5"/>
      <c r="AC43" s="194"/>
      <c r="AD43" s="194"/>
      <c r="AE43" s="194"/>
      <c r="AF43" s="194"/>
      <c r="AG43" s="54"/>
      <c r="AH43" s="23"/>
      <c r="AI43" s="23"/>
      <c r="AJ43" s="23"/>
      <c r="AK43" s="23"/>
      <c r="AL43" s="23"/>
      <c r="AM43" s="23"/>
      <c r="AN43" s="22"/>
      <c r="AO43" s="22"/>
      <c r="AP43" s="22"/>
      <c r="AQ43" s="22"/>
      <c r="AR43" s="22"/>
      <c r="AS43" s="147"/>
      <c r="AT43" s="22"/>
      <c r="AU43" s="22"/>
      <c r="AV43" s="22"/>
      <c r="AX43" s="22"/>
      <c r="AY43" s="22"/>
      <c r="AZ43" s="22"/>
      <c r="BA43" s="5"/>
      <c r="BB43" s="90"/>
      <c r="BC43" s="5"/>
      <c r="BD43" s="196" t="s">
        <v>8</v>
      </c>
      <c r="BE43" s="196"/>
      <c r="BF43" s="196"/>
      <c r="BG43" s="196"/>
      <c r="BH43" s="188" t="s">
        <v>61</v>
      </c>
      <c r="BI43" s="188"/>
      <c r="BJ43" s="188"/>
      <c r="BK43" s="188"/>
      <c r="BL43" s="188"/>
      <c r="BM43" s="188"/>
      <c r="BN43" s="188"/>
      <c r="BO43" s="188"/>
      <c r="BP43" s="188"/>
      <c r="BQ43" s="188"/>
      <c r="BR43" s="188"/>
      <c r="BS43" s="188"/>
      <c r="BT43" s="147"/>
      <c r="BU43" s="22"/>
      <c r="BV43" s="22"/>
      <c r="BW43" s="22"/>
      <c r="BY43" s="22"/>
      <c r="BZ43" s="22"/>
      <c r="CA43" s="22"/>
      <c r="CB43" s="5"/>
      <c r="CC43" s="90"/>
      <c r="CE43" s="100"/>
      <c r="CF43" s="100"/>
      <c r="CG43" s="100"/>
    </row>
    <row r="44" spans="1:85" s="1" customFormat="1" ht="9.9" customHeight="1" x14ac:dyDescent="0.15">
      <c r="A44" s="47"/>
      <c r="B44" s="150"/>
      <c r="C44" s="150"/>
      <c r="D44" s="150"/>
      <c r="E44" s="150"/>
      <c r="F44" s="150"/>
      <c r="G44" s="150"/>
      <c r="H44" s="150"/>
      <c r="I44" s="150"/>
      <c r="J44" s="150"/>
      <c r="K44" s="150"/>
      <c r="L44" s="150"/>
      <c r="M44" s="150"/>
      <c r="N44" s="150"/>
      <c r="O44" s="150"/>
      <c r="P44" s="150"/>
      <c r="Q44" s="151"/>
      <c r="R44" s="146"/>
      <c r="S44" s="22"/>
      <c r="T44" s="22"/>
      <c r="U44" s="22"/>
      <c r="V44" s="22"/>
      <c r="W44" s="22"/>
      <c r="X44" s="22"/>
      <c r="Y44" s="22"/>
      <c r="Z44" s="5"/>
      <c r="AA44" s="90"/>
      <c r="AB44" s="5"/>
      <c r="AC44" s="194"/>
      <c r="AD44" s="194"/>
      <c r="AE44" s="194"/>
      <c r="AF44" s="194"/>
      <c r="AG44" s="55"/>
      <c r="AH44" s="22"/>
      <c r="AI44" s="22"/>
      <c r="AJ44" s="22"/>
      <c r="AK44" s="22"/>
      <c r="AN44" s="22"/>
      <c r="AO44" s="28"/>
      <c r="AP44" s="28"/>
      <c r="AQ44" s="189" t="s">
        <v>55</v>
      </c>
      <c r="AR44" s="189"/>
      <c r="AS44" s="147"/>
      <c r="AT44" s="22"/>
      <c r="AU44" s="22"/>
      <c r="AV44" s="22"/>
      <c r="AX44" s="22"/>
      <c r="AY44" s="22"/>
      <c r="AZ44" s="22"/>
      <c r="BA44" s="5"/>
      <c r="BB44" s="90"/>
      <c r="BC44" s="5"/>
      <c r="BD44" s="196"/>
      <c r="BE44" s="196"/>
      <c r="BF44" s="196"/>
      <c r="BG44" s="196"/>
      <c r="BH44" s="190" t="s">
        <v>62</v>
      </c>
      <c r="BI44" s="190"/>
      <c r="BJ44" s="190"/>
      <c r="BK44" s="190"/>
      <c r="BL44" s="190"/>
      <c r="BM44" s="190"/>
      <c r="BN44" s="190"/>
      <c r="BO44" s="190"/>
      <c r="BP44" s="190"/>
      <c r="BQ44" s="190"/>
      <c r="BR44" s="190"/>
      <c r="BS44" s="190"/>
      <c r="BT44" s="147"/>
      <c r="BU44" s="22"/>
      <c r="BV44" s="22"/>
      <c r="BW44" s="22"/>
      <c r="BY44" s="22"/>
      <c r="BZ44" s="22"/>
      <c r="CA44" s="22"/>
      <c r="CB44" s="5"/>
      <c r="CC44" s="90"/>
      <c r="CE44" s="100"/>
      <c r="CF44" s="100"/>
      <c r="CG44" s="100"/>
    </row>
    <row r="45" spans="1:85" s="1" customFormat="1" ht="9.75" customHeight="1" x14ac:dyDescent="0.15">
      <c r="A45" s="47"/>
      <c r="B45" s="150"/>
      <c r="C45" s="150"/>
      <c r="D45" s="150"/>
      <c r="E45" s="150"/>
      <c r="F45" s="150"/>
      <c r="G45" s="150"/>
      <c r="H45" s="150"/>
      <c r="I45" s="150"/>
      <c r="J45" s="150"/>
      <c r="K45" s="150"/>
      <c r="L45" s="150"/>
      <c r="M45" s="150"/>
      <c r="N45" s="150"/>
      <c r="O45" s="150"/>
      <c r="P45" s="150"/>
      <c r="Q45" s="151"/>
      <c r="R45" s="146"/>
      <c r="S45" s="22"/>
      <c r="T45" s="22"/>
      <c r="U45" s="22"/>
      <c r="V45" s="22"/>
      <c r="W45" s="22"/>
      <c r="X45" s="22"/>
      <c r="Y45" s="22"/>
      <c r="Z45" s="5"/>
      <c r="AA45" s="90"/>
      <c r="AC45" s="23"/>
      <c r="AD45" s="23"/>
      <c r="AE45" s="23"/>
      <c r="AF45" s="23"/>
      <c r="AG45" s="23"/>
      <c r="AH45" s="23"/>
      <c r="AI45" s="23"/>
      <c r="AJ45" s="23"/>
      <c r="AK45" s="23"/>
      <c r="AL45" s="23"/>
      <c r="AM45" s="23"/>
      <c r="AN45" s="23"/>
      <c r="AO45" s="23"/>
      <c r="AP45" s="23"/>
      <c r="AQ45" s="23"/>
      <c r="AR45" s="30"/>
      <c r="AS45" s="147"/>
      <c r="AT45" s="22"/>
      <c r="AU45" s="22"/>
      <c r="AV45" s="22"/>
      <c r="AX45" s="22"/>
      <c r="AY45" s="22"/>
      <c r="AZ45" s="22"/>
      <c r="BA45" s="5"/>
      <c r="BB45" s="90"/>
      <c r="BD45" s="23"/>
      <c r="BE45" s="23"/>
      <c r="BF45" s="23"/>
      <c r="BG45" s="23"/>
      <c r="BH45" s="23"/>
      <c r="BI45" s="23"/>
      <c r="BJ45" s="23"/>
      <c r="BK45" s="23"/>
      <c r="BL45" s="23"/>
      <c r="BM45" s="23"/>
      <c r="BN45" s="23"/>
      <c r="BO45" s="23"/>
      <c r="BP45" s="23"/>
      <c r="BQ45" s="23"/>
      <c r="BR45" s="23"/>
      <c r="BS45" s="30"/>
      <c r="BT45" s="147"/>
      <c r="BU45" s="22"/>
      <c r="BV45" s="22"/>
      <c r="BW45" s="22"/>
      <c r="BY45" s="22"/>
      <c r="BZ45" s="22"/>
      <c r="CA45" s="22"/>
      <c r="CB45" s="5"/>
      <c r="CC45" s="90"/>
      <c r="CE45" s="100"/>
      <c r="CF45" s="100"/>
      <c r="CG45" s="100"/>
    </row>
    <row r="46" spans="1:85" s="1" customFormat="1" ht="9.75" customHeight="1" x14ac:dyDescent="0.15">
      <c r="A46" s="47"/>
      <c r="B46" s="150"/>
      <c r="C46" s="150"/>
      <c r="D46" s="150"/>
      <c r="E46" s="150"/>
      <c r="F46" s="150"/>
      <c r="G46" s="150"/>
      <c r="H46" s="150"/>
      <c r="I46" s="150"/>
      <c r="J46" s="150"/>
      <c r="K46" s="150"/>
      <c r="L46" s="150"/>
      <c r="M46" s="150"/>
      <c r="N46" s="150"/>
      <c r="O46" s="150"/>
      <c r="P46" s="150"/>
      <c r="Q46" s="151"/>
      <c r="R46" s="146"/>
      <c r="S46" s="22"/>
      <c r="T46" s="22"/>
      <c r="U46" s="22"/>
      <c r="V46" s="22"/>
      <c r="W46" s="22"/>
      <c r="X46" s="22"/>
      <c r="Y46" s="22"/>
      <c r="Z46" s="5"/>
      <c r="AA46" s="90"/>
      <c r="AC46" s="22"/>
      <c r="AD46" s="22"/>
      <c r="AE46" s="22"/>
      <c r="AF46" s="22"/>
      <c r="AG46" s="22"/>
      <c r="AH46" s="22"/>
      <c r="AI46" s="22"/>
      <c r="AJ46" s="22"/>
      <c r="AK46" s="22"/>
      <c r="AL46" s="22"/>
      <c r="AM46" s="22"/>
      <c r="AN46" s="22"/>
      <c r="AO46" s="22"/>
      <c r="AP46" s="22"/>
      <c r="AQ46" s="22"/>
      <c r="AR46" s="5"/>
      <c r="AS46" s="147"/>
      <c r="AT46" s="22"/>
      <c r="AU46" s="22"/>
      <c r="AV46" s="22"/>
      <c r="AX46" s="22"/>
      <c r="AY46" s="22"/>
      <c r="AZ46" s="22"/>
      <c r="BA46" s="5"/>
      <c r="BB46" s="90"/>
      <c r="BD46" s="22"/>
      <c r="BE46" s="22"/>
      <c r="BF46" s="22"/>
      <c r="BG46" s="22"/>
      <c r="BH46" s="22"/>
      <c r="BI46" s="22"/>
      <c r="BJ46" s="22"/>
      <c r="BK46" s="22"/>
      <c r="BL46" s="22"/>
      <c r="BM46" s="22"/>
      <c r="BN46" s="22"/>
      <c r="BO46" s="22"/>
      <c r="BP46" s="22"/>
      <c r="BQ46" s="22"/>
      <c r="BR46" s="22"/>
      <c r="BS46" s="5"/>
      <c r="BT46" s="147"/>
      <c r="BU46" s="22"/>
      <c r="BV46" s="22"/>
      <c r="BW46" s="22"/>
      <c r="BY46" s="22"/>
      <c r="BZ46" s="22"/>
      <c r="CA46" s="22"/>
      <c r="CB46" s="5"/>
      <c r="CC46" s="90"/>
      <c r="CE46" s="100"/>
      <c r="CF46" s="100"/>
      <c r="CG46" s="100"/>
    </row>
    <row r="47" spans="1:85" s="1" customFormat="1" ht="14.1" customHeight="1" x14ac:dyDescent="0.15">
      <c r="A47" s="47"/>
      <c r="B47" s="150"/>
      <c r="C47" s="150"/>
      <c r="D47" s="150"/>
      <c r="E47" s="150"/>
      <c r="F47" s="150"/>
      <c r="G47" s="150"/>
      <c r="H47" s="150"/>
      <c r="I47" s="150"/>
      <c r="J47" s="150"/>
      <c r="K47" s="150"/>
      <c r="L47" s="150"/>
      <c r="M47" s="150"/>
      <c r="N47" s="150"/>
      <c r="O47" s="150"/>
      <c r="P47" s="150"/>
      <c r="Q47" s="151"/>
      <c r="R47" s="146"/>
      <c r="S47" s="22"/>
      <c r="T47" s="22"/>
      <c r="U47" s="22"/>
      <c r="V47" s="22"/>
      <c r="W47" s="22"/>
      <c r="X47" s="22"/>
      <c r="Y47" s="22"/>
      <c r="Z47" s="5"/>
      <c r="AA47" s="90"/>
      <c r="AC47" s="22"/>
      <c r="AD47" s="22"/>
      <c r="AE47" s="22"/>
      <c r="AF47" s="22"/>
      <c r="AG47" s="22"/>
      <c r="AH47" s="22"/>
      <c r="AI47" s="22"/>
      <c r="AJ47" s="22"/>
      <c r="AK47" s="22"/>
      <c r="AL47" s="22"/>
      <c r="AM47" s="22"/>
      <c r="AN47" s="22"/>
      <c r="AO47" s="22"/>
      <c r="AP47" s="22"/>
      <c r="AQ47" s="22"/>
      <c r="AR47" s="5"/>
      <c r="AS47" s="147"/>
      <c r="AT47" s="22"/>
      <c r="AU47" s="22"/>
      <c r="AV47" s="22"/>
      <c r="AX47" s="22"/>
      <c r="AY47" s="22"/>
      <c r="AZ47" s="22"/>
      <c r="BA47" s="5"/>
      <c r="BB47" s="90"/>
      <c r="BD47" s="22"/>
      <c r="BE47" s="22"/>
      <c r="BF47" s="22"/>
      <c r="BG47" s="22"/>
      <c r="BH47" s="22"/>
      <c r="BI47" s="22"/>
      <c r="BJ47" s="22"/>
      <c r="BK47" s="22"/>
      <c r="BL47" s="22"/>
      <c r="BM47" s="22"/>
      <c r="BN47" s="22"/>
      <c r="BO47" s="22"/>
      <c r="BP47" s="22"/>
      <c r="BQ47" s="22"/>
      <c r="BR47" s="22"/>
      <c r="BS47" s="5"/>
      <c r="BT47" s="147"/>
      <c r="BU47" s="22"/>
      <c r="BV47" s="22"/>
      <c r="BW47" s="22"/>
      <c r="BY47" s="22"/>
      <c r="BZ47" s="22"/>
      <c r="CA47" s="22"/>
      <c r="CB47" s="5"/>
      <c r="CC47" s="90"/>
      <c r="CE47" s="100"/>
      <c r="CF47" s="100"/>
      <c r="CG47" s="100"/>
    </row>
    <row r="48" spans="1:85" s="1" customFormat="1" ht="13.5" customHeight="1" x14ac:dyDescent="0.15">
      <c r="A48" s="47"/>
      <c r="B48" s="150"/>
      <c r="C48" s="150"/>
      <c r="D48" s="150"/>
      <c r="E48" s="150"/>
      <c r="F48" s="150"/>
      <c r="G48" s="150"/>
      <c r="H48" s="150"/>
      <c r="I48" s="150"/>
      <c r="J48" s="150"/>
      <c r="K48" s="150"/>
      <c r="L48" s="150"/>
      <c r="M48" s="150"/>
      <c r="N48" s="150"/>
      <c r="O48" s="150"/>
      <c r="P48" s="150"/>
      <c r="Q48" s="151"/>
      <c r="R48" s="146"/>
      <c r="S48" s="28"/>
      <c r="T48" s="28"/>
      <c r="U48" s="28"/>
      <c r="V48" s="28"/>
      <c r="W48" s="28"/>
      <c r="X48" s="28"/>
      <c r="Y48" s="28"/>
      <c r="Z48" s="31"/>
      <c r="AA48" s="90"/>
      <c r="AC48" s="22"/>
      <c r="AD48" s="22"/>
      <c r="AE48" s="22"/>
      <c r="AF48" s="22"/>
      <c r="AG48" s="22"/>
      <c r="AH48" s="22"/>
      <c r="AI48" s="22"/>
      <c r="AJ48" s="22"/>
      <c r="AK48" s="22"/>
      <c r="AL48" s="22"/>
      <c r="AM48" s="22"/>
      <c r="AN48" s="22"/>
      <c r="AO48" s="22"/>
      <c r="AP48" s="22"/>
      <c r="AQ48" s="22"/>
      <c r="AR48" s="5"/>
      <c r="AS48" s="147"/>
      <c r="AT48" s="28"/>
      <c r="AU48" s="28"/>
      <c r="AV48" s="28"/>
      <c r="AW48" s="28"/>
      <c r="AX48" s="28"/>
      <c r="AY48" s="28"/>
      <c r="AZ48" s="28"/>
      <c r="BA48" s="31"/>
      <c r="BB48" s="90"/>
      <c r="BD48" s="22"/>
      <c r="BE48" s="22"/>
      <c r="BF48" s="22"/>
      <c r="BG48" s="22"/>
      <c r="BH48" s="22"/>
      <c r="BI48" s="22"/>
      <c r="BJ48" s="22"/>
      <c r="BK48" s="22"/>
      <c r="BL48" s="22"/>
      <c r="BM48" s="22"/>
      <c r="BN48" s="22"/>
      <c r="BO48" s="22"/>
      <c r="BP48" s="22"/>
      <c r="BQ48" s="22"/>
      <c r="BR48" s="22"/>
      <c r="BS48" s="5"/>
      <c r="BT48" s="147"/>
      <c r="BU48" s="28"/>
      <c r="BV48" s="28"/>
      <c r="BW48" s="28"/>
      <c r="BX48" s="28"/>
      <c r="BY48" s="28"/>
      <c r="BZ48" s="28"/>
      <c r="CA48" s="28"/>
      <c r="CB48" s="31"/>
      <c r="CC48" s="90"/>
      <c r="CE48" s="100"/>
      <c r="CF48" s="100"/>
      <c r="CG48" s="100"/>
    </row>
    <row r="49" spans="1:85" s="1" customFormat="1" ht="13.5" customHeight="1" x14ac:dyDescent="0.15">
      <c r="A49" s="47"/>
      <c r="B49" s="191" t="s">
        <v>70</v>
      </c>
      <c r="C49" s="191"/>
      <c r="D49" s="191"/>
      <c r="E49" s="191"/>
      <c r="F49" s="191"/>
      <c r="G49" s="191"/>
      <c r="H49" s="191"/>
      <c r="I49" s="191"/>
      <c r="J49" s="191"/>
      <c r="K49" s="191"/>
      <c r="L49" s="191"/>
      <c r="M49" s="191"/>
      <c r="N49" s="191"/>
      <c r="O49" s="191"/>
      <c r="P49" s="191"/>
      <c r="Q49" s="191"/>
      <c r="R49" s="192" t="s">
        <v>71</v>
      </c>
      <c r="S49" s="192"/>
      <c r="T49" s="192"/>
      <c r="U49" s="192"/>
      <c r="V49" s="192"/>
      <c r="W49" s="192"/>
      <c r="X49" s="192"/>
      <c r="Y49" s="192"/>
      <c r="Z49" s="192"/>
      <c r="AA49" s="90"/>
      <c r="AC49" s="193" t="s">
        <v>72</v>
      </c>
      <c r="AD49" s="193"/>
      <c r="AE49" s="193"/>
      <c r="AF49" s="193"/>
      <c r="AG49" s="193"/>
      <c r="AH49" s="193"/>
      <c r="AI49" s="193"/>
      <c r="AJ49" s="193"/>
      <c r="AK49" s="193"/>
      <c r="AL49" s="193"/>
      <c r="AM49" s="193"/>
      <c r="AN49" s="193"/>
      <c r="AO49" s="193"/>
      <c r="AP49" s="193"/>
      <c r="AQ49" s="193"/>
      <c r="AR49" s="193"/>
      <c r="AS49" s="192" t="s">
        <v>74</v>
      </c>
      <c r="AT49" s="192"/>
      <c r="AU49" s="192"/>
      <c r="AV49" s="192"/>
      <c r="AW49" s="192"/>
      <c r="AX49" s="192"/>
      <c r="AY49" s="192"/>
      <c r="AZ49" s="192"/>
      <c r="BA49" s="192"/>
      <c r="BB49" s="90"/>
      <c r="BD49" s="193" t="s">
        <v>73</v>
      </c>
      <c r="BE49" s="193"/>
      <c r="BF49" s="193"/>
      <c r="BG49" s="193"/>
      <c r="BH49" s="193"/>
      <c r="BI49" s="193"/>
      <c r="BJ49" s="193"/>
      <c r="BK49" s="193"/>
      <c r="BL49" s="193"/>
      <c r="BM49" s="193"/>
      <c r="BN49" s="193"/>
      <c r="BO49" s="193"/>
      <c r="BP49" s="193"/>
      <c r="BQ49" s="193"/>
      <c r="BR49" s="193"/>
      <c r="BS49" s="193"/>
      <c r="BT49" s="192" t="s">
        <v>75</v>
      </c>
      <c r="BU49" s="192"/>
      <c r="BV49" s="192"/>
      <c r="BW49" s="192"/>
      <c r="BX49" s="192"/>
      <c r="BY49" s="192"/>
      <c r="BZ49" s="192"/>
      <c r="CA49" s="192"/>
      <c r="CB49" s="192"/>
      <c r="CC49" s="90"/>
      <c r="CE49" s="100"/>
      <c r="CF49" s="100"/>
      <c r="CG49" s="100"/>
    </row>
    <row r="50" spans="1:85" s="1" customFormat="1" ht="3.6" customHeight="1" x14ac:dyDescent="0.15">
      <c r="A50" s="48"/>
      <c r="B50" s="58"/>
      <c r="C50" s="63"/>
      <c r="D50" s="63"/>
      <c r="E50" s="63"/>
      <c r="F50" s="63"/>
      <c r="G50" s="63"/>
      <c r="H50" s="63"/>
      <c r="I50" s="63"/>
      <c r="J50" s="63"/>
      <c r="K50" s="63"/>
      <c r="L50" s="63"/>
      <c r="M50" s="63"/>
      <c r="N50" s="63"/>
      <c r="O50" s="63"/>
      <c r="P50" s="63"/>
      <c r="Q50" s="63"/>
      <c r="R50" s="75"/>
      <c r="S50" s="75"/>
      <c r="T50" s="75"/>
      <c r="U50" s="75"/>
      <c r="V50" s="75"/>
      <c r="W50" s="75"/>
      <c r="X50" s="75"/>
      <c r="Y50" s="75"/>
      <c r="Z50" s="75"/>
      <c r="AA50" s="92"/>
      <c r="AB50" s="75"/>
      <c r="AC50" s="94"/>
      <c r="AD50" s="75"/>
      <c r="AE50" s="75"/>
      <c r="AF50" s="75"/>
      <c r="AG50" s="75"/>
      <c r="AH50" s="75"/>
      <c r="AI50" s="75"/>
      <c r="AJ50" s="75"/>
      <c r="AK50" s="75"/>
      <c r="AL50" s="145" t="s">
        <v>63</v>
      </c>
      <c r="AM50" s="145"/>
      <c r="AN50" s="145"/>
      <c r="AO50" s="145"/>
      <c r="AP50" s="145"/>
      <c r="AQ50" s="145"/>
      <c r="AR50" s="145"/>
      <c r="AS50" s="145"/>
      <c r="AT50" s="75"/>
      <c r="AU50" s="75"/>
      <c r="AV50" s="75"/>
      <c r="AW50" s="75"/>
      <c r="AX50" s="75"/>
      <c r="AY50" s="75"/>
      <c r="AZ50" s="75"/>
      <c r="BA50" s="75"/>
      <c r="BB50" s="92"/>
      <c r="BC50" s="75"/>
      <c r="BD50" s="75"/>
      <c r="BE50" s="75"/>
      <c r="BF50" s="75"/>
      <c r="BG50" s="75"/>
      <c r="BH50" s="75"/>
      <c r="BI50" s="75"/>
      <c r="BJ50" s="75"/>
      <c r="BK50" s="75"/>
      <c r="BL50" s="75"/>
      <c r="BM50" s="75"/>
      <c r="BN50" s="75"/>
      <c r="BO50" s="75"/>
      <c r="BP50" s="75"/>
      <c r="BQ50" s="75"/>
      <c r="BR50" s="75"/>
      <c r="BS50" s="75"/>
      <c r="BT50" s="75"/>
      <c r="BU50" s="75"/>
      <c r="BV50" s="75"/>
      <c r="BW50" s="75"/>
      <c r="BX50" s="75"/>
      <c r="BY50" s="75"/>
      <c r="BZ50" s="75"/>
      <c r="CA50" s="75"/>
      <c r="CB50" s="75"/>
      <c r="CC50" s="92"/>
      <c r="CD50" s="22"/>
      <c r="CE50" s="103"/>
      <c r="CF50" s="103"/>
      <c r="CG50" s="100"/>
    </row>
    <row r="51" spans="1:85" s="1" customFormat="1" ht="12" x14ac:dyDescent="0.2">
      <c r="B51" s="2"/>
      <c r="AC51" s="2"/>
      <c r="AL51" s="145"/>
      <c r="AM51" s="145"/>
      <c r="AN51" s="145"/>
      <c r="AO51" s="145"/>
      <c r="AP51" s="145"/>
      <c r="AQ51" s="145"/>
      <c r="AR51" s="145"/>
      <c r="AS51" s="145"/>
      <c r="BD51" s="2"/>
      <c r="BF51" s="59"/>
      <c r="BI51" s="4"/>
      <c r="CE51" s="100"/>
      <c r="CF51" s="100"/>
      <c r="CG51" s="100"/>
    </row>
    <row r="52" spans="1:85" s="1" customFormat="1" ht="12" x14ac:dyDescent="0.2">
      <c r="A52" s="49" t="s">
        <v>15</v>
      </c>
      <c r="B52" s="2"/>
      <c r="AC52" s="2"/>
      <c r="AL52" s="8"/>
      <c r="AM52" s="8"/>
      <c r="AN52" s="8"/>
      <c r="AO52" s="8"/>
      <c r="AP52" s="8"/>
      <c r="AQ52" s="8"/>
      <c r="AR52" s="8"/>
      <c r="AS52" s="8"/>
      <c r="BD52" s="2"/>
      <c r="BF52" s="22"/>
      <c r="BI52" s="4"/>
      <c r="CE52" s="100"/>
      <c r="CF52" s="100"/>
      <c r="CG52" s="100"/>
    </row>
    <row r="53" spans="1:85" s="1" customFormat="1" ht="12" x14ac:dyDescent="0.2">
      <c r="A53" s="49" t="s">
        <v>67</v>
      </c>
      <c r="B53" s="2"/>
      <c r="AC53" s="2"/>
      <c r="AL53" s="8"/>
      <c r="AM53" s="8"/>
      <c r="AN53" s="8"/>
      <c r="AO53" s="8"/>
      <c r="AP53" s="8"/>
      <c r="AQ53" s="8"/>
      <c r="AR53" s="8"/>
      <c r="AS53" s="8"/>
      <c r="BD53" s="2"/>
      <c r="BF53" s="22"/>
      <c r="BI53" s="4"/>
      <c r="CE53" s="100"/>
      <c r="CF53" s="100"/>
      <c r="CG53" s="100"/>
    </row>
    <row r="54" spans="1:85" s="1" customFormat="1" ht="12" x14ac:dyDescent="0.2">
      <c r="A54" s="49" t="s">
        <v>66</v>
      </c>
      <c r="B54" s="2"/>
      <c r="AC54" s="2"/>
      <c r="AL54" s="8"/>
      <c r="AM54" s="8"/>
      <c r="AN54" s="8"/>
      <c r="AO54" s="8"/>
      <c r="AP54" s="8"/>
      <c r="AQ54" s="8"/>
      <c r="AR54" s="8"/>
      <c r="AS54" s="8"/>
      <c r="BD54" s="2"/>
      <c r="BF54" s="22"/>
      <c r="BI54" s="4"/>
      <c r="CE54" s="100"/>
      <c r="CF54" s="100"/>
      <c r="CG54" s="100"/>
    </row>
  </sheetData>
  <sheetProtection sheet="1" objects="1" scenarios="1" selectLockedCells="1"/>
  <mergeCells count="341">
    <mergeCell ref="AC10:AO10"/>
    <mergeCell ref="AP10:BA10"/>
    <mergeCell ref="BD10:BP10"/>
    <mergeCell ref="BQ10:CB10"/>
    <mergeCell ref="B6:F6"/>
    <mergeCell ref="AC6:AG6"/>
    <mergeCell ref="BD6:BH6"/>
    <mergeCell ref="B7:F7"/>
    <mergeCell ref="AC7:AG7"/>
    <mergeCell ref="BD7:BH7"/>
    <mergeCell ref="B8:F8"/>
    <mergeCell ref="AC8:AG8"/>
    <mergeCell ref="BD8:BH8"/>
    <mergeCell ref="U6:X7"/>
    <mergeCell ref="AV6:AY7"/>
    <mergeCell ref="BW6:BZ7"/>
    <mergeCell ref="G8:Y9"/>
    <mergeCell ref="AH8:AZ9"/>
    <mergeCell ref="BI8:CA9"/>
    <mergeCell ref="B9:F9"/>
    <mergeCell ref="AC9:AG9"/>
    <mergeCell ref="BD9:BH9"/>
    <mergeCell ref="B10:N10"/>
    <mergeCell ref="O10:Z10"/>
    <mergeCell ref="M20:P20"/>
    <mergeCell ref="R20:T20"/>
    <mergeCell ref="V20:X20"/>
    <mergeCell ref="AL20:AP20"/>
    <mergeCell ref="AS20:AU20"/>
    <mergeCell ref="AW20:AY20"/>
    <mergeCell ref="BM20:BQ20"/>
    <mergeCell ref="BT20:BV20"/>
    <mergeCell ref="BX20:BZ20"/>
    <mergeCell ref="BD21:BF21"/>
    <mergeCell ref="BG21:BJ21"/>
    <mergeCell ref="BK21:BL21"/>
    <mergeCell ref="BM21:BP21"/>
    <mergeCell ref="BQ21:BV21"/>
    <mergeCell ref="BW21:CB21"/>
    <mergeCell ref="B21:D21"/>
    <mergeCell ref="E21:H21"/>
    <mergeCell ref="I21:J21"/>
    <mergeCell ref="K21:N21"/>
    <mergeCell ref="O21:T21"/>
    <mergeCell ref="U21:Z21"/>
    <mergeCell ref="AC21:AE21"/>
    <mergeCell ref="AF21:AI21"/>
    <mergeCell ref="AJ21:AK21"/>
    <mergeCell ref="B24:R24"/>
    <mergeCell ref="S24:Z24"/>
    <mergeCell ref="AC24:AS24"/>
    <mergeCell ref="AT24:BA24"/>
    <mergeCell ref="BD24:BT24"/>
    <mergeCell ref="BU24:CB24"/>
    <mergeCell ref="H25:I25"/>
    <mergeCell ref="Q25:R25"/>
    <mergeCell ref="AI25:AJ25"/>
    <mergeCell ref="AR25:AS25"/>
    <mergeCell ref="BJ25:BK25"/>
    <mergeCell ref="BS25:BT25"/>
    <mergeCell ref="S25:Z27"/>
    <mergeCell ref="AT25:BA27"/>
    <mergeCell ref="BU25:CB27"/>
    <mergeCell ref="B26:B27"/>
    <mergeCell ref="C26:I27"/>
    <mergeCell ref="J26:J27"/>
    <mergeCell ref="K26:Q27"/>
    <mergeCell ref="AC26:AC27"/>
    <mergeCell ref="AD26:AJ27"/>
    <mergeCell ref="AK26:AK27"/>
    <mergeCell ref="AL26:AR27"/>
    <mergeCell ref="BD26:BD27"/>
    <mergeCell ref="N28:O28"/>
    <mergeCell ref="P28:Q28"/>
    <mergeCell ref="AO28:AP28"/>
    <mergeCell ref="AQ28:AR28"/>
    <mergeCell ref="BP28:BQ28"/>
    <mergeCell ref="BR28:BS28"/>
    <mergeCell ref="BH41:BS41"/>
    <mergeCell ref="AQ42:AR42"/>
    <mergeCell ref="BH42:BS42"/>
    <mergeCell ref="AU29:AU30"/>
    <mergeCell ref="AV29:AV30"/>
    <mergeCell ref="AW29:AW30"/>
    <mergeCell ref="AX29:AX30"/>
    <mergeCell ref="AY29:AY30"/>
    <mergeCell ref="AZ29:AZ30"/>
    <mergeCell ref="BA29:BA30"/>
    <mergeCell ref="BP29:BQ30"/>
    <mergeCell ref="BR29:BS30"/>
    <mergeCell ref="W31:W32"/>
    <mergeCell ref="X31:X32"/>
    <mergeCell ref="Y31:Y32"/>
    <mergeCell ref="Z31:Z32"/>
    <mergeCell ref="AD31:AK32"/>
    <mergeCell ref="AM31:AN32"/>
    <mergeCell ref="BH43:BS43"/>
    <mergeCell ref="AQ44:AR44"/>
    <mergeCell ref="BH44:BS44"/>
    <mergeCell ref="B49:Q49"/>
    <mergeCell ref="R49:Z49"/>
    <mergeCell ref="AC49:AR49"/>
    <mergeCell ref="AS49:BA49"/>
    <mergeCell ref="BD49:BS49"/>
    <mergeCell ref="BT49:CB49"/>
    <mergeCell ref="AC41:AF44"/>
    <mergeCell ref="BD41:BG42"/>
    <mergeCell ref="BD43:BG44"/>
    <mergeCell ref="C14:X15"/>
    <mergeCell ref="AD14:AY15"/>
    <mergeCell ref="BE14:BZ15"/>
    <mergeCell ref="C16:X17"/>
    <mergeCell ref="AD16:AY17"/>
    <mergeCell ref="BE16:BZ17"/>
    <mergeCell ref="B11:N11"/>
    <mergeCell ref="O11:Z11"/>
    <mergeCell ref="AC11:AO11"/>
    <mergeCell ref="AP11:BA11"/>
    <mergeCell ref="BD11:BP11"/>
    <mergeCell ref="BQ11:CB11"/>
    <mergeCell ref="B12:Y12"/>
    <mergeCell ref="AC12:AZ12"/>
    <mergeCell ref="BD12:CA12"/>
    <mergeCell ref="C18:X19"/>
    <mergeCell ref="AD18:AY19"/>
    <mergeCell ref="BE18:BZ19"/>
    <mergeCell ref="B22:D23"/>
    <mergeCell ref="E22:H23"/>
    <mergeCell ref="I22:J23"/>
    <mergeCell ref="K22:N23"/>
    <mergeCell ref="O22:T23"/>
    <mergeCell ref="U22:Z23"/>
    <mergeCell ref="AC22:AE23"/>
    <mergeCell ref="AF22:AI23"/>
    <mergeCell ref="AJ22:AK23"/>
    <mergeCell ref="AL22:AO23"/>
    <mergeCell ref="AP22:AU23"/>
    <mergeCell ref="AV22:BA23"/>
    <mergeCell ref="BD22:BF23"/>
    <mergeCell ref="BG22:BJ23"/>
    <mergeCell ref="BK22:BL23"/>
    <mergeCell ref="BM22:BP23"/>
    <mergeCell ref="BQ22:BV23"/>
    <mergeCell ref="BW22:CB23"/>
    <mergeCell ref="AL21:AO21"/>
    <mergeCell ref="AP21:AU21"/>
    <mergeCell ref="AV21:BA21"/>
    <mergeCell ref="BE26:BK27"/>
    <mergeCell ref="BL26:BL27"/>
    <mergeCell ref="BM26:BS27"/>
    <mergeCell ref="C28:J30"/>
    <mergeCell ref="L28:M30"/>
    <mergeCell ref="AD28:AK30"/>
    <mergeCell ref="AM28:AN30"/>
    <mergeCell ref="BE28:BL30"/>
    <mergeCell ref="BN28:BO30"/>
    <mergeCell ref="N29:O30"/>
    <mergeCell ref="P29:Q30"/>
    <mergeCell ref="R29:R30"/>
    <mergeCell ref="S29:S30"/>
    <mergeCell ref="T29:T30"/>
    <mergeCell ref="U29:U30"/>
    <mergeCell ref="V29:V30"/>
    <mergeCell ref="W29:W30"/>
    <mergeCell ref="X29:X30"/>
    <mergeCell ref="Y29:Y30"/>
    <mergeCell ref="Z29:Z30"/>
    <mergeCell ref="AO29:AP30"/>
    <mergeCell ref="AQ29:AR30"/>
    <mergeCell ref="AS29:AS30"/>
    <mergeCell ref="AT29:AT30"/>
    <mergeCell ref="BT29:BT30"/>
    <mergeCell ref="BU29:BU30"/>
    <mergeCell ref="BV29:BV30"/>
    <mergeCell ref="BW29:BW30"/>
    <mergeCell ref="BX29:BX30"/>
    <mergeCell ref="BY29:BY30"/>
    <mergeCell ref="BZ29:BZ30"/>
    <mergeCell ref="CA29:CA30"/>
    <mergeCell ref="CB29:CB30"/>
    <mergeCell ref="C31:J32"/>
    <mergeCell ref="L31:M32"/>
    <mergeCell ref="N31:O32"/>
    <mergeCell ref="P31:Q32"/>
    <mergeCell ref="R31:R32"/>
    <mergeCell ref="S31:S32"/>
    <mergeCell ref="T31:T32"/>
    <mergeCell ref="U31:U32"/>
    <mergeCell ref="V31:V32"/>
    <mergeCell ref="AO31:AP32"/>
    <mergeCell ref="AQ31:AR32"/>
    <mergeCell ref="AS31:AS32"/>
    <mergeCell ref="AT31:AT32"/>
    <mergeCell ref="AU31:AU32"/>
    <mergeCell ref="AV31:AV32"/>
    <mergeCell ref="AW31:AW32"/>
    <mergeCell ref="AX31:AX32"/>
    <mergeCell ref="AY31:AY32"/>
    <mergeCell ref="AZ31:AZ32"/>
    <mergeCell ref="BA31:BA32"/>
    <mergeCell ref="BE31:BL32"/>
    <mergeCell ref="BN31:BO32"/>
    <mergeCell ref="BP31:BQ32"/>
    <mergeCell ref="BR31:BS32"/>
    <mergeCell ref="BT31:BT32"/>
    <mergeCell ref="BU31:BU32"/>
    <mergeCell ref="BV31:BV32"/>
    <mergeCell ref="BW31:BW32"/>
    <mergeCell ref="BX31:BX32"/>
    <mergeCell ref="BY31:BY32"/>
    <mergeCell ref="BZ31:BZ32"/>
    <mergeCell ref="CA31:CA32"/>
    <mergeCell ref="CB31:CB32"/>
    <mergeCell ref="C33:J34"/>
    <mergeCell ref="L33:M34"/>
    <mergeCell ref="N33:O34"/>
    <mergeCell ref="P33:Q34"/>
    <mergeCell ref="R33:R34"/>
    <mergeCell ref="S33:S34"/>
    <mergeCell ref="T33:T34"/>
    <mergeCell ref="U33:U34"/>
    <mergeCell ref="V33:V34"/>
    <mergeCell ref="W33:W34"/>
    <mergeCell ref="X33:X34"/>
    <mergeCell ref="Y33:Y34"/>
    <mergeCell ref="Z33:Z34"/>
    <mergeCell ref="AD33:AK34"/>
    <mergeCell ref="AM33:AN34"/>
    <mergeCell ref="AO33:AP34"/>
    <mergeCell ref="AQ33:AR34"/>
    <mergeCell ref="AS33:AS34"/>
    <mergeCell ref="AT33:AT34"/>
    <mergeCell ref="AU33:AU34"/>
    <mergeCell ref="AV33:AV34"/>
    <mergeCell ref="AW33:AW34"/>
    <mergeCell ref="AX33:AX34"/>
    <mergeCell ref="AY33:AY34"/>
    <mergeCell ref="AZ33:AZ34"/>
    <mergeCell ref="BA33:BA34"/>
    <mergeCell ref="BE33:BL34"/>
    <mergeCell ref="BN33:BO34"/>
    <mergeCell ref="BP33:BQ34"/>
    <mergeCell ref="BR33:BS34"/>
    <mergeCell ref="BT33:BT34"/>
    <mergeCell ref="BU33:BU34"/>
    <mergeCell ref="BV33:BV34"/>
    <mergeCell ref="BW33:BW34"/>
    <mergeCell ref="BX33:BX34"/>
    <mergeCell ref="BY33:BY34"/>
    <mergeCell ref="BZ33:BZ34"/>
    <mergeCell ref="CA33:CA34"/>
    <mergeCell ref="CB33:CB34"/>
    <mergeCell ref="C35:J36"/>
    <mergeCell ref="L35:M36"/>
    <mergeCell ref="N35:O36"/>
    <mergeCell ref="P35:Q36"/>
    <mergeCell ref="R35:R36"/>
    <mergeCell ref="S35:S36"/>
    <mergeCell ref="T35:T36"/>
    <mergeCell ref="U35:U36"/>
    <mergeCell ref="V35:V36"/>
    <mergeCell ref="W35:W36"/>
    <mergeCell ref="X35:X36"/>
    <mergeCell ref="Y35:Y36"/>
    <mergeCell ref="Z35:Z36"/>
    <mergeCell ref="AD35:AK36"/>
    <mergeCell ref="AM35:AN36"/>
    <mergeCell ref="AO35:AP36"/>
    <mergeCell ref="AQ35:AR36"/>
    <mergeCell ref="AS35:AS36"/>
    <mergeCell ref="AT35:AT36"/>
    <mergeCell ref="AU35:AU36"/>
    <mergeCell ref="AV35:AV36"/>
    <mergeCell ref="AW35:AW36"/>
    <mergeCell ref="AX35:AX36"/>
    <mergeCell ref="AY35:AY36"/>
    <mergeCell ref="AZ35:AZ36"/>
    <mergeCell ref="BA35:BA36"/>
    <mergeCell ref="BE35:BL36"/>
    <mergeCell ref="BN35:BO36"/>
    <mergeCell ref="BP35:BQ36"/>
    <mergeCell ref="BR35:BS36"/>
    <mergeCell ref="BT35:BT36"/>
    <mergeCell ref="BU35:BU36"/>
    <mergeCell ref="BV35:BV36"/>
    <mergeCell ref="BW35:BW36"/>
    <mergeCell ref="BX35:BX36"/>
    <mergeCell ref="BY35:BY36"/>
    <mergeCell ref="BZ35:BZ36"/>
    <mergeCell ref="CA35:CA36"/>
    <mergeCell ref="CB35:CB36"/>
    <mergeCell ref="C37:J38"/>
    <mergeCell ref="L37:M38"/>
    <mergeCell ref="N37:O38"/>
    <mergeCell ref="P37:Q38"/>
    <mergeCell ref="R37:R38"/>
    <mergeCell ref="S37:S38"/>
    <mergeCell ref="T37:T38"/>
    <mergeCell ref="U37:U38"/>
    <mergeCell ref="V37:V38"/>
    <mergeCell ref="AU37:AU38"/>
    <mergeCell ref="AV37:AV38"/>
    <mergeCell ref="AW37:AW38"/>
    <mergeCell ref="AX37:AX38"/>
    <mergeCell ref="AY37:AY38"/>
    <mergeCell ref="AZ37:AZ38"/>
    <mergeCell ref="BA37:BA38"/>
    <mergeCell ref="BE37:BL38"/>
    <mergeCell ref="W37:W38"/>
    <mergeCell ref="X37:X38"/>
    <mergeCell ref="Y37:Y38"/>
    <mergeCell ref="Z37:Z38"/>
    <mergeCell ref="AD37:AK38"/>
    <mergeCell ref="AM37:AN38"/>
    <mergeCell ref="AO37:AP38"/>
    <mergeCell ref="AQ37:AR38"/>
    <mergeCell ref="AS37:AS38"/>
    <mergeCell ref="AL50:AS51"/>
    <mergeCell ref="R39:R48"/>
    <mergeCell ref="AS39:AS48"/>
    <mergeCell ref="BT39:BT48"/>
    <mergeCell ref="B41:Q48"/>
    <mergeCell ref="BZ37:BZ38"/>
    <mergeCell ref="CA37:CA38"/>
    <mergeCell ref="CB37:CB38"/>
    <mergeCell ref="B39:E40"/>
    <mergeCell ref="F39:Q40"/>
    <mergeCell ref="AC39:AF40"/>
    <mergeCell ref="AG39:AR40"/>
    <mergeCell ref="BD39:BG40"/>
    <mergeCell ref="BH39:BS40"/>
    <mergeCell ref="BN37:BO38"/>
    <mergeCell ref="BP37:BQ38"/>
    <mergeCell ref="BR37:BS38"/>
    <mergeCell ref="BT37:BT38"/>
    <mergeCell ref="BU37:BU38"/>
    <mergeCell ref="BV37:BV38"/>
    <mergeCell ref="BW37:BW38"/>
    <mergeCell ref="BX37:BX38"/>
    <mergeCell ref="BY37:BY38"/>
    <mergeCell ref="AT37:AT38"/>
  </mergeCells>
  <phoneticPr fontId="19"/>
  <printOptions horizontalCentered="1" verticalCentered="1"/>
  <pageMargins left="0.39370078740157483" right="0.39370078740157483" top="0.19685039370078741" bottom="0.19685039370078741" header="0.51181102362204722" footer="0.51181102362204722"/>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vt:lpstr>
      <vt:lpstr>印刷画面</vt:lpstr>
      <vt:lpstr>印刷画面!Print_Area</vt:lpstr>
      <vt:lpstr>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2025-02-07T06:18:59Z</dcterms:created>
  <dcterms:modified xsi:type="dcterms:W3CDTF">2025-12-12T07:36:48Z</dcterms:modified>
</cp:coreProperties>
</file>