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1342\Downloads\20260610再公告\"/>
    </mc:Choice>
  </mc:AlternateContent>
  <xr:revisionPtr revIDLastSave="0" documentId="14_{4D5630AE-40F7-4DBD-BA00-01738ABD2433}" xr6:coauthVersionLast="36" xr6:coauthVersionMax="36" xr10:uidLastSave="{00000000-0000-0000-0000-000000000000}"/>
  <bookViews>
    <workbookView xWindow="0" yWindow="0" windowWidth="18900" windowHeight="10470" tabRatio="902" firstSheet="1" activeTab="1" xr2:uid="{00000000-000D-0000-FFFF-FFFF00000000}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貼り付け用紙!$AS$1:$AX$63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貼り付け用紙!$B$65:$AQ$131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91029"/>
</workbook>
</file>

<file path=xl/calcChain.xml><?xml version="1.0" encoding="utf-8"?>
<calcChain xmlns="http://schemas.openxmlformats.org/spreadsheetml/2006/main">
  <c r="BB18" i="154" l="1"/>
  <c r="BB27" i="154" l="1"/>
  <c r="BH48" i="154" l="1"/>
  <c r="BH54" i="154"/>
  <c r="BH51" i="154"/>
  <c r="BB22" i="154"/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<sst xmlns="http://schemas.openxmlformats.org/spreadsheetml/2006/main" count="103" uniqueCount="69">
  <si>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</si>
  <si>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</si>
  <si>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</si>
  <si>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</si>
  <si>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</si>
  <si>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</si>
  <si>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</si>
  <si>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</si>
  <si>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</si>
  <si>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</si>
  <si>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</si>
  <si>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</si>
  <si>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</si>
  <si>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</si>
  <si>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</si>
  <si>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</si>
  <si>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</si>
  <si>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</si>
  <si>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</si>
  <si>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</si>
  <si>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</si>
  <si>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</si>
  <si>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</si>
  <si>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</si>
  <si>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</si>
  <si>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</si>
  <si>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</si>
  <si>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</si>
  <si>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</si>
  <si>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</si>
  <si>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</si>
  <si>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</si>
  <si>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</si>
  <si>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</si>
  <si>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</si>
  <si>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</si>
  <si>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</si>
  <si>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</si>
  <si>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</si>
  <si>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</si>
  <si>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</si>
  <si>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</si>
  <si>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</si>
  <si>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開　札　日</t>
  </si>
  <si>
    <t>商号又は名称</t>
  </si>
  <si>
    <t>開札日</t>
  </si>
  <si>
    <t>佐久市中込３０５６番地</t>
  </si>
  <si>
    <t>佐久市役所内郵便局留置</t>
  </si>
  <si>
    <t>工事(業務)名</t>
  </si>
  <si>
    <t>工事(業務)箇所</t>
  </si>
  <si>
    <t>〒385-0051</t>
  </si>
  <si>
    <t>佐久市教育委員会　社会教育部　近代美術館 行</t>
  </si>
  <si>
    <t>【入札書在中】</t>
    <phoneticPr fontId="1"/>
  </si>
  <si>
    <t>工事
(業務)
名</t>
    <phoneticPr fontId="1"/>
  </si>
  <si>
    <t>工事
(業務)
箇所</t>
    <phoneticPr fontId="1"/>
  </si>
  <si>
    <t>商号又は
名称</t>
    <phoneticPr fontId="1"/>
  </si>
  <si>
    <t>〔中封筒（長形３号）用表面貼付用紙〕</t>
    <rPh sb="15" eb="17">
      <t>ヨウシ</t>
    </rPh>
    <phoneticPr fontId="1"/>
  </si>
  <si>
    <t>　公告又は指名入札通知で指定する書類を提出する場合、次の</t>
    <rPh sb="26" eb="27">
      <t>ツギ</t>
    </rPh>
    <phoneticPr fontId="1"/>
  </si>
  <si>
    <t>中封筒用及び外封筒用の表面貼付用紙を封筒の大きさに合わせ</t>
    <rPh sb="25" eb="26">
      <t>ア</t>
    </rPh>
    <phoneticPr fontId="1"/>
  </si>
  <si>
    <t>て切り、封筒表面に貼付して郵送又は持参してください。</t>
    <phoneticPr fontId="1"/>
  </si>
  <si>
    <t>　なお、この様式に準じた任意の様式でも差支えありません。</t>
    <rPh sb="19" eb="21">
      <t>サシツカ</t>
    </rPh>
    <phoneticPr fontId="1"/>
  </si>
  <si>
    <t>（長形３号縦長封筒用）→</t>
    <rPh sb="5" eb="6">
      <t>タテ</t>
    </rPh>
    <phoneticPr fontId="1"/>
  </si>
  <si>
    <t>（長形３号横長封筒用）↓</t>
    <phoneticPr fontId="1"/>
  </si>
  <si>
    <t>【入札書在中】</t>
    <rPh sb="1" eb="3">
      <t>ニュウサツ</t>
    </rPh>
    <rPh sb="3" eb="4">
      <t>ショ</t>
    </rPh>
    <rPh sb="4" eb="6">
      <t>ザイチュウ</t>
    </rPh>
    <phoneticPr fontId="1"/>
  </si>
  <si>
    <t>開札日</t>
    <rPh sb="0" eb="2">
      <t>カイサツ</t>
    </rPh>
    <rPh sb="2" eb="3">
      <t>ビ</t>
    </rPh>
    <phoneticPr fontId="1"/>
  </si>
  <si>
    <t>〔外封筒（角形２号）用表面貼付用紙〕</t>
    <rPh sb="1" eb="2">
      <t>ソト</t>
    </rPh>
    <rPh sb="5" eb="6">
      <t>カク</t>
    </rPh>
    <rPh sb="6" eb="7">
      <t>ガタ</t>
    </rPh>
    <rPh sb="8" eb="9">
      <t>ゴウ</t>
    </rPh>
    <rPh sb="15" eb="17">
      <t>ヨウシ</t>
    </rPh>
    <phoneticPr fontId="1"/>
  </si>
  <si>
    <t>令和８年度 展覧会（３）出品美術資料借用・運搬・展示等作業</t>
    <phoneticPr fontId="1"/>
  </si>
  <si>
    <t>佐久市猿久保３５番地５ 佐久市立近代美術館 ほか７箇所</t>
    <rPh sb="25" eb="27">
      <t>カショ</t>
    </rPh>
    <phoneticPr fontId="1"/>
  </si>
  <si>
    <t>【入札用封筒のあて先貼付け用紙】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</si>
</sst>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5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8" fillId="0" borderId="0" xfId="7" applyNumberFormat="1" applyFont="1" applyAlignment="1">
      <alignment vertical="center"/>
    </xf>
    <xf numFmtId="0" fontId="8" fillId="0" borderId="0" xfId="7" applyNumberFormat="1" applyFont="1" applyBorder="1" applyAlignment="1">
      <alignment vertical="center"/>
    </xf>
    <xf numFmtId="0" fontId="16" fillId="0" borderId="0" xfId="7" applyNumberFormat="1" applyFont="1" applyBorder="1" applyAlignment="1">
      <alignment vertical="center"/>
    </xf>
    <xf numFmtId="0" fontId="22" fillId="0" borderId="0" xfId="7" applyNumberFormat="1" applyFont="1" applyBorder="1" applyAlignment="1">
      <alignment vertical="center"/>
    </xf>
    <xf numFmtId="0" fontId="21" fillId="0" borderId="0" xfId="7" applyNumberFormat="1" applyFont="1" applyBorder="1" applyAlignment="1">
      <alignment horizontal="right" vertical="center"/>
    </xf>
    <xf numFmtId="0" fontId="8" fillId="0" borderId="13" xfId="7" applyNumberFormat="1" applyFont="1" applyBorder="1" applyAlignment="1">
      <alignment vertical="center"/>
    </xf>
    <xf numFmtId="0" fontId="22" fillId="0" borderId="14" xfId="7" applyNumberFormat="1" applyFont="1" applyBorder="1" applyAlignment="1">
      <alignment vertical="center"/>
    </xf>
    <xf numFmtId="0" fontId="8" fillId="0" borderId="15" xfId="7" applyNumberFormat="1" applyFont="1" applyBorder="1" applyAlignment="1">
      <alignment vertical="center"/>
    </xf>
    <xf numFmtId="0" fontId="8" fillId="0" borderId="16" xfId="7" applyNumberFormat="1" applyFont="1" applyBorder="1" applyAlignment="1">
      <alignment vertical="center"/>
    </xf>
    <xf numFmtId="0" fontId="8" fillId="0" borderId="17" xfId="7" applyNumberFormat="1" applyFont="1" applyBorder="1" applyAlignment="1">
      <alignment vertical="center"/>
    </xf>
    <xf numFmtId="0" fontId="8" fillId="0" borderId="18" xfId="7" applyNumberFormat="1" applyFont="1" applyBorder="1" applyAlignment="1">
      <alignment vertical="center"/>
    </xf>
    <xf numFmtId="0" fontId="8" fillId="0" borderId="19" xfId="7" applyNumberFormat="1" applyFont="1" applyBorder="1" applyAlignment="1">
      <alignment vertical="center"/>
    </xf>
    <xf numFmtId="0" fontId="8" fillId="0" borderId="20" xfId="7" applyNumberFormat="1" applyFont="1" applyBorder="1" applyAlignment="1">
      <alignment vertical="center"/>
    </xf>
    <xf numFmtId="0" fontId="8" fillId="0" borderId="14" xfId="7" applyNumberFormat="1" applyFont="1" applyBorder="1" applyAlignment="1">
      <alignment vertical="center"/>
    </xf>
    <xf numFmtId="0" fontId="4" fillId="0" borderId="1" xfId="8" applyFont="1" applyFill="1" applyBorder="1" applyAlignment="1">
      <alignment horizontal="left" vertical="center" indent="1" shrinkToFit="1"/>
    </xf>
    <xf numFmtId="0" fontId="14" fillId="0" borderId="2" xfId="4" applyBorder="1" applyAlignment="1">
      <alignment horizontal="left" vertical="center" indent="1" shrinkToFit="1"/>
    </xf>
    <xf numFmtId="0" fontId="14" fillId="0" borderId="3" xfId="4" applyBorder="1" applyAlignment="1">
      <alignment horizontal="left" vertical="center" indent="1" shrinkToFit="1"/>
    </xf>
    <xf numFmtId="0" fontId="14" fillId="0" borderId="6" xfId="4" applyBorder="1" applyAlignment="1">
      <alignment horizontal="left" vertical="center" indent="1" shrinkToFit="1"/>
    </xf>
    <xf numFmtId="0" fontId="14" fillId="0" borderId="7" xfId="4" applyBorder="1" applyAlignment="1">
      <alignment horizontal="left" vertical="center" indent="1" shrinkToFit="1"/>
    </xf>
    <xf numFmtId="0" fontId="14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14" fillId="0" borderId="2" xfId="4" applyBorder="1" applyAlignment="1">
      <alignment horizontal="center" vertical="center"/>
    </xf>
    <xf numFmtId="0" fontId="14" fillId="0" borderId="3" xfId="4" applyBorder="1" applyAlignment="1">
      <alignment horizontal="center" vertical="center"/>
    </xf>
    <xf numFmtId="0" fontId="14" fillId="0" borderId="6" xfId="4" applyBorder="1" applyAlignment="1">
      <alignment horizontal="center" vertical="center"/>
    </xf>
    <xf numFmtId="0" fontId="14" fillId="0" borderId="7" xfId="4" applyBorder="1" applyAlignment="1">
      <alignment horizontal="center" vertical="center"/>
    </xf>
    <xf numFmtId="0" fontId="14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0" xfId="8" applyFont="1" applyFill="1" applyAlignment="1">
      <alignment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10" fillId="0" borderId="0" xfId="8" applyFont="1" applyFill="1" applyAlignment="1">
      <alignment horizontal="center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15" fillId="0" borderId="0" xfId="8" applyNumberFormat="1" applyFont="1" applyFill="1" applyAlignment="1">
      <alignment vertical="center" wrapText="1"/>
    </xf>
    <xf numFmtId="0" fontId="18" fillId="0" borderId="0" xfId="7" applyNumberFormat="1" applyFont="1" applyBorder="1" applyAlignment="1">
      <alignment vertical="center"/>
    </xf>
    <xf numFmtId="0" fontId="25" fillId="0" borderId="0" xfId="7" applyNumberFormat="1" applyFont="1" applyAlignment="1">
      <alignment vertical="center"/>
    </xf>
    <xf numFmtId="0" fontId="19" fillId="0" borderId="0" xfId="7" applyNumberFormat="1" applyFont="1" applyBorder="1" applyAlignment="1">
      <alignment horizontal="center" vertical="center"/>
    </xf>
    <xf numFmtId="0" fontId="25" fillId="0" borderId="0" xfId="7" applyNumberFormat="1" applyFont="1" applyBorder="1" applyAlignment="1">
      <alignment horizontal="right" vertical="center"/>
    </xf>
    <xf numFmtId="0" fontId="17" fillId="0" borderId="0" xfId="0" applyNumberFormat="1" applyFont="1" applyBorder="1" applyAlignment="1">
      <alignment horizontal="center" vertical="center"/>
    </xf>
    <xf numFmtId="0" fontId="23" fillId="0" borderId="0" xfId="7" applyNumberFormat="1" applyFont="1" applyBorder="1" applyAlignment="1">
      <alignment vertical="center"/>
    </xf>
    <xf numFmtId="0" fontId="22" fillId="0" borderId="14" xfId="7" applyNumberFormat="1" applyFont="1" applyBorder="1" applyAlignment="1">
      <alignment vertical="center"/>
    </xf>
    <xf numFmtId="0" fontId="22" fillId="0" borderId="0" xfId="7" applyNumberFormat="1" applyFont="1" applyBorder="1" applyAlignment="1">
      <alignment vertical="center"/>
    </xf>
    <xf numFmtId="0" fontId="20" fillId="0" borderId="12" xfId="7" applyNumberFormat="1" applyFont="1" applyBorder="1" applyAlignment="1">
      <alignment vertical="center" shrinkToFit="1"/>
    </xf>
    <xf numFmtId="0" fontId="20" fillId="0" borderId="12" xfId="7" applyNumberFormat="1" applyFont="1" applyBorder="1" applyAlignment="1">
      <alignment horizontal="center" vertical="center"/>
    </xf>
    <xf numFmtId="176" fontId="24" fillId="0" borderId="12" xfId="7" applyNumberFormat="1" applyFont="1" applyBorder="1" applyAlignment="1">
      <alignment vertical="center"/>
    </xf>
    <xf numFmtId="176" fontId="18" fillId="0" borderId="21" xfId="7" applyNumberFormat="1" applyFont="1" applyFill="1" applyBorder="1" applyAlignment="1">
      <alignment vertical="center"/>
    </xf>
    <xf numFmtId="176" fontId="18" fillId="0" borderId="23" xfId="7" applyNumberFormat="1" applyFont="1" applyFill="1" applyBorder="1" applyAlignment="1">
      <alignment vertical="center"/>
    </xf>
    <xf numFmtId="176" fontId="18" fillId="0" borderId="22" xfId="7" applyNumberFormat="1" applyFont="1" applyFill="1" applyBorder="1" applyAlignment="1">
      <alignment vertical="center"/>
    </xf>
    <xf numFmtId="0" fontId="17" fillId="0" borderId="12" xfId="7" applyNumberFormat="1" applyFont="1" applyFill="1" applyBorder="1" applyAlignment="1">
      <alignment horizontal="center" vertical="center"/>
    </xf>
    <xf numFmtId="0" fontId="17" fillId="0" borderId="12" xfId="7" applyNumberFormat="1" applyFont="1" applyFill="1" applyBorder="1" applyAlignment="1">
      <alignment vertical="center" wrapText="1"/>
    </xf>
    <xf numFmtId="0" fontId="17" fillId="0" borderId="12" xfId="7" applyNumberFormat="1" applyFont="1" applyFill="1" applyBorder="1" applyAlignment="1">
      <alignment horizontal="center" vertical="center" wrapText="1"/>
    </xf>
    <xf numFmtId="0" fontId="18" fillId="0" borderId="0" xfId="7" applyNumberFormat="1" applyFont="1" applyBorder="1" applyAlignment="1">
      <alignment horizontal="left" vertical="center"/>
    </xf>
    <xf numFmtId="176" fontId="18" fillId="0" borderId="12" xfId="7" applyNumberFormat="1" applyFont="1" applyFill="1" applyBorder="1" applyAlignment="1">
      <alignment vertical="center"/>
    </xf>
    <xf numFmtId="0" fontId="17" fillId="0" borderId="12" xfId="7" applyNumberFormat="1" applyFont="1" applyFill="1" applyBorder="1" applyAlignment="1">
      <alignment vertical="center" shrinkToFit="1"/>
    </xf>
    <xf numFmtId="0" fontId="17" fillId="0" borderId="12" xfId="7" applyNumberFormat="1" applyFont="1" applyFill="1" applyBorder="1" applyAlignment="1">
      <alignment vertical="center"/>
    </xf>
    <xf numFmtId="0" fontId="22" fillId="0" borderId="24" xfId="7" applyNumberFormat="1" applyFont="1" applyBorder="1" applyAlignment="1">
      <alignment vertical="center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_19選定調書（管理各種）（美術館）" xfId="8" xr:uid="{00000000-0005-0000-0000-000008000000}"/>
    <cellStyle name="標準_edt_19全業者_07_03_0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0</xdr:colOff>
      <xdr:row>15</xdr:row>
      <xdr:rowOff>95250</xdr:rowOff>
    </xdr:from>
    <xdr:to>
      <xdr:col>50</xdr:col>
      <xdr:colOff>0</xdr:colOff>
      <xdr:row>16</xdr:row>
      <xdr:rowOff>57150</xdr:rowOff>
    </xdr:to>
    <xdr:sp macro="" textlink="" fLocksText="0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50</xdr:col>
      <xdr:colOff>0</xdr:colOff>
      <xdr:row>17</xdr:row>
      <xdr:rowOff>57150</xdr:rowOff>
    </xdr:from>
    <xdr:to>
      <xdr:col>50</xdr:col>
      <xdr:colOff>0</xdr:colOff>
      <xdr:row>18</xdr:row>
      <xdr:rowOff>114300</xdr:rowOff>
    </xdr:to>
    <xdr:sp macro="" textlink="" fLocksText="0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50</xdr:col>
      <xdr:colOff>0</xdr:colOff>
      <xdr:row>35</xdr:row>
      <xdr:rowOff>0</xdr:rowOff>
    </xdr:from>
    <xdr:to>
      <xdr:col>50</xdr:col>
      <xdr:colOff>0</xdr:colOff>
      <xdr:row>35</xdr:row>
      <xdr:rowOff>104775</xdr:rowOff>
    </xdr:to>
    <xdr:sp macro="" textlink="" fLocksText="0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56</xdr:col>
      <xdr:colOff>0</xdr:colOff>
      <xdr:row>15</xdr:row>
      <xdr:rowOff>95250</xdr:rowOff>
    </xdr:from>
    <xdr:to>
      <xdr:col>56</xdr:col>
      <xdr:colOff>0</xdr:colOff>
      <xdr:row>16</xdr:row>
      <xdr:rowOff>57150</xdr:rowOff>
    </xdr:to>
    <xdr:sp macro="" textlink="" fLocksText="0">
      <xdr:nvSpPr>
        <xdr:cNvPr id="12" name="CustomShape 1">
          <a:extLst>
            <a:ext uri="{FF2B5EF4-FFF2-40B4-BE49-F238E27FC236}">
              <a16:creationId xmlns:a16="http://schemas.microsoft.com/office/drawing/2014/main" id="{4D09FFDD-67F5-477C-A0FC-4C79DA65DCCA}"/>
            </a:ext>
          </a:extLst>
        </xdr:cNvPr>
        <xdr:cNvSpPr>
          <a:spLocks noChangeArrowheads="1"/>
        </xdr:cNvSpPr>
      </xdr:nvSpPr>
      <xdr:spPr bwMode="auto">
        <a:xfrm>
          <a:off x="14049375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56</xdr:col>
      <xdr:colOff>0</xdr:colOff>
      <xdr:row>17</xdr:row>
      <xdr:rowOff>57150</xdr:rowOff>
    </xdr:from>
    <xdr:to>
      <xdr:col>56</xdr:col>
      <xdr:colOff>0</xdr:colOff>
      <xdr:row>18</xdr:row>
      <xdr:rowOff>114300</xdr:rowOff>
    </xdr:to>
    <xdr:sp macro="" textlink="" fLocksText="0">
      <xdr:nvSpPr>
        <xdr:cNvPr id="15" name="CustomShape 1">
          <a:extLst>
            <a:ext uri="{FF2B5EF4-FFF2-40B4-BE49-F238E27FC236}">
              <a16:creationId xmlns:a16="http://schemas.microsoft.com/office/drawing/2014/main" id="{B6CFF5C5-4970-4253-8321-269EABFE9AE3}"/>
            </a:ext>
          </a:extLst>
        </xdr:cNvPr>
        <xdr:cNvSpPr>
          <a:spLocks noChangeArrowheads="1"/>
        </xdr:cNvSpPr>
      </xdr:nvSpPr>
      <xdr:spPr bwMode="auto">
        <a:xfrm>
          <a:off x="14049375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56</xdr:col>
      <xdr:colOff>0</xdr:colOff>
      <xdr:row>35</xdr:row>
      <xdr:rowOff>104775</xdr:rowOff>
    </xdr:to>
    <xdr:sp macro="" textlink="" fLocksText="0">
      <xdr:nvSpPr>
        <xdr:cNvPr id="16" name="CustomShape 1">
          <a:extLst>
            <a:ext uri="{FF2B5EF4-FFF2-40B4-BE49-F238E27FC236}">
              <a16:creationId xmlns:a16="http://schemas.microsoft.com/office/drawing/2014/main" id="{941CADFE-C43A-464D-BC4E-0476900955A4}"/>
            </a:ext>
          </a:extLst>
        </xdr:cNvPr>
        <xdr:cNvSpPr>
          <a:spLocks noChangeArrowheads="1"/>
        </xdr:cNvSpPr>
      </xdr:nvSpPr>
      <xdr:spPr bwMode="auto">
        <a:xfrm>
          <a:off x="14049375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56</xdr:col>
      <xdr:colOff>0</xdr:colOff>
      <xdr:row>15</xdr:row>
      <xdr:rowOff>95250</xdr:rowOff>
    </xdr:from>
    <xdr:to>
      <xdr:col>56</xdr:col>
      <xdr:colOff>0</xdr:colOff>
      <xdr:row>16</xdr:row>
      <xdr:rowOff>57150</xdr:rowOff>
    </xdr:to>
    <xdr:sp macro="" textlink="" fLocksText="0">
      <xdr:nvSpPr>
        <xdr:cNvPr id="17" name="CustomShape 1">
          <a:extLst>
            <a:ext uri="{FF2B5EF4-FFF2-40B4-BE49-F238E27FC236}">
              <a16:creationId xmlns:a16="http://schemas.microsoft.com/office/drawing/2014/main" id="{1B02BAC6-C50A-4658-B75D-8C6D596746D0}"/>
            </a:ext>
          </a:extLst>
        </xdr:cNvPr>
        <xdr:cNvSpPr>
          <a:spLocks noChangeArrowheads="1"/>
        </xdr:cNvSpPr>
      </xdr:nvSpPr>
      <xdr:spPr bwMode="auto">
        <a:xfrm>
          <a:off x="14049375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56</xdr:col>
      <xdr:colOff>0</xdr:colOff>
      <xdr:row>17</xdr:row>
      <xdr:rowOff>57150</xdr:rowOff>
    </xdr:from>
    <xdr:to>
      <xdr:col>56</xdr:col>
      <xdr:colOff>0</xdr:colOff>
      <xdr:row>18</xdr:row>
      <xdr:rowOff>114300</xdr:rowOff>
    </xdr:to>
    <xdr:sp macro="" textlink="" fLocksText="0">
      <xdr:nvSpPr>
        <xdr:cNvPr id="18" name="CustomShape 1">
          <a:extLst>
            <a:ext uri="{FF2B5EF4-FFF2-40B4-BE49-F238E27FC236}">
              <a16:creationId xmlns:a16="http://schemas.microsoft.com/office/drawing/2014/main" id="{6D14D7E1-9D84-4436-8A9C-B1C68945E7CB}"/>
            </a:ext>
          </a:extLst>
        </xdr:cNvPr>
        <xdr:cNvSpPr>
          <a:spLocks noChangeArrowheads="1"/>
        </xdr:cNvSpPr>
      </xdr:nvSpPr>
      <xdr:spPr bwMode="auto">
        <a:xfrm>
          <a:off x="14049375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56</xdr:col>
      <xdr:colOff>0</xdr:colOff>
      <xdr:row>35</xdr:row>
      <xdr:rowOff>104775</xdr:rowOff>
    </xdr:to>
    <xdr:sp macro="" textlink="" fLocksText="0">
      <xdr:nvSpPr>
        <xdr:cNvPr id="19" name="CustomShape 1">
          <a:extLst>
            <a:ext uri="{FF2B5EF4-FFF2-40B4-BE49-F238E27FC236}">
              <a16:creationId xmlns:a16="http://schemas.microsoft.com/office/drawing/2014/main" id="{18D144A0-8D3B-4084-BDCA-9933DF6A5147}"/>
            </a:ext>
          </a:extLst>
        </xdr:cNvPr>
        <xdr:cNvSpPr>
          <a:spLocks noChangeArrowheads="1"/>
        </xdr:cNvSpPr>
      </xdr:nvSpPr>
      <xdr:spPr bwMode="auto">
        <a:xfrm>
          <a:off x="14049375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xdr:twoCellAnchor>
    <xdr:from>
      <xdr:col>62</xdr:col>
      <xdr:colOff>0</xdr:colOff>
      <xdr:row>15</xdr:row>
      <xdr:rowOff>95250</xdr:rowOff>
    </xdr:from>
    <xdr:to>
      <xdr:col>62</xdr:col>
      <xdr:colOff>0</xdr:colOff>
      <xdr:row>16</xdr:row>
      <xdr:rowOff>57150</xdr:rowOff>
    </xdr:to>
    <xdr:sp macro="" textlink="" fLocksText="0">
      <xdr:nvSpPr>
        <xdr:cNvPr id="22" name="CustomShape 1">
          <a:extLst>
            <a:ext uri="{FF2B5EF4-FFF2-40B4-BE49-F238E27FC236}">
              <a16:creationId xmlns:a16="http://schemas.microsoft.com/office/drawing/2014/main" id="{7143091E-1025-4E59-BED2-5FF75AD28530}"/>
            </a:ext>
          </a:extLst>
        </xdr:cNvPr>
        <xdr:cNvSpPr>
          <a:spLocks noChangeArrowheads="1"/>
        </xdr:cNvSpPr>
      </xdr:nvSpPr>
      <xdr:spPr bwMode="auto">
        <a:xfrm>
          <a:off x="20231100" y="5467350"/>
          <a:ext cx="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62</xdr:col>
      <xdr:colOff>0</xdr:colOff>
      <xdr:row>17</xdr:row>
      <xdr:rowOff>57150</xdr:rowOff>
    </xdr:from>
    <xdr:to>
      <xdr:col>62</xdr:col>
      <xdr:colOff>0</xdr:colOff>
      <xdr:row>18</xdr:row>
      <xdr:rowOff>114300</xdr:rowOff>
    </xdr:to>
    <xdr:sp macro="" textlink="" fLocksText="0">
      <xdr:nvSpPr>
        <xdr:cNvPr id="25" name="CustomShape 1">
          <a:extLst>
            <a:ext uri="{FF2B5EF4-FFF2-40B4-BE49-F238E27FC236}">
              <a16:creationId xmlns:a16="http://schemas.microsoft.com/office/drawing/2014/main" id="{9D8951DE-23A4-4996-ABFB-B15023FC7760}"/>
            </a:ext>
          </a:extLst>
        </xdr:cNvPr>
        <xdr:cNvSpPr>
          <a:spLocks noChangeArrowheads="1"/>
        </xdr:cNvSpPr>
      </xdr:nvSpPr>
      <xdr:spPr bwMode="auto">
        <a:xfrm>
          <a:off x="20231100" y="6000750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62</xdr:col>
      <xdr:colOff>0</xdr:colOff>
      <xdr:row>35</xdr:row>
      <xdr:rowOff>104775</xdr:rowOff>
    </xdr:to>
    <xdr:sp macro="" textlink="" fLocksText="0">
      <xdr:nvSpPr>
        <xdr:cNvPr id="26" name="CustomShape 1">
          <a:extLst>
            <a:ext uri="{FF2B5EF4-FFF2-40B4-BE49-F238E27FC236}">
              <a16:creationId xmlns:a16="http://schemas.microsoft.com/office/drawing/2014/main" id="{269E7302-E2DE-4401-872B-02B781320E14}"/>
            </a:ext>
          </a:extLst>
        </xdr:cNvPr>
        <xdr:cNvSpPr>
          <a:spLocks noChangeArrowheads="1"/>
        </xdr:cNvSpPr>
      </xdr:nvSpPr>
      <xdr:spPr bwMode="auto">
        <a:xfrm>
          <a:off x="20231100" y="961072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88</xdr:row>
          <xdr:rowOff>9525</xdr:rowOff>
        </xdr:from>
        <xdr:to>
          <xdr:col>36</xdr:col>
          <xdr:colOff>28575</xdr:colOff>
          <xdr:row>101</xdr:row>
          <xdr:rowOff>95250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25CFE88F-9F04-4036-8C90-7A003502B32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S$1:$AX$13" spid="_x0000_s11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0" y="14916150"/>
              <a:ext cx="6448425" cy="23145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47624</xdr:colOff>
          <xdr:row>64</xdr:row>
          <xdr:rowOff>28573</xdr:rowOff>
        </xdr:from>
        <xdr:to>
          <xdr:col>41</xdr:col>
          <xdr:colOff>142874</xdr:colOff>
          <xdr:row>88</xdr:row>
          <xdr:rowOff>47623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95204324-44E4-40CE-B9A7-20E5D15E84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Y$15:$BD$37" spid="_x0000_s11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562474" y="10925173"/>
              <a:ext cx="3143250" cy="40290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104</xdr:row>
          <xdr:rowOff>19050</xdr:rowOff>
        </xdr:from>
        <xdr:to>
          <xdr:col>41</xdr:col>
          <xdr:colOff>142875</xdr:colOff>
          <xdr:row>130</xdr:row>
          <xdr:rowOff>19050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84FF03DB-A849-4001-B8BB-FDA33D2891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E$38:$BJ$63" spid="_x0000_s113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57275" y="17668875"/>
              <a:ext cx="6648450" cy="44577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0.211\disk1\76.&#26989;&#21209;&#22996;&#35351;&#12539;&#21508;&#31278;&#22865;&#32004;&#12539;&#36092;&#20837;&#31561;&#38306;&#20418;\2022_04&#26989;&#21209;&#22996;&#35351;\2022&#24180;10&#26376;_&#20316;&#21697;&#20462;&#24489;&#12539;&#20304;&#20037;&#24179;&#36664;&#36865;\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管理表"/>
      <sheetName val="b"/>
      <sheetName val="照明"/>
      <sheetName val="明細書(機械)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ﾊﾞｯｸﾃﾞｰﾀ"/>
      <sheetName val="配水池築造"/>
      <sheetName val="C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113">
        <v>1</v>
      </c>
      <c r="AO1" s="113" t="s">
        <v>8</v>
      </c>
      <c r="AP1" s="113"/>
      <c r="AQ1" s="113"/>
      <c r="AR1" s="113"/>
      <c r="AS1" s="113"/>
      <c r="AT1" s="113"/>
      <c r="AU1" s="113"/>
      <c r="AV1" s="113"/>
      <c r="AY1" s="114" t="e">
        <f>#REF!</f>
        <v>#REF!</v>
      </c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</row>
    <row r="2" spans="2:114" ht="19.5" customHeight="1" x14ac:dyDescent="0.15">
      <c r="AM2" s="113"/>
      <c r="AO2" s="113"/>
      <c r="AP2" s="113"/>
      <c r="AQ2" s="113"/>
      <c r="AR2" s="113"/>
      <c r="AS2" s="113"/>
      <c r="AT2" s="113"/>
      <c r="AU2" s="113"/>
      <c r="AV2" s="113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</row>
    <row r="3" spans="2:114" ht="19.5" customHeight="1" x14ac:dyDescent="0.2">
      <c r="B3" s="118" t="s">
        <v>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M3" s="113">
        <v>2</v>
      </c>
      <c r="AO3" s="113" t="s">
        <v>10</v>
      </c>
      <c r="AP3" s="113"/>
      <c r="AQ3" s="113"/>
      <c r="AR3" s="113"/>
      <c r="AS3" s="113"/>
      <c r="AT3" s="113"/>
      <c r="AU3" s="113"/>
      <c r="AV3" s="113"/>
      <c r="AY3" s="105" t="e">
        <f>#REF!</f>
        <v>#REF!</v>
      </c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19" t="s">
        <v>11</v>
      </c>
      <c r="AC4" s="120"/>
      <c r="AD4" s="120"/>
      <c r="AE4" s="121"/>
      <c r="AF4" s="4"/>
      <c r="AG4" s="4"/>
      <c r="AH4" s="4"/>
      <c r="AI4" s="4"/>
      <c r="AM4" s="113"/>
      <c r="AO4" s="113"/>
      <c r="AP4" s="113"/>
      <c r="AQ4" s="113"/>
      <c r="AR4" s="113"/>
      <c r="AS4" s="113"/>
      <c r="AT4" s="113"/>
      <c r="AU4" s="113"/>
      <c r="AV4" s="113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113">
        <v>3</v>
      </c>
      <c r="AO5" s="113" t="s">
        <v>3</v>
      </c>
      <c r="AP5" s="113"/>
      <c r="AQ5" s="113"/>
      <c r="AR5" s="113"/>
      <c r="AS5" s="113"/>
      <c r="AT5" s="113"/>
      <c r="AU5" s="113"/>
      <c r="AV5" s="113"/>
      <c r="AY5" s="122" t="s">
        <v>38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113"/>
      <c r="AO6" s="113"/>
      <c r="AP6" s="113"/>
      <c r="AQ6" s="113"/>
      <c r="AR6" s="113"/>
      <c r="AS6" s="113"/>
      <c r="AT6" s="113"/>
      <c r="AU6" s="113"/>
      <c r="AV6" s="113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</row>
    <row r="7" spans="2:114" ht="20.100000000000001" customHeight="1" x14ac:dyDescent="0.15">
      <c r="D7" s="5"/>
      <c r="AB7" s="13"/>
      <c r="AC7" s="14"/>
      <c r="AD7" s="14"/>
      <c r="AE7" s="15"/>
      <c r="AM7" s="113">
        <v>4</v>
      </c>
      <c r="AO7" s="113" t="s">
        <v>12</v>
      </c>
      <c r="AP7" s="113"/>
      <c r="AQ7" s="113"/>
      <c r="AR7" s="113"/>
      <c r="AS7" s="113"/>
      <c r="AT7" s="113"/>
      <c r="AU7" s="113"/>
      <c r="AV7" s="113"/>
      <c r="AY7" s="105" t="s">
        <v>6</v>
      </c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</row>
    <row r="8" spans="2:114" ht="19.5" customHeight="1" x14ac:dyDescent="0.15">
      <c r="U8" s="16"/>
      <c r="AB8" s="10"/>
      <c r="AC8" s="10"/>
      <c r="AD8" s="10"/>
      <c r="AE8" s="10"/>
      <c r="AM8" s="113"/>
      <c r="AO8" s="113"/>
      <c r="AP8" s="113"/>
      <c r="AQ8" s="113"/>
      <c r="AR8" s="113"/>
      <c r="AS8" s="113"/>
      <c r="AT8" s="113"/>
      <c r="AU8" s="113"/>
      <c r="AV8" s="113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</row>
    <row r="9" spans="2:114" ht="20.100000000000001" customHeight="1" x14ac:dyDescent="0.15">
      <c r="B9" s="115" t="s">
        <v>13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T9" s="17" t="s">
        <v>14</v>
      </c>
      <c r="AN9" s="17" t="s">
        <v>0</v>
      </c>
      <c r="AO9" s="17" t="s">
        <v>15</v>
      </c>
      <c r="AQ9" s="17"/>
      <c r="AR9" s="17"/>
      <c r="AS9" s="116" t="s">
        <v>16</v>
      </c>
      <c r="AT9" s="116"/>
      <c r="AU9" s="116"/>
      <c r="AV9" s="116"/>
      <c r="AW9" s="116"/>
      <c r="AX9" s="116"/>
      <c r="AY9" s="116"/>
      <c r="AZ9" s="116"/>
      <c r="BA9" s="116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116" t="s">
        <v>16</v>
      </c>
      <c r="BK9" s="116"/>
      <c r="BL9" s="116"/>
      <c r="BM9" s="116"/>
      <c r="BN9" s="116"/>
      <c r="BO9" s="116"/>
      <c r="BP9" s="116"/>
      <c r="BQ9" s="116"/>
      <c r="BR9" s="116"/>
      <c r="BS9" s="17" t="s">
        <v>1</v>
      </c>
    </row>
    <row r="10" spans="2:114" ht="20.100000000000001" customHeight="1" x14ac:dyDescent="0.15">
      <c r="C10" s="117" t="s">
        <v>18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T10" s="82" t="s">
        <v>19</v>
      </c>
      <c r="U10" s="83"/>
      <c r="V10" s="83"/>
      <c r="W10" s="83"/>
      <c r="X10" s="83"/>
      <c r="Y10" s="83"/>
      <c r="Z10" s="84"/>
      <c r="AA10" s="82" t="s">
        <v>20</v>
      </c>
      <c r="AB10" s="83"/>
      <c r="AC10" s="83"/>
      <c r="AD10" s="83"/>
      <c r="AE10" s="83"/>
      <c r="AF10" s="84"/>
      <c r="AG10" s="82" t="s">
        <v>4</v>
      </c>
      <c r="AH10" s="83"/>
      <c r="AI10" s="84"/>
      <c r="AM10" s="82" t="s">
        <v>5</v>
      </c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4"/>
      <c r="AY10" s="82" t="s">
        <v>21</v>
      </c>
      <c r="AZ10" s="83"/>
      <c r="BA10" s="83"/>
      <c r="BB10" s="83"/>
      <c r="BC10" s="83"/>
      <c r="BD10" s="83"/>
      <c r="BE10" s="83"/>
      <c r="BF10" s="83"/>
      <c r="BG10" s="83"/>
      <c r="BH10" s="84"/>
      <c r="BI10" s="82" t="s">
        <v>22</v>
      </c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4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82" t="s">
        <v>23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4"/>
      <c r="N11" s="18"/>
      <c r="O11" s="19" t="s">
        <v>2</v>
      </c>
      <c r="P11" s="20"/>
      <c r="T11" s="88" t="e">
        <f>VLOOKUP('選定調書(4月業者)'!$AL11,#REF!,5,FALSE)</f>
        <v>#REF!</v>
      </c>
      <c r="U11" s="89"/>
      <c r="V11" s="89"/>
      <c r="W11" s="89"/>
      <c r="X11" s="89"/>
      <c r="Y11" s="89"/>
      <c r="Z11" s="90"/>
      <c r="AA11" s="94"/>
      <c r="AB11" s="95"/>
      <c r="AC11" s="95"/>
      <c r="AD11" s="95"/>
      <c r="AE11" s="95"/>
      <c r="AF11" s="96"/>
      <c r="AG11" s="100" t="s">
        <v>37</v>
      </c>
      <c r="AH11" s="100"/>
      <c r="AI11" s="101"/>
      <c r="AJ11" s="22"/>
      <c r="AK11" s="23"/>
      <c r="AL11" s="104">
        <v>1</v>
      </c>
      <c r="AM11" s="70" t="e">
        <f>VLOOKUP('選定調書(4月業者)'!$AL11,#REF!,7,FALSE)</f>
        <v>#REF!</v>
      </c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2"/>
      <c r="AY11" s="70" t="e">
        <f>VLOOKUP('選定調書(4月業者)'!$AL11,#REF!,52,FALSE)</f>
        <v>#REF!</v>
      </c>
      <c r="AZ11" s="71"/>
      <c r="BA11" s="71"/>
      <c r="BB11" s="71"/>
      <c r="BC11" s="71"/>
      <c r="BD11" s="71"/>
      <c r="BE11" s="71"/>
      <c r="BF11" s="71"/>
      <c r="BG11" s="71"/>
      <c r="BH11" s="72"/>
      <c r="BI11" s="76" t="e">
        <f>VLOOKUP('選定調書(4月業者)'!$AL11,#REF!,47,FALSE)</f>
        <v>#REF!</v>
      </c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8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111" t="s">
        <v>24</v>
      </c>
      <c r="E12" s="111"/>
      <c r="F12" s="111"/>
      <c r="G12" s="111"/>
      <c r="H12" s="111"/>
      <c r="I12" s="111"/>
      <c r="J12" s="111"/>
      <c r="K12" s="111"/>
      <c r="L12" s="27"/>
      <c r="M12" s="28"/>
      <c r="N12" s="29"/>
      <c r="O12" s="30"/>
      <c r="P12" s="31"/>
      <c r="T12" s="91"/>
      <c r="U12" s="92"/>
      <c r="V12" s="92"/>
      <c r="W12" s="92"/>
      <c r="X12" s="92"/>
      <c r="Y12" s="92"/>
      <c r="Z12" s="93"/>
      <c r="AA12" s="97"/>
      <c r="AB12" s="98"/>
      <c r="AC12" s="98"/>
      <c r="AD12" s="98"/>
      <c r="AE12" s="98"/>
      <c r="AF12" s="99"/>
      <c r="AG12" s="102"/>
      <c r="AH12" s="102"/>
      <c r="AI12" s="103"/>
      <c r="AJ12" s="22"/>
      <c r="AK12" s="23"/>
      <c r="AL12" s="104"/>
      <c r="AM12" s="73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5"/>
      <c r="AY12" s="73"/>
      <c r="AZ12" s="74"/>
      <c r="BA12" s="74"/>
      <c r="BB12" s="74"/>
      <c r="BC12" s="74"/>
      <c r="BD12" s="74"/>
      <c r="BE12" s="74"/>
      <c r="BF12" s="74"/>
      <c r="BG12" s="74"/>
      <c r="BH12" s="75"/>
      <c r="BI12" s="79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1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112"/>
      <c r="E13" s="112"/>
      <c r="F13" s="112"/>
      <c r="G13" s="112"/>
      <c r="H13" s="112"/>
      <c r="I13" s="112"/>
      <c r="J13" s="112"/>
      <c r="K13" s="112"/>
      <c r="L13" s="36"/>
      <c r="M13" s="37"/>
      <c r="N13" s="9"/>
      <c r="O13" s="10"/>
      <c r="P13" s="11"/>
      <c r="T13" s="88" t="e">
        <f>VLOOKUP('選定調書(4月業者)'!$AL13,#REF!,5,FALSE)</f>
        <v>#REF!</v>
      </c>
      <c r="U13" s="89"/>
      <c r="V13" s="89"/>
      <c r="W13" s="89"/>
      <c r="X13" s="89"/>
      <c r="Y13" s="89"/>
      <c r="Z13" s="90"/>
      <c r="AA13" s="94"/>
      <c r="AB13" s="95"/>
      <c r="AC13" s="95"/>
      <c r="AD13" s="95"/>
      <c r="AE13" s="95"/>
      <c r="AF13" s="96"/>
      <c r="AG13" s="100" t="s">
        <v>37</v>
      </c>
      <c r="AH13" s="100"/>
      <c r="AI13" s="101"/>
      <c r="AJ13" s="22"/>
      <c r="AK13" s="23"/>
      <c r="AL13" s="104">
        <v>2</v>
      </c>
      <c r="AM13" s="70" t="e">
        <f>VLOOKUP('選定調書(4月業者)'!$AL13,#REF!,7,FALSE)</f>
        <v>#REF!</v>
      </c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2"/>
      <c r="AY13" s="70" t="e">
        <f>VLOOKUP('選定調書(4月業者)'!$AL13,#REF!,52,FALSE)</f>
        <v>#REF!</v>
      </c>
      <c r="AZ13" s="71"/>
      <c r="BA13" s="71"/>
      <c r="BB13" s="71"/>
      <c r="BC13" s="71"/>
      <c r="BD13" s="71"/>
      <c r="BE13" s="71"/>
      <c r="BF13" s="71"/>
      <c r="BG13" s="71"/>
      <c r="BH13" s="72"/>
      <c r="BI13" s="76" t="e">
        <f>VLOOKUP('選定調書(4月業者)'!$AL13,#REF!,47,FALSE)</f>
        <v>#REF!</v>
      </c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8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111" t="s">
        <v>25</v>
      </c>
      <c r="E14" s="111"/>
      <c r="F14" s="111"/>
      <c r="G14" s="111"/>
      <c r="H14" s="111"/>
      <c r="I14" s="111"/>
      <c r="J14" s="111"/>
      <c r="K14" s="111"/>
      <c r="L14" s="27"/>
      <c r="M14" s="28"/>
      <c r="N14" s="29"/>
      <c r="O14" s="30"/>
      <c r="P14" s="31"/>
      <c r="T14" s="91"/>
      <c r="U14" s="92"/>
      <c r="V14" s="92"/>
      <c r="W14" s="92"/>
      <c r="X14" s="92"/>
      <c r="Y14" s="92"/>
      <c r="Z14" s="93"/>
      <c r="AA14" s="97"/>
      <c r="AB14" s="98"/>
      <c r="AC14" s="98"/>
      <c r="AD14" s="98"/>
      <c r="AE14" s="98"/>
      <c r="AF14" s="99"/>
      <c r="AG14" s="102"/>
      <c r="AH14" s="102"/>
      <c r="AI14" s="103"/>
      <c r="AJ14" s="22"/>
      <c r="AK14" s="23"/>
      <c r="AL14" s="104"/>
      <c r="AM14" s="73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5"/>
      <c r="AY14" s="73"/>
      <c r="AZ14" s="74"/>
      <c r="BA14" s="74"/>
      <c r="BB14" s="74"/>
      <c r="BC14" s="74"/>
      <c r="BD14" s="74"/>
      <c r="BE14" s="74"/>
      <c r="BF14" s="74"/>
      <c r="BG14" s="74"/>
      <c r="BH14" s="75"/>
      <c r="BI14" s="79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1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112"/>
      <c r="E15" s="112"/>
      <c r="F15" s="112"/>
      <c r="G15" s="112"/>
      <c r="H15" s="112"/>
      <c r="I15" s="112"/>
      <c r="J15" s="112"/>
      <c r="K15" s="112"/>
      <c r="L15" s="36"/>
      <c r="M15" s="37"/>
      <c r="N15" s="13"/>
      <c r="O15" s="14"/>
      <c r="P15" s="15"/>
      <c r="T15" s="88" t="e">
        <f>VLOOKUP('選定調書(4月業者)'!$AL15,#REF!,5,FALSE)</f>
        <v>#REF!</v>
      </c>
      <c r="U15" s="89"/>
      <c r="V15" s="89"/>
      <c r="W15" s="89"/>
      <c r="X15" s="89"/>
      <c r="Y15" s="89"/>
      <c r="Z15" s="90"/>
      <c r="AA15" s="94"/>
      <c r="AB15" s="95"/>
      <c r="AC15" s="95"/>
      <c r="AD15" s="95"/>
      <c r="AE15" s="95"/>
      <c r="AF15" s="96"/>
      <c r="AG15" s="100" t="s">
        <v>37</v>
      </c>
      <c r="AH15" s="100"/>
      <c r="AI15" s="101"/>
      <c r="AJ15" s="22"/>
      <c r="AK15" s="23"/>
      <c r="AL15" s="104">
        <v>3</v>
      </c>
      <c r="AM15" s="70" t="e">
        <f>VLOOKUP('選定調書(4月業者)'!$AL15,#REF!,7,FALSE)</f>
        <v>#REF!</v>
      </c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2"/>
      <c r="AY15" s="70" t="e">
        <f>VLOOKUP('選定調書(4月業者)'!$AL15,#REF!,52,FALSE)</f>
        <v>#REF!</v>
      </c>
      <c r="AZ15" s="71"/>
      <c r="BA15" s="71"/>
      <c r="BB15" s="71"/>
      <c r="BC15" s="71"/>
      <c r="BD15" s="71"/>
      <c r="BE15" s="71"/>
      <c r="BF15" s="71"/>
      <c r="BG15" s="71"/>
      <c r="BH15" s="72"/>
      <c r="BI15" s="76" t="e">
        <f>VLOOKUP('選定調書(4月業者)'!$AL15,#REF!,47,FALSE)</f>
        <v>#REF!</v>
      </c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8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111" t="s">
        <v>26</v>
      </c>
      <c r="E16" s="111"/>
      <c r="F16" s="111"/>
      <c r="G16" s="111"/>
      <c r="H16" s="111"/>
      <c r="I16" s="111"/>
      <c r="J16" s="111"/>
      <c r="K16" s="111"/>
      <c r="L16" s="27"/>
      <c r="M16" s="28"/>
      <c r="N16" s="9"/>
      <c r="O16" s="10"/>
      <c r="P16" s="11"/>
      <c r="T16" s="91"/>
      <c r="U16" s="92"/>
      <c r="V16" s="92"/>
      <c r="W16" s="92"/>
      <c r="X16" s="92"/>
      <c r="Y16" s="92"/>
      <c r="Z16" s="93"/>
      <c r="AA16" s="97"/>
      <c r="AB16" s="98"/>
      <c r="AC16" s="98"/>
      <c r="AD16" s="98"/>
      <c r="AE16" s="98"/>
      <c r="AF16" s="99"/>
      <c r="AG16" s="102"/>
      <c r="AH16" s="102"/>
      <c r="AI16" s="103"/>
      <c r="AJ16" s="22"/>
      <c r="AK16" s="23"/>
      <c r="AL16" s="104"/>
      <c r="AM16" s="73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5"/>
      <c r="AY16" s="73"/>
      <c r="AZ16" s="74"/>
      <c r="BA16" s="74"/>
      <c r="BB16" s="74"/>
      <c r="BC16" s="74"/>
      <c r="BD16" s="74"/>
      <c r="BE16" s="74"/>
      <c r="BF16" s="74"/>
      <c r="BG16" s="74"/>
      <c r="BH16" s="75"/>
      <c r="BI16" s="79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1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112"/>
      <c r="E17" s="112"/>
      <c r="F17" s="112"/>
      <c r="G17" s="112"/>
      <c r="H17" s="112"/>
      <c r="I17" s="112"/>
      <c r="J17" s="112"/>
      <c r="K17" s="112"/>
      <c r="L17" s="36"/>
      <c r="M17" s="37"/>
      <c r="N17" s="9"/>
      <c r="O17" s="10"/>
      <c r="P17" s="11"/>
      <c r="T17" s="88" t="e">
        <f>VLOOKUP('選定調書(4月業者)'!$AL17,#REF!,5,FALSE)</f>
        <v>#REF!</v>
      </c>
      <c r="U17" s="89"/>
      <c r="V17" s="89"/>
      <c r="W17" s="89"/>
      <c r="X17" s="89"/>
      <c r="Y17" s="89"/>
      <c r="Z17" s="90"/>
      <c r="AA17" s="94"/>
      <c r="AB17" s="95"/>
      <c r="AC17" s="95"/>
      <c r="AD17" s="95"/>
      <c r="AE17" s="95"/>
      <c r="AF17" s="96"/>
      <c r="AG17" s="100" t="s">
        <v>37</v>
      </c>
      <c r="AH17" s="100"/>
      <c r="AI17" s="101"/>
      <c r="AJ17" s="22"/>
      <c r="AK17" s="23"/>
      <c r="AL17" s="104">
        <v>4</v>
      </c>
      <c r="AM17" s="70" t="e">
        <f>VLOOKUP('選定調書(4月業者)'!$AL17,#REF!,7,FALSE)</f>
        <v>#REF!</v>
      </c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2"/>
      <c r="AY17" s="70" t="e">
        <f>VLOOKUP('選定調書(4月業者)'!$AL17,#REF!,52,FALSE)</f>
        <v>#REF!</v>
      </c>
      <c r="AZ17" s="71"/>
      <c r="BA17" s="71"/>
      <c r="BB17" s="71"/>
      <c r="BC17" s="71"/>
      <c r="BD17" s="71"/>
      <c r="BE17" s="71"/>
      <c r="BF17" s="71"/>
      <c r="BG17" s="71"/>
      <c r="BH17" s="72"/>
      <c r="BI17" s="76" t="e">
        <f>VLOOKUP('選定調書(4月業者)'!$AL17,#REF!,47,FALSE)</f>
        <v>#REF!</v>
      </c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8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111" t="s">
        <v>28</v>
      </c>
      <c r="E18" s="111"/>
      <c r="F18" s="111"/>
      <c r="G18" s="111"/>
      <c r="H18" s="111"/>
      <c r="I18" s="111"/>
      <c r="J18" s="111"/>
      <c r="K18" s="111"/>
      <c r="L18" s="27"/>
      <c r="M18" s="39"/>
      <c r="N18" s="29"/>
      <c r="O18" s="30"/>
      <c r="P18" s="31"/>
      <c r="T18" s="91"/>
      <c r="U18" s="92"/>
      <c r="V18" s="92"/>
      <c r="W18" s="92"/>
      <c r="X18" s="92"/>
      <c r="Y18" s="92"/>
      <c r="Z18" s="93"/>
      <c r="AA18" s="97"/>
      <c r="AB18" s="98"/>
      <c r="AC18" s="98"/>
      <c r="AD18" s="98"/>
      <c r="AE18" s="98"/>
      <c r="AF18" s="99"/>
      <c r="AG18" s="102"/>
      <c r="AH18" s="102"/>
      <c r="AI18" s="103"/>
      <c r="AJ18" s="22"/>
      <c r="AK18" s="23"/>
      <c r="AL18" s="104"/>
      <c r="AM18" s="73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5"/>
      <c r="AY18" s="73"/>
      <c r="AZ18" s="74"/>
      <c r="BA18" s="74"/>
      <c r="BB18" s="74"/>
      <c r="BC18" s="74"/>
      <c r="BD18" s="74"/>
      <c r="BE18" s="74"/>
      <c r="BF18" s="74"/>
      <c r="BG18" s="74"/>
      <c r="BH18" s="75"/>
      <c r="BI18" s="79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1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112"/>
      <c r="E19" s="112"/>
      <c r="F19" s="112"/>
      <c r="G19" s="112"/>
      <c r="H19" s="112"/>
      <c r="I19" s="112"/>
      <c r="J19" s="112"/>
      <c r="K19" s="112"/>
      <c r="L19" s="36"/>
      <c r="M19" s="40"/>
      <c r="N19" s="13"/>
      <c r="O19" s="14"/>
      <c r="P19" s="15"/>
      <c r="T19" s="88" t="e">
        <f>VLOOKUP('選定調書(4月業者)'!$AL19,#REF!,5,FALSE)</f>
        <v>#REF!</v>
      </c>
      <c r="U19" s="89"/>
      <c r="V19" s="89"/>
      <c r="W19" s="89"/>
      <c r="X19" s="89"/>
      <c r="Y19" s="89"/>
      <c r="Z19" s="90"/>
      <c r="AA19" s="94"/>
      <c r="AB19" s="95"/>
      <c r="AC19" s="95"/>
      <c r="AD19" s="95"/>
      <c r="AE19" s="95"/>
      <c r="AF19" s="96"/>
      <c r="AG19" s="100" t="s">
        <v>37</v>
      </c>
      <c r="AH19" s="100"/>
      <c r="AI19" s="101"/>
      <c r="AJ19" s="22"/>
      <c r="AK19" s="23"/>
      <c r="AL19" s="104">
        <v>5</v>
      </c>
      <c r="AM19" s="70" t="e">
        <f>VLOOKUP('選定調書(4月業者)'!$AL19,#REF!,7,FALSE)</f>
        <v>#REF!</v>
      </c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2"/>
      <c r="AY19" s="70" t="e">
        <f>VLOOKUP('選定調書(4月業者)'!$AL19,#REF!,52,FALSE)</f>
        <v>#REF!</v>
      </c>
      <c r="AZ19" s="71"/>
      <c r="BA19" s="71"/>
      <c r="BB19" s="71"/>
      <c r="BC19" s="71"/>
      <c r="BD19" s="71"/>
      <c r="BE19" s="71"/>
      <c r="BF19" s="71"/>
      <c r="BG19" s="71"/>
      <c r="BH19" s="72"/>
      <c r="BI19" s="76" t="e">
        <f>VLOOKUP('選定調書(4月業者)'!$AL19,#REF!,47,FALSE)</f>
        <v>#REF!</v>
      </c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8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111" t="s">
        <v>29</v>
      </c>
      <c r="E20" s="111"/>
      <c r="F20" s="111"/>
      <c r="G20" s="111"/>
      <c r="H20" s="111"/>
      <c r="I20" s="111"/>
      <c r="J20" s="111"/>
      <c r="K20" s="111"/>
      <c r="L20" s="27"/>
      <c r="M20" s="39"/>
      <c r="N20" s="29"/>
      <c r="O20" s="30"/>
      <c r="P20" s="31"/>
      <c r="T20" s="91"/>
      <c r="U20" s="92"/>
      <c r="V20" s="92"/>
      <c r="W20" s="92"/>
      <c r="X20" s="92"/>
      <c r="Y20" s="92"/>
      <c r="Z20" s="93"/>
      <c r="AA20" s="97"/>
      <c r="AB20" s="98"/>
      <c r="AC20" s="98"/>
      <c r="AD20" s="98"/>
      <c r="AE20" s="98"/>
      <c r="AF20" s="99"/>
      <c r="AG20" s="102"/>
      <c r="AH20" s="102"/>
      <c r="AI20" s="103"/>
      <c r="AJ20" s="22"/>
      <c r="AK20" s="23"/>
      <c r="AL20" s="104"/>
      <c r="AM20" s="73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5"/>
      <c r="AY20" s="73"/>
      <c r="AZ20" s="74"/>
      <c r="BA20" s="74"/>
      <c r="BB20" s="74"/>
      <c r="BC20" s="74"/>
      <c r="BD20" s="74"/>
      <c r="BE20" s="74"/>
      <c r="BF20" s="74"/>
      <c r="BG20" s="74"/>
      <c r="BH20" s="75"/>
      <c r="BI20" s="79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1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112"/>
      <c r="E21" s="112"/>
      <c r="F21" s="112"/>
      <c r="G21" s="112"/>
      <c r="H21" s="112"/>
      <c r="I21" s="112"/>
      <c r="J21" s="112"/>
      <c r="K21" s="112"/>
      <c r="L21" s="36"/>
      <c r="M21" s="40"/>
      <c r="N21" s="13"/>
      <c r="O21" s="14"/>
      <c r="P21" s="15"/>
      <c r="T21" s="88" t="e">
        <f>VLOOKUP('選定調書(4月業者)'!$AL21,#REF!,5,FALSE)</f>
        <v>#REF!</v>
      </c>
      <c r="U21" s="89"/>
      <c r="V21" s="89"/>
      <c r="W21" s="89"/>
      <c r="X21" s="89"/>
      <c r="Y21" s="89"/>
      <c r="Z21" s="90"/>
      <c r="AA21" s="94"/>
      <c r="AB21" s="95"/>
      <c r="AC21" s="95"/>
      <c r="AD21" s="95"/>
      <c r="AE21" s="95"/>
      <c r="AF21" s="96"/>
      <c r="AG21" s="100" t="s">
        <v>37</v>
      </c>
      <c r="AH21" s="100"/>
      <c r="AI21" s="101"/>
      <c r="AJ21" s="22"/>
      <c r="AK21" s="41"/>
      <c r="AL21" s="104">
        <v>6</v>
      </c>
      <c r="AM21" s="70" t="e">
        <f>VLOOKUP('選定調書(4月業者)'!$AL21,#REF!,7,FALSE)</f>
        <v>#REF!</v>
      </c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2"/>
      <c r="AY21" s="70" t="e">
        <f>VLOOKUP('選定調書(4月業者)'!$AL21,#REF!,52,FALSE)</f>
        <v>#REF!</v>
      </c>
      <c r="AZ21" s="71"/>
      <c r="BA21" s="71"/>
      <c r="BB21" s="71"/>
      <c r="BC21" s="71"/>
      <c r="BD21" s="71"/>
      <c r="BE21" s="71"/>
      <c r="BF21" s="71"/>
      <c r="BG21" s="71"/>
      <c r="BH21" s="72"/>
      <c r="BI21" s="76" t="e">
        <f>VLOOKUP('選定調書(4月業者)'!$AL21,#REF!,47,FALSE)</f>
        <v>#REF!</v>
      </c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8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111" t="s">
        <v>41</v>
      </c>
      <c r="E22" s="111"/>
      <c r="F22" s="111"/>
      <c r="G22" s="111"/>
      <c r="H22" s="111"/>
      <c r="I22" s="111"/>
      <c r="J22" s="111"/>
      <c r="K22" s="111"/>
      <c r="L22" s="27"/>
      <c r="M22" s="39"/>
      <c r="N22" s="42"/>
      <c r="O22" s="43"/>
      <c r="P22" s="44"/>
      <c r="T22" s="91"/>
      <c r="U22" s="92"/>
      <c r="V22" s="92"/>
      <c r="W22" s="92"/>
      <c r="X22" s="92"/>
      <c r="Y22" s="92"/>
      <c r="Z22" s="93"/>
      <c r="AA22" s="97"/>
      <c r="AB22" s="98"/>
      <c r="AC22" s="98"/>
      <c r="AD22" s="98"/>
      <c r="AE22" s="98"/>
      <c r="AF22" s="99"/>
      <c r="AG22" s="102"/>
      <c r="AH22" s="102"/>
      <c r="AI22" s="103"/>
      <c r="AJ22" s="22"/>
      <c r="AK22" s="41"/>
      <c r="AL22" s="104"/>
      <c r="AM22" s="73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5"/>
      <c r="AY22" s="73"/>
      <c r="AZ22" s="74"/>
      <c r="BA22" s="74"/>
      <c r="BB22" s="74"/>
      <c r="BC22" s="74"/>
      <c r="BD22" s="74"/>
      <c r="BE22" s="74"/>
      <c r="BF22" s="74"/>
      <c r="BG22" s="74"/>
      <c r="BH22" s="75"/>
      <c r="BI22" s="79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1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112"/>
      <c r="E23" s="112"/>
      <c r="F23" s="112"/>
      <c r="G23" s="112"/>
      <c r="H23" s="112"/>
      <c r="I23" s="112"/>
      <c r="J23" s="112"/>
      <c r="K23" s="112"/>
      <c r="L23" s="36"/>
      <c r="M23" s="40"/>
      <c r="N23" s="45"/>
      <c r="O23" s="46"/>
      <c r="P23" s="47"/>
      <c r="T23" s="88" t="e">
        <f>VLOOKUP('選定調書(4月業者)'!$AL23,#REF!,5,FALSE)</f>
        <v>#REF!</v>
      </c>
      <c r="U23" s="89"/>
      <c r="V23" s="89"/>
      <c r="W23" s="89"/>
      <c r="X23" s="89"/>
      <c r="Y23" s="89"/>
      <c r="Z23" s="90"/>
      <c r="AA23" s="94"/>
      <c r="AB23" s="95"/>
      <c r="AC23" s="95"/>
      <c r="AD23" s="95"/>
      <c r="AE23" s="95"/>
      <c r="AF23" s="96"/>
      <c r="AG23" s="100" t="s">
        <v>37</v>
      </c>
      <c r="AH23" s="100"/>
      <c r="AI23" s="101"/>
      <c r="AJ23" s="22"/>
      <c r="AK23" s="41"/>
      <c r="AL23" s="104">
        <v>7</v>
      </c>
      <c r="AM23" s="70" t="e">
        <f>VLOOKUP('選定調書(4月業者)'!$AL23,#REF!,7,FALSE)</f>
        <v>#REF!</v>
      </c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2"/>
      <c r="AY23" s="70" t="e">
        <f>VLOOKUP('選定調書(4月業者)'!$AL23,#REF!,52,FALSE)</f>
        <v>#REF!</v>
      </c>
      <c r="AZ23" s="71"/>
      <c r="BA23" s="71"/>
      <c r="BB23" s="71"/>
      <c r="BC23" s="71"/>
      <c r="BD23" s="71"/>
      <c r="BE23" s="71"/>
      <c r="BF23" s="71"/>
      <c r="BG23" s="71"/>
      <c r="BH23" s="72"/>
      <c r="BI23" s="76" t="e">
        <f>VLOOKUP('選定調書(4月業者)'!$AL23,#REF!,47,FALSE)</f>
        <v>#REF!</v>
      </c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8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09" t="s">
        <v>42</v>
      </c>
      <c r="E24" s="109"/>
      <c r="F24" s="109"/>
      <c r="G24" s="109"/>
      <c r="H24" s="109"/>
      <c r="I24" s="109"/>
      <c r="J24" s="109"/>
      <c r="K24" s="109"/>
      <c r="L24" s="27"/>
      <c r="M24" s="39"/>
      <c r="N24" s="29"/>
      <c r="O24" s="30"/>
      <c r="P24" s="31"/>
      <c r="T24" s="91"/>
      <c r="U24" s="92"/>
      <c r="V24" s="92"/>
      <c r="W24" s="92"/>
      <c r="X24" s="92"/>
      <c r="Y24" s="92"/>
      <c r="Z24" s="93"/>
      <c r="AA24" s="97"/>
      <c r="AB24" s="98"/>
      <c r="AC24" s="98"/>
      <c r="AD24" s="98"/>
      <c r="AE24" s="98"/>
      <c r="AF24" s="99"/>
      <c r="AG24" s="102"/>
      <c r="AH24" s="102"/>
      <c r="AI24" s="103"/>
      <c r="AJ24" s="22"/>
      <c r="AK24" s="41"/>
      <c r="AL24" s="104"/>
      <c r="AM24" s="73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5"/>
      <c r="AY24" s="73"/>
      <c r="AZ24" s="74"/>
      <c r="BA24" s="74"/>
      <c r="BB24" s="74"/>
      <c r="BC24" s="74"/>
      <c r="BD24" s="74"/>
      <c r="BE24" s="74"/>
      <c r="BF24" s="74"/>
      <c r="BG24" s="74"/>
      <c r="BH24" s="75"/>
      <c r="BI24" s="79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1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0"/>
      <c r="E25" s="110"/>
      <c r="F25" s="110"/>
      <c r="G25" s="110"/>
      <c r="H25" s="110"/>
      <c r="I25" s="110"/>
      <c r="J25" s="110"/>
      <c r="K25" s="110"/>
      <c r="L25" s="36"/>
      <c r="M25" s="40"/>
      <c r="N25" s="13"/>
      <c r="O25" s="14"/>
      <c r="P25" s="15"/>
      <c r="T25" s="88" t="e">
        <f>VLOOKUP('選定調書(4月業者)'!$AL25,#REF!,5,FALSE)</f>
        <v>#REF!</v>
      </c>
      <c r="U25" s="89"/>
      <c r="V25" s="89"/>
      <c r="W25" s="89"/>
      <c r="X25" s="89"/>
      <c r="Y25" s="89"/>
      <c r="Z25" s="90"/>
      <c r="AA25" s="94"/>
      <c r="AB25" s="95"/>
      <c r="AC25" s="95"/>
      <c r="AD25" s="95"/>
      <c r="AE25" s="95"/>
      <c r="AF25" s="96"/>
      <c r="AG25" s="100" t="s">
        <v>37</v>
      </c>
      <c r="AH25" s="100"/>
      <c r="AI25" s="101"/>
      <c r="AJ25" s="22"/>
      <c r="AK25" s="41"/>
      <c r="AL25" s="104">
        <v>8</v>
      </c>
      <c r="AM25" s="70" t="e">
        <f>VLOOKUP('選定調書(4月業者)'!$AL25,#REF!,7,FALSE)</f>
        <v>#REF!</v>
      </c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2"/>
      <c r="AY25" s="70" t="e">
        <f>VLOOKUP('選定調書(4月業者)'!$AL25,#REF!,52,FALSE)</f>
        <v>#REF!</v>
      </c>
      <c r="AZ25" s="71"/>
      <c r="BA25" s="71"/>
      <c r="BB25" s="71"/>
      <c r="BC25" s="71"/>
      <c r="BD25" s="71"/>
      <c r="BE25" s="71"/>
      <c r="BF25" s="71"/>
      <c r="BG25" s="71"/>
      <c r="BH25" s="72"/>
      <c r="BI25" s="76" t="e">
        <f>VLOOKUP('選定調書(4月業者)'!$AL25,#REF!,47,FALSE)</f>
        <v>#REF!</v>
      </c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8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09" t="s">
        <v>31</v>
      </c>
      <c r="E26" s="109"/>
      <c r="F26" s="109"/>
      <c r="G26" s="109"/>
      <c r="H26" s="109"/>
      <c r="I26" s="109"/>
      <c r="J26" s="109"/>
      <c r="K26" s="109"/>
      <c r="L26" s="48"/>
      <c r="M26" s="28"/>
      <c r="N26" s="29"/>
      <c r="O26" s="30"/>
      <c r="P26" s="31"/>
      <c r="Q26" s="3"/>
      <c r="R26" s="3"/>
      <c r="T26" s="91"/>
      <c r="U26" s="92"/>
      <c r="V26" s="92"/>
      <c r="W26" s="92"/>
      <c r="X26" s="92"/>
      <c r="Y26" s="92"/>
      <c r="Z26" s="93"/>
      <c r="AA26" s="97"/>
      <c r="AB26" s="98"/>
      <c r="AC26" s="98"/>
      <c r="AD26" s="98"/>
      <c r="AE26" s="98"/>
      <c r="AF26" s="99"/>
      <c r="AG26" s="102"/>
      <c r="AH26" s="102"/>
      <c r="AI26" s="103"/>
      <c r="AJ26" s="22"/>
      <c r="AK26" s="41"/>
      <c r="AL26" s="104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5"/>
      <c r="AY26" s="73"/>
      <c r="AZ26" s="74"/>
      <c r="BA26" s="74"/>
      <c r="BB26" s="74"/>
      <c r="BC26" s="74"/>
      <c r="BD26" s="74"/>
      <c r="BE26" s="74"/>
      <c r="BF26" s="74"/>
      <c r="BG26" s="74"/>
      <c r="BH26" s="75"/>
      <c r="BI26" s="79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1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0"/>
      <c r="E27" s="110"/>
      <c r="F27" s="110"/>
      <c r="G27" s="110"/>
      <c r="H27" s="110"/>
      <c r="I27" s="110"/>
      <c r="J27" s="110"/>
      <c r="K27" s="110"/>
      <c r="L27" s="49"/>
      <c r="M27" s="37"/>
      <c r="N27" s="13"/>
      <c r="O27" s="14"/>
      <c r="P27" s="15"/>
      <c r="Q27" s="3"/>
      <c r="R27" s="3"/>
      <c r="T27" s="88" t="e">
        <f>VLOOKUP('選定調書(4月業者)'!$AL27,#REF!,5,FALSE)</f>
        <v>#REF!</v>
      </c>
      <c r="U27" s="89"/>
      <c r="V27" s="89"/>
      <c r="W27" s="89"/>
      <c r="X27" s="89"/>
      <c r="Y27" s="89"/>
      <c r="Z27" s="90"/>
      <c r="AA27" s="94"/>
      <c r="AB27" s="95"/>
      <c r="AC27" s="95"/>
      <c r="AD27" s="95"/>
      <c r="AE27" s="95"/>
      <c r="AF27" s="96"/>
      <c r="AG27" s="100" t="s">
        <v>37</v>
      </c>
      <c r="AH27" s="100"/>
      <c r="AI27" s="101"/>
      <c r="AJ27" s="22"/>
      <c r="AK27" s="41"/>
      <c r="AL27" s="104">
        <v>9</v>
      </c>
      <c r="AM27" s="70" t="e">
        <f>VLOOKUP('選定調書(4月業者)'!$AL27,#REF!,7,FALSE)</f>
        <v>#REF!</v>
      </c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2"/>
      <c r="AY27" s="70" t="e">
        <f>VLOOKUP('選定調書(4月業者)'!$AL27,#REF!,52,FALSE)</f>
        <v>#REF!</v>
      </c>
      <c r="AZ27" s="71"/>
      <c r="BA27" s="71"/>
      <c r="BB27" s="71"/>
      <c r="BC27" s="71"/>
      <c r="BD27" s="71"/>
      <c r="BE27" s="71"/>
      <c r="BF27" s="71"/>
      <c r="BG27" s="71"/>
      <c r="BH27" s="72"/>
      <c r="BI27" s="76" t="e">
        <f>VLOOKUP('選定調書(4月業者)'!$AL27,#REF!,47,FALSE)</f>
        <v>#REF!</v>
      </c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8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09" t="s">
        <v>30</v>
      </c>
      <c r="E28" s="109"/>
      <c r="F28" s="109"/>
      <c r="G28" s="109"/>
      <c r="H28" s="109"/>
      <c r="I28" s="109"/>
      <c r="J28" s="109"/>
      <c r="K28" s="109"/>
      <c r="L28" s="48"/>
      <c r="M28" s="28"/>
      <c r="N28" s="29"/>
      <c r="O28" s="30"/>
      <c r="P28" s="31"/>
      <c r="Q28" s="50"/>
      <c r="R28" s="50"/>
      <c r="T28" s="91"/>
      <c r="U28" s="92"/>
      <c r="V28" s="92"/>
      <c r="W28" s="92"/>
      <c r="X28" s="92"/>
      <c r="Y28" s="92"/>
      <c r="Z28" s="93"/>
      <c r="AA28" s="97"/>
      <c r="AB28" s="98"/>
      <c r="AC28" s="98"/>
      <c r="AD28" s="98"/>
      <c r="AE28" s="98"/>
      <c r="AF28" s="99"/>
      <c r="AG28" s="102"/>
      <c r="AH28" s="102"/>
      <c r="AI28" s="103"/>
      <c r="AJ28" s="22"/>
      <c r="AK28" s="41"/>
      <c r="AL28" s="104"/>
      <c r="AM28" s="73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5"/>
      <c r="AY28" s="73"/>
      <c r="AZ28" s="74"/>
      <c r="BA28" s="74"/>
      <c r="BB28" s="74"/>
      <c r="BC28" s="74"/>
      <c r="BD28" s="74"/>
      <c r="BE28" s="74"/>
      <c r="BF28" s="74"/>
      <c r="BG28" s="74"/>
      <c r="BH28" s="75"/>
      <c r="BI28" s="79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1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0"/>
      <c r="E29" s="110"/>
      <c r="F29" s="110"/>
      <c r="G29" s="110"/>
      <c r="H29" s="110"/>
      <c r="I29" s="110"/>
      <c r="J29" s="110"/>
      <c r="K29" s="110"/>
      <c r="L29" s="49"/>
      <c r="M29" s="37"/>
      <c r="N29" s="13"/>
      <c r="O29" s="14"/>
      <c r="P29" s="15"/>
      <c r="Q29" s="50"/>
      <c r="R29" s="50"/>
      <c r="T29" s="88" t="e">
        <f>VLOOKUP('選定調書(4月業者)'!$AL29,#REF!,5,FALSE)</f>
        <v>#REF!</v>
      </c>
      <c r="U29" s="89"/>
      <c r="V29" s="89"/>
      <c r="W29" s="89"/>
      <c r="X29" s="89"/>
      <c r="Y29" s="89"/>
      <c r="Z29" s="90"/>
      <c r="AA29" s="94"/>
      <c r="AB29" s="95"/>
      <c r="AC29" s="95"/>
      <c r="AD29" s="95"/>
      <c r="AE29" s="95"/>
      <c r="AF29" s="96"/>
      <c r="AG29" s="100" t="s">
        <v>37</v>
      </c>
      <c r="AH29" s="100"/>
      <c r="AI29" s="101"/>
      <c r="AJ29" s="22"/>
      <c r="AK29" s="41"/>
      <c r="AL29" s="104">
        <v>10</v>
      </c>
      <c r="AM29" s="70" t="e">
        <f>VLOOKUP('選定調書(4月業者)'!$AL29,#REF!,7,FALSE)</f>
        <v>#REF!</v>
      </c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2"/>
      <c r="AY29" s="70" t="e">
        <f>VLOOKUP('選定調書(4月業者)'!$AL29,#REF!,52,FALSE)</f>
        <v>#REF!</v>
      </c>
      <c r="AZ29" s="71"/>
      <c r="BA29" s="71"/>
      <c r="BB29" s="71"/>
      <c r="BC29" s="71"/>
      <c r="BD29" s="71"/>
      <c r="BE29" s="71"/>
      <c r="BF29" s="71"/>
      <c r="BG29" s="71"/>
      <c r="BH29" s="72"/>
      <c r="BI29" s="76" t="e">
        <f>VLOOKUP('選定調書(4月業者)'!$AL29,#REF!,47,FALSE)</f>
        <v>#REF!</v>
      </c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8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91"/>
      <c r="U30" s="92"/>
      <c r="V30" s="92"/>
      <c r="W30" s="92"/>
      <c r="X30" s="92"/>
      <c r="Y30" s="92"/>
      <c r="Z30" s="93"/>
      <c r="AA30" s="97"/>
      <c r="AB30" s="98"/>
      <c r="AC30" s="98"/>
      <c r="AD30" s="98"/>
      <c r="AE30" s="98"/>
      <c r="AF30" s="99"/>
      <c r="AG30" s="102"/>
      <c r="AH30" s="102"/>
      <c r="AI30" s="103"/>
      <c r="AJ30" s="22"/>
      <c r="AK30" s="41"/>
      <c r="AL30" s="104"/>
      <c r="AM30" s="73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5"/>
      <c r="AY30" s="73"/>
      <c r="AZ30" s="74"/>
      <c r="BA30" s="74"/>
      <c r="BB30" s="74"/>
      <c r="BC30" s="74"/>
      <c r="BD30" s="74"/>
      <c r="BE30" s="74"/>
      <c r="BF30" s="74"/>
      <c r="BG30" s="74"/>
      <c r="BH30" s="75"/>
      <c r="BI30" s="79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1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08" t="s">
        <v>39</v>
      </c>
      <c r="E31" s="108"/>
      <c r="F31" s="108"/>
      <c r="G31" s="108"/>
      <c r="H31" s="108"/>
      <c r="I31" s="108"/>
      <c r="J31" s="108"/>
      <c r="K31" s="108"/>
      <c r="L31" s="108"/>
      <c r="M31" s="32"/>
      <c r="N31" s="10"/>
      <c r="O31" s="10"/>
      <c r="P31" s="10"/>
      <c r="T31" s="88" t="e">
        <f>VLOOKUP('選定調書(4月業者)'!$AL31,#REF!,5,FALSE)</f>
        <v>#REF!</v>
      </c>
      <c r="U31" s="89"/>
      <c r="V31" s="89"/>
      <c r="W31" s="89"/>
      <c r="X31" s="89"/>
      <c r="Y31" s="89"/>
      <c r="Z31" s="90"/>
      <c r="AA31" s="94"/>
      <c r="AB31" s="95"/>
      <c r="AC31" s="95"/>
      <c r="AD31" s="95"/>
      <c r="AE31" s="95"/>
      <c r="AF31" s="96"/>
      <c r="AG31" s="100" t="s">
        <v>37</v>
      </c>
      <c r="AH31" s="100"/>
      <c r="AI31" s="101"/>
      <c r="AJ31" s="22"/>
      <c r="AK31" s="41"/>
      <c r="AL31" s="104">
        <v>11</v>
      </c>
      <c r="AM31" s="70" t="e">
        <f>VLOOKUP('選定調書(4月業者)'!$AL31,#REF!,7,FALSE)</f>
        <v>#REF!</v>
      </c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2"/>
      <c r="AY31" s="70" t="e">
        <f>VLOOKUP('選定調書(4月業者)'!$AL31,#REF!,52,FALSE)</f>
        <v>#REF!</v>
      </c>
      <c r="AZ31" s="71"/>
      <c r="BA31" s="71"/>
      <c r="BB31" s="71"/>
      <c r="BC31" s="71"/>
      <c r="BD31" s="71"/>
      <c r="BE31" s="71"/>
      <c r="BF31" s="71"/>
      <c r="BG31" s="71"/>
      <c r="BH31" s="72"/>
      <c r="BI31" s="76" t="e">
        <f>VLOOKUP('選定調書(4月業者)'!$AL31,#REF!,47,FALSE)</f>
        <v>#REF!</v>
      </c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8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07" t="s">
        <v>40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T32" s="91"/>
      <c r="U32" s="92"/>
      <c r="V32" s="92"/>
      <c r="W32" s="92"/>
      <c r="X32" s="92"/>
      <c r="Y32" s="92"/>
      <c r="Z32" s="93"/>
      <c r="AA32" s="97"/>
      <c r="AB32" s="98"/>
      <c r="AC32" s="98"/>
      <c r="AD32" s="98"/>
      <c r="AE32" s="98"/>
      <c r="AF32" s="99"/>
      <c r="AG32" s="102"/>
      <c r="AH32" s="102"/>
      <c r="AI32" s="103"/>
      <c r="AJ32" s="22"/>
      <c r="AK32" s="41"/>
      <c r="AL32" s="104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5"/>
      <c r="AY32" s="73"/>
      <c r="AZ32" s="74"/>
      <c r="BA32" s="74"/>
      <c r="BB32" s="74"/>
      <c r="BC32" s="74"/>
      <c r="BD32" s="74"/>
      <c r="BE32" s="74"/>
      <c r="BF32" s="74"/>
      <c r="BG32" s="74"/>
      <c r="BH32" s="75"/>
      <c r="BI32" s="79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1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T33" s="88" t="e">
        <f>VLOOKUP('選定調書(4月業者)'!$AL33,#REF!,5,FALSE)</f>
        <v>#REF!</v>
      </c>
      <c r="U33" s="89"/>
      <c r="V33" s="89"/>
      <c r="W33" s="89"/>
      <c r="X33" s="89"/>
      <c r="Y33" s="89"/>
      <c r="Z33" s="90"/>
      <c r="AA33" s="94"/>
      <c r="AB33" s="95"/>
      <c r="AC33" s="95"/>
      <c r="AD33" s="95"/>
      <c r="AE33" s="95"/>
      <c r="AF33" s="96"/>
      <c r="AG33" s="100" t="s">
        <v>37</v>
      </c>
      <c r="AH33" s="100"/>
      <c r="AI33" s="101"/>
      <c r="AJ33" s="22"/>
      <c r="AK33" s="41"/>
      <c r="AL33" s="104">
        <v>12</v>
      </c>
      <c r="AM33" s="70" t="e">
        <f>VLOOKUP('選定調書(4月業者)'!$AL33,#REF!,7,FALSE)</f>
        <v>#REF!</v>
      </c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2"/>
      <c r="AY33" s="70" t="e">
        <f>VLOOKUP('選定調書(4月業者)'!$AL33,#REF!,52,FALSE)</f>
        <v>#REF!</v>
      </c>
      <c r="AZ33" s="71"/>
      <c r="BA33" s="71"/>
      <c r="BB33" s="71"/>
      <c r="BC33" s="71"/>
      <c r="BD33" s="71"/>
      <c r="BE33" s="71"/>
      <c r="BF33" s="71"/>
      <c r="BG33" s="71"/>
      <c r="BH33" s="72"/>
      <c r="BI33" s="76" t="e">
        <f>VLOOKUP('選定調書(4月業者)'!$AL33,#REF!,47,FALSE)</f>
        <v>#REF!</v>
      </c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8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105" t="s">
        <v>32</v>
      </c>
      <c r="D34" s="105"/>
      <c r="E34" s="105"/>
      <c r="F34" s="105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91"/>
      <c r="U34" s="92"/>
      <c r="V34" s="92"/>
      <c r="W34" s="92"/>
      <c r="X34" s="92"/>
      <c r="Y34" s="92"/>
      <c r="Z34" s="93"/>
      <c r="AA34" s="97"/>
      <c r="AB34" s="98"/>
      <c r="AC34" s="98"/>
      <c r="AD34" s="98"/>
      <c r="AE34" s="98"/>
      <c r="AF34" s="99"/>
      <c r="AG34" s="102"/>
      <c r="AH34" s="102"/>
      <c r="AI34" s="103"/>
      <c r="AJ34" s="22"/>
      <c r="AK34" s="41"/>
      <c r="AL34" s="104"/>
      <c r="AM34" s="73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5"/>
      <c r="AY34" s="73"/>
      <c r="AZ34" s="74"/>
      <c r="BA34" s="74"/>
      <c r="BB34" s="74"/>
      <c r="BC34" s="74"/>
      <c r="BD34" s="74"/>
      <c r="BE34" s="74"/>
      <c r="BF34" s="74"/>
      <c r="BG34" s="74"/>
      <c r="BH34" s="75"/>
      <c r="BI34" s="79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1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06" t="s">
        <v>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3"/>
      <c r="R35" s="3"/>
      <c r="T35" s="88" t="e">
        <f>VLOOKUP('選定調書(4月業者)'!$AL35,#REF!,5,FALSE)</f>
        <v>#REF!</v>
      </c>
      <c r="U35" s="89"/>
      <c r="V35" s="89"/>
      <c r="W35" s="89"/>
      <c r="X35" s="89"/>
      <c r="Y35" s="89"/>
      <c r="Z35" s="90"/>
      <c r="AA35" s="94"/>
      <c r="AB35" s="95"/>
      <c r="AC35" s="95"/>
      <c r="AD35" s="95"/>
      <c r="AE35" s="95"/>
      <c r="AF35" s="96"/>
      <c r="AG35" s="100" t="s">
        <v>37</v>
      </c>
      <c r="AH35" s="100"/>
      <c r="AI35" s="101"/>
      <c r="AJ35" s="22"/>
      <c r="AK35" s="41"/>
      <c r="AL35" s="104">
        <v>13</v>
      </c>
      <c r="AM35" s="70" t="e">
        <f>VLOOKUP('選定調書(4月業者)'!$AL35,#REF!,7,FALSE)</f>
        <v>#REF!</v>
      </c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2"/>
      <c r="AY35" s="70" t="e">
        <f>VLOOKUP('選定調書(4月業者)'!$AL35,#REF!,52,FALSE)</f>
        <v>#REF!</v>
      </c>
      <c r="AZ35" s="71"/>
      <c r="BA35" s="71"/>
      <c r="BB35" s="71"/>
      <c r="BC35" s="71"/>
      <c r="BD35" s="71"/>
      <c r="BE35" s="71"/>
      <c r="BF35" s="71"/>
      <c r="BG35" s="71"/>
      <c r="BH35" s="72"/>
      <c r="BI35" s="76" t="e">
        <f>VLOOKUP('選定調書(4月業者)'!$AL35,#REF!,47,FALSE)</f>
        <v>#REF!</v>
      </c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8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3"/>
      <c r="R36" s="3"/>
      <c r="T36" s="91"/>
      <c r="U36" s="92"/>
      <c r="V36" s="92"/>
      <c r="W36" s="92"/>
      <c r="X36" s="92"/>
      <c r="Y36" s="92"/>
      <c r="Z36" s="93"/>
      <c r="AA36" s="97"/>
      <c r="AB36" s="98"/>
      <c r="AC36" s="98"/>
      <c r="AD36" s="98"/>
      <c r="AE36" s="98"/>
      <c r="AF36" s="99"/>
      <c r="AG36" s="102"/>
      <c r="AH36" s="102"/>
      <c r="AI36" s="103"/>
      <c r="AJ36" s="22"/>
      <c r="AK36" s="41"/>
      <c r="AL36" s="104"/>
      <c r="AM36" s="73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5"/>
      <c r="AY36" s="73"/>
      <c r="AZ36" s="74"/>
      <c r="BA36" s="74"/>
      <c r="BB36" s="74"/>
      <c r="BC36" s="74"/>
      <c r="BD36" s="74"/>
      <c r="BE36" s="74"/>
      <c r="BF36" s="74"/>
      <c r="BG36" s="74"/>
      <c r="BH36" s="75"/>
      <c r="BI36" s="79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1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53"/>
      <c r="R37" s="53"/>
      <c r="T37" s="88" t="e">
        <f>VLOOKUP('選定調書(4月業者)'!$AL37,#REF!,5,FALSE)</f>
        <v>#REF!</v>
      </c>
      <c r="U37" s="89"/>
      <c r="V37" s="89"/>
      <c r="W37" s="89"/>
      <c r="X37" s="89"/>
      <c r="Y37" s="89"/>
      <c r="Z37" s="90"/>
      <c r="AA37" s="94"/>
      <c r="AB37" s="95"/>
      <c r="AC37" s="95"/>
      <c r="AD37" s="95"/>
      <c r="AE37" s="95"/>
      <c r="AF37" s="96"/>
      <c r="AG37" s="100" t="s">
        <v>37</v>
      </c>
      <c r="AH37" s="100"/>
      <c r="AI37" s="101"/>
      <c r="AJ37" s="22"/>
      <c r="AK37" s="41"/>
      <c r="AL37" s="104">
        <v>14</v>
      </c>
      <c r="AM37" s="70" t="e">
        <f>VLOOKUP('選定調書(4月業者)'!$AL37,#REF!,7,FALSE)</f>
        <v>#REF!</v>
      </c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2"/>
      <c r="AY37" s="70" t="e">
        <f>VLOOKUP('選定調書(4月業者)'!$AL37,#REF!,52,FALSE)</f>
        <v>#REF!</v>
      </c>
      <c r="AZ37" s="71"/>
      <c r="BA37" s="71"/>
      <c r="BB37" s="71"/>
      <c r="BC37" s="71"/>
      <c r="BD37" s="71"/>
      <c r="BE37" s="71"/>
      <c r="BF37" s="71"/>
      <c r="BG37" s="71"/>
      <c r="BH37" s="72"/>
      <c r="BI37" s="76" t="e">
        <f>VLOOKUP('選定調書(4月業者)'!$AL37,#REF!,47,FALSE)</f>
        <v>#REF!</v>
      </c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8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54"/>
      <c r="R38" s="53"/>
      <c r="T38" s="91"/>
      <c r="U38" s="92"/>
      <c r="V38" s="92"/>
      <c r="W38" s="92"/>
      <c r="X38" s="92"/>
      <c r="Y38" s="92"/>
      <c r="Z38" s="93"/>
      <c r="AA38" s="97"/>
      <c r="AB38" s="98"/>
      <c r="AC38" s="98"/>
      <c r="AD38" s="98"/>
      <c r="AE38" s="98"/>
      <c r="AF38" s="99"/>
      <c r="AG38" s="102"/>
      <c r="AH38" s="102"/>
      <c r="AI38" s="103"/>
      <c r="AJ38" s="22"/>
      <c r="AK38" s="41"/>
      <c r="AL38" s="104"/>
      <c r="AM38" s="73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5"/>
      <c r="AY38" s="73"/>
      <c r="AZ38" s="74"/>
      <c r="BA38" s="74"/>
      <c r="BB38" s="74"/>
      <c r="BC38" s="74"/>
      <c r="BD38" s="74"/>
      <c r="BE38" s="74"/>
      <c r="BF38" s="74"/>
      <c r="BG38" s="74"/>
      <c r="BH38" s="75"/>
      <c r="BI38" s="79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1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88" t="e">
        <f>VLOOKUP('選定調書(4月業者)'!$AL39,#REF!,5,FALSE)</f>
        <v>#REF!</v>
      </c>
      <c r="U39" s="89"/>
      <c r="V39" s="89"/>
      <c r="W39" s="89"/>
      <c r="X39" s="89"/>
      <c r="Y39" s="89"/>
      <c r="Z39" s="90"/>
      <c r="AA39" s="94"/>
      <c r="AB39" s="95"/>
      <c r="AC39" s="95"/>
      <c r="AD39" s="95"/>
      <c r="AE39" s="95"/>
      <c r="AF39" s="96"/>
      <c r="AG39" s="100" t="s">
        <v>37</v>
      </c>
      <c r="AH39" s="100"/>
      <c r="AI39" s="101"/>
      <c r="AJ39" s="22"/>
      <c r="AK39" s="41"/>
      <c r="AL39" s="104">
        <v>15</v>
      </c>
      <c r="AM39" s="70" t="e">
        <f>VLOOKUP('選定調書(4月業者)'!$AL39,#REF!,7,FALSE)</f>
        <v>#REF!</v>
      </c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2"/>
      <c r="AY39" s="70" t="e">
        <f>VLOOKUP('選定調書(4月業者)'!$AL39,#REF!,52,FALSE)</f>
        <v>#REF!</v>
      </c>
      <c r="AZ39" s="71"/>
      <c r="BA39" s="71"/>
      <c r="BB39" s="71"/>
      <c r="BC39" s="71"/>
      <c r="BD39" s="71"/>
      <c r="BE39" s="71"/>
      <c r="BF39" s="71"/>
      <c r="BG39" s="71"/>
      <c r="BH39" s="72"/>
      <c r="BI39" s="76" t="e">
        <f>VLOOKUP('選定調書(4月業者)'!$AL39,#REF!,47,FALSE)</f>
        <v>#REF!</v>
      </c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8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91"/>
      <c r="U40" s="92"/>
      <c r="V40" s="92"/>
      <c r="W40" s="92"/>
      <c r="X40" s="92"/>
      <c r="Y40" s="92"/>
      <c r="Z40" s="93"/>
      <c r="AA40" s="97"/>
      <c r="AB40" s="98"/>
      <c r="AC40" s="98"/>
      <c r="AD40" s="98"/>
      <c r="AE40" s="98"/>
      <c r="AF40" s="99"/>
      <c r="AG40" s="102"/>
      <c r="AH40" s="102"/>
      <c r="AI40" s="103"/>
      <c r="AJ40" s="22"/>
      <c r="AK40" s="41"/>
      <c r="AL40" s="104"/>
      <c r="AM40" s="73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5"/>
      <c r="AY40" s="73"/>
      <c r="AZ40" s="74"/>
      <c r="BA40" s="74"/>
      <c r="BB40" s="74"/>
      <c r="BC40" s="74"/>
      <c r="BD40" s="74"/>
      <c r="BE40" s="74"/>
      <c r="BF40" s="74"/>
      <c r="BG40" s="74"/>
      <c r="BH40" s="75"/>
      <c r="BI40" s="79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1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88" t="e">
        <f>VLOOKUP('選定調書(4月業者)'!$AL41,#REF!,5,FALSE)</f>
        <v>#REF!</v>
      </c>
      <c r="U41" s="89"/>
      <c r="V41" s="89"/>
      <c r="W41" s="89"/>
      <c r="X41" s="89"/>
      <c r="Y41" s="89"/>
      <c r="Z41" s="90"/>
      <c r="AA41" s="94"/>
      <c r="AB41" s="95"/>
      <c r="AC41" s="95"/>
      <c r="AD41" s="95"/>
      <c r="AE41" s="95"/>
      <c r="AF41" s="96"/>
      <c r="AG41" s="100" t="s">
        <v>37</v>
      </c>
      <c r="AH41" s="100"/>
      <c r="AI41" s="101"/>
      <c r="AL41" s="104">
        <v>16</v>
      </c>
      <c r="AM41" s="70" t="e">
        <f>VLOOKUP('選定調書(4月業者)'!$AL41,#REF!,7,FALSE)</f>
        <v>#REF!</v>
      </c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2"/>
      <c r="AY41" s="70" t="e">
        <f>VLOOKUP('選定調書(4月業者)'!$AL41,#REF!,52,FALSE)</f>
        <v>#REF!</v>
      </c>
      <c r="AZ41" s="71"/>
      <c r="BA41" s="71"/>
      <c r="BB41" s="71"/>
      <c r="BC41" s="71"/>
      <c r="BD41" s="71"/>
      <c r="BE41" s="71"/>
      <c r="BF41" s="71"/>
      <c r="BG41" s="71"/>
      <c r="BH41" s="72"/>
      <c r="BI41" s="76" t="e">
        <f>VLOOKUP('選定調書(4月業者)'!$AL41,#REF!,47,FALSE)</f>
        <v>#REF!</v>
      </c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8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82" t="s">
        <v>34</v>
      </c>
      <c r="C42" s="83"/>
      <c r="D42" s="83"/>
      <c r="E42" s="83"/>
      <c r="F42" s="83"/>
      <c r="G42" s="84"/>
      <c r="H42" s="85" t="s">
        <v>35</v>
      </c>
      <c r="I42" s="86"/>
      <c r="J42" s="86"/>
      <c r="K42" s="86"/>
      <c r="L42" s="86"/>
      <c r="M42" s="86"/>
      <c r="N42" s="87"/>
      <c r="O42" s="55"/>
      <c r="P42" s="55"/>
      <c r="Q42" s="53"/>
      <c r="R42" s="53"/>
      <c r="T42" s="91"/>
      <c r="U42" s="92"/>
      <c r="V42" s="92"/>
      <c r="W42" s="92"/>
      <c r="X42" s="92"/>
      <c r="Y42" s="92"/>
      <c r="Z42" s="93"/>
      <c r="AA42" s="97"/>
      <c r="AB42" s="98"/>
      <c r="AC42" s="98"/>
      <c r="AD42" s="98"/>
      <c r="AE42" s="98"/>
      <c r="AF42" s="99"/>
      <c r="AG42" s="102"/>
      <c r="AH42" s="102"/>
      <c r="AI42" s="103"/>
      <c r="AL42" s="104"/>
      <c r="AM42" s="73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5"/>
      <c r="AY42" s="73"/>
      <c r="AZ42" s="74"/>
      <c r="BA42" s="74"/>
      <c r="BB42" s="74"/>
      <c r="BC42" s="74"/>
      <c r="BD42" s="74"/>
      <c r="BE42" s="74"/>
      <c r="BF42" s="74"/>
      <c r="BG42" s="74"/>
      <c r="BH42" s="75"/>
      <c r="BI42" s="79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1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88" t="e">
        <f>VLOOKUP('選定調書(4月業者)'!$AL43,#REF!,5,FALSE)</f>
        <v>#REF!</v>
      </c>
      <c r="U43" s="89"/>
      <c r="V43" s="89"/>
      <c r="W43" s="89"/>
      <c r="X43" s="89"/>
      <c r="Y43" s="89"/>
      <c r="Z43" s="90"/>
      <c r="AA43" s="94"/>
      <c r="AB43" s="95"/>
      <c r="AC43" s="95"/>
      <c r="AD43" s="95"/>
      <c r="AE43" s="95"/>
      <c r="AF43" s="96"/>
      <c r="AG43" s="100" t="s">
        <v>37</v>
      </c>
      <c r="AH43" s="100"/>
      <c r="AI43" s="101"/>
      <c r="AK43" s="3"/>
      <c r="AL43" s="104">
        <v>17</v>
      </c>
      <c r="AM43" s="70" t="e">
        <f>VLOOKUP('選定調書(4月業者)'!$AL43,#REF!,7,FALSE)</f>
        <v>#REF!</v>
      </c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2"/>
      <c r="AY43" s="70" t="e">
        <f>VLOOKUP('選定調書(4月業者)'!$AL43,#REF!,52,FALSE)</f>
        <v>#REF!</v>
      </c>
      <c r="AZ43" s="71"/>
      <c r="BA43" s="71"/>
      <c r="BB43" s="71"/>
      <c r="BC43" s="71"/>
      <c r="BD43" s="71"/>
      <c r="BE43" s="71"/>
      <c r="BF43" s="71"/>
      <c r="BG43" s="71"/>
      <c r="BH43" s="72"/>
      <c r="BI43" s="76" t="e">
        <f>VLOOKUP('選定調書(4月業者)'!$AL43,#REF!,47,FALSE)</f>
        <v>#REF!</v>
      </c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8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91"/>
      <c r="U44" s="92"/>
      <c r="V44" s="92"/>
      <c r="W44" s="92"/>
      <c r="X44" s="92"/>
      <c r="Y44" s="92"/>
      <c r="Z44" s="93"/>
      <c r="AA44" s="97"/>
      <c r="AB44" s="98"/>
      <c r="AC44" s="98"/>
      <c r="AD44" s="98"/>
      <c r="AE44" s="98"/>
      <c r="AF44" s="99"/>
      <c r="AG44" s="102"/>
      <c r="AH44" s="102"/>
      <c r="AI44" s="103"/>
      <c r="AK44" s="55"/>
      <c r="AL44" s="104"/>
      <c r="AM44" s="73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5"/>
      <c r="AY44" s="73"/>
      <c r="AZ44" s="74"/>
      <c r="BA44" s="74"/>
      <c r="BB44" s="74"/>
      <c r="BC44" s="74"/>
      <c r="BD44" s="74"/>
      <c r="BE44" s="74"/>
      <c r="BF44" s="74"/>
      <c r="BG44" s="74"/>
      <c r="BH44" s="75"/>
      <c r="BI44" s="79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1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</mergeCells>
  <phoneticPr fontId="1"/>
  <dataValidations count="1">
    <dataValidation imeMode="off" allowBlank="1" showInputMessage="1" showErrorMessage="1" sqref="D4:D7" xr:uid="{00000000-0002-0000-0000-000000000000}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C1:BJ134"/>
  <sheetViews>
    <sheetView tabSelected="1" topLeftCell="A66" zoomScaleNormal="100" workbookViewId="0">
      <selection activeCell="C66" sqref="C66:AP67"/>
    </sheetView>
  </sheetViews>
  <sheetFormatPr defaultColWidth="8.625" defaultRowHeight="13.5" x14ac:dyDescent="0.15"/>
  <cols>
    <col min="1" max="2" width="0.875" style="56" customWidth="1"/>
    <col min="3" max="42" width="2.5" style="56" customWidth="1"/>
    <col min="43" max="46" width="0.875" style="56" customWidth="1"/>
    <col min="47" max="47" width="16.25" style="56" customWidth="1"/>
    <col min="48" max="48" width="64.625" style="56" bestFit="1" customWidth="1"/>
    <col min="49" max="52" width="0.875" style="56" customWidth="1"/>
    <col min="53" max="53" width="10" style="56" customWidth="1"/>
    <col min="54" max="54" width="27.5" style="56" customWidth="1"/>
    <col min="55" max="58" width="0.875" style="56" customWidth="1"/>
    <col min="59" max="59" width="18.75" style="56" customWidth="1"/>
    <col min="60" max="60" width="65" style="56" customWidth="1"/>
    <col min="61" max="63" width="0.875" style="56" customWidth="1"/>
    <col min="64" max="16384" width="8.625" style="56"/>
  </cols>
  <sheetData>
    <row r="1" spans="46:56" ht="5.25" customHeight="1" x14ac:dyDescent="0.15"/>
    <row r="2" spans="46:56" ht="16.5" customHeight="1" x14ac:dyDescent="0.15">
      <c r="AT2" s="61"/>
      <c r="AU2" s="129" t="s">
        <v>52</v>
      </c>
      <c r="AV2" s="62"/>
      <c r="AW2" s="63"/>
    </row>
    <row r="3" spans="46:56" ht="16.5" customHeight="1" thickBot="1" x14ac:dyDescent="0.2">
      <c r="AT3" s="64"/>
      <c r="AU3" s="130"/>
      <c r="AV3" s="59"/>
      <c r="AW3" s="65"/>
    </row>
    <row r="4" spans="46:56" ht="16.5" customHeight="1" thickBot="1" x14ac:dyDescent="0.2">
      <c r="AT4" s="64"/>
      <c r="AU4" s="137" t="s">
        <v>43</v>
      </c>
      <c r="AV4" s="141">
        <v>46196</v>
      </c>
      <c r="AW4" s="65"/>
    </row>
    <row r="5" spans="46:56" ht="16.5" customHeight="1" thickBot="1" x14ac:dyDescent="0.2">
      <c r="AT5" s="64"/>
      <c r="AU5" s="137"/>
      <c r="AV5" s="141"/>
      <c r="AW5" s="65"/>
    </row>
    <row r="6" spans="46:56" ht="16.5" customHeight="1" thickBot="1" x14ac:dyDescent="0.2">
      <c r="AT6" s="64"/>
      <c r="AU6" s="137" t="s">
        <v>48</v>
      </c>
      <c r="AV6" s="142" t="s">
        <v>66</v>
      </c>
      <c r="AW6" s="65"/>
    </row>
    <row r="7" spans="46:56" ht="16.5" customHeight="1" thickBot="1" x14ac:dyDescent="0.2">
      <c r="AT7" s="64"/>
      <c r="AU7" s="137"/>
      <c r="AV7" s="142"/>
      <c r="AW7" s="65"/>
    </row>
    <row r="8" spans="46:56" ht="16.5" customHeight="1" thickBot="1" x14ac:dyDescent="0.2">
      <c r="AT8" s="64"/>
      <c r="AU8" s="137" t="s">
        <v>49</v>
      </c>
      <c r="AV8" s="143" t="s">
        <v>67</v>
      </c>
      <c r="AW8" s="65"/>
    </row>
    <row r="9" spans="46:56" ht="16.5" customHeight="1" thickBot="1" x14ac:dyDescent="0.2">
      <c r="AT9" s="64"/>
      <c r="AU9" s="137"/>
      <c r="AV9" s="143"/>
      <c r="AW9" s="65"/>
    </row>
    <row r="10" spans="46:56" ht="16.5" customHeight="1" thickBot="1" x14ac:dyDescent="0.2">
      <c r="AT10" s="64"/>
      <c r="AU10" s="137" t="s">
        <v>44</v>
      </c>
      <c r="AV10" s="142"/>
      <c r="AW10" s="65"/>
    </row>
    <row r="11" spans="46:56" ht="16.5" customHeight="1" thickBot="1" x14ac:dyDescent="0.2">
      <c r="AT11" s="64"/>
      <c r="AU11" s="137"/>
      <c r="AV11" s="142"/>
      <c r="AW11" s="65"/>
    </row>
    <row r="12" spans="46:56" ht="5.25" customHeight="1" x14ac:dyDescent="0.15">
      <c r="AT12" s="66"/>
      <c r="AU12" s="67"/>
      <c r="AV12" s="67"/>
      <c r="AW12" s="68"/>
    </row>
    <row r="13" spans="46:56" ht="5.25" customHeight="1" x14ac:dyDescent="0.15">
      <c r="AT13" s="57"/>
      <c r="AU13" s="57"/>
      <c r="AV13" s="57"/>
      <c r="AW13" s="57"/>
    </row>
    <row r="14" spans="46:56" ht="5.25" customHeight="1" x14ac:dyDescent="0.15">
      <c r="AT14" s="57"/>
      <c r="AU14" s="57"/>
      <c r="AV14" s="57"/>
      <c r="AW14" s="57"/>
    </row>
    <row r="15" spans="46:56" ht="5.25" customHeight="1" x14ac:dyDescent="0.15">
      <c r="AT15" s="57"/>
      <c r="AU15" s="57"/>
      <c r="AV15" s="60"/>
      <c r="AW15" s="57"/>
    </row>
    <row r="16" spans="46:56" ht="15" customHeight="1" x14ac:dyDescent="0.15">
      <c r="AT16" s="57"/>
      <c r="AU16" s="57"/>
      <c r="AV16" s="60"/>
      <c r="AW16" s="57"/>
      <c r="AY16" s="57"/>
      <c r="AZ16" s="61"/>
      <c r="BA16" s="129" t="s">
        <v>52</v>
      </c>
      <c r="BB16" s="129"/>
      <c r="BC16" s="63"/>
      <c r="BD16" s="57"/>
    </row>
    <row r="17" spans="46:56" ht="15" customHeight="1" thickBot="1" x14ac:dyDescent="0.2">
      <c r="AT17" s="57"/>
      <c r="AU17" s="57"/>
      <c r="AV17" s="60"/>
      <c r="AW17" s="57"/>
      <c r="AY17" s="57"/>
      <c r="AZ17" s="64"/>
      <c r="BA17" s="144"/>
      <c r="BB17" s="144"/>
      <c r="BC17" s="65"/>
      <c r="BD17" s="57"/>
    </row>
    <row r="18" spans="46:56" ht="15" customHeight="1" thickBot="1" x14ac:dyDescent="0.2">
      <c r="AT18" s="57"/>
      <c r="AU18" s="57"/>
      <c r="AV18" s="60"/>
      <c r="AW18" s="57"/>
      <c r="AY18" s="57"/>
      <c r="AZ18" s="64"/>
      <c r="BA18" s="137" t="s">
        <v>45</v>
      </c>
      <c r="BB18" s="134">
        <f>AV4</f>
        <v>46196</v>
      </c>
      <c r="BC18" s="65"/>
      <c r="BD18" s="57"/>
    </row>
    <row r="19" spans="46:56" ht="15" customHeight="1" thickBot="1" x14ac:dyDescent="0.2">
      <c r="AT19" s="57"/>
      <c r="AU19" s="57"/>
      <c r="AV19" s="60"/>
      <c r="AW19" s="57"/>
      <c r="AY19" s="57"/>
      <c r="AZ19" s="64"/>
      <c r="BA19" s="137"/>
      <c r="BB19" s="135"/>
      <c r="BC19" s="65"/>
      <c r="BD19" s="57"/>
    </row>
    <row r="20" spans="46:56" ht="15" customHeight="1" thickBot="1" x14ac:dyDescent="0.2">
      <c r="AT20" s="57"/>
      <c r="AU20" s="57"/>
      <c r="AV20" s="60"/>
      <c r="AW20" s="57"/>
      <c r="AY20" s="57"/>
      <c r="AZ20" s="64"/>
      <c r="BA20" s="137"/>
      <c r="BB20" s="135">
        <v>45553</v>
      </c>
      <c r="BC20" s="65"/>
      <c r="BD20" s="57"/>
    </row>
    <row r="21" spans="46:56" ht="15" customHeight="1" thickBot="1" x14ac:dyDescent="0.2">
      <c r="AT21" s="57"/>
      <c r="AU21" s="57"/>
      <c r="AV21" s="60"/>
      <c r="AW21" s="57"/>
      <c r="AY21" s="57"/>
      <c r="AZ21" s="64"/>
      <c r="BA21" s="137"/>
      <c r="BB21" s="136"/>
      <c r="BC21" s="65"/>
      <c r="BD21" s="57"/>
    </row>
    <row r="22" spans="46:56" ht="15" customHeight="1" thickBot="1" x14ac:dyDescent="0.2">
      <c r="AT22" s="57"/>
      <c r="AU22" s="57"/>
      <c r="AV22" s="60"/>
      <c r="AW22" s="57"/>
      <c r="AY22" s="57"/>
      <c r="AZ22" s="64"/>
      <c r="BA22" s="139" t="s">
        <v>53</v>
      </c>
      <c r="BB22" s="138" t="str">
        <f>AV6</f>
        <v>令和８年度 展覧会（３）出品美術資料借用・運搬・展示等作業</v>
      </c>
      <c r="BC22" s="65"/>
      <c r="BD22" s="57"/>
    </row>
    <row r="23" spans="46:56" ht="15" customHeight="1" thickBot="1" x14ac:dyDescent="0.2">
      <c r="AT23" s="57"/>
      <c r="AU23" s="57"/>
      <c r="AV23" s="60"/>
      <c r="AW23" s="57"/>
      <c r="AY23" s="57"/>
      <c r="AZ23" s="64"/>
      <c r="BA23" s="137"/>
      <c r="BB23" s="138"/>
      <c r="BC23" s="65"/>
      <c r="BD23" s="57"/>
    </row>
    <row r="24" spans="46:56" ht="15" customHeight="1" thickBot="1" x14ac:dyDescent="0.2">
      <c r="AT24" s="57"/>
      <c r="AU24" s="57"/>
      <c r="AV24" s="60"/>
      <c r="AW24" s="57"/>
      <c r="AY24" s="57"/>
      <c r="AZ24" s="64"/>
      <c r="BA24" s="137"/>
      <c r="BB24" s="138"/>
      <c r="BC24" s="65"/>
      <c r="BD24" s="57"/>
    </row>
    <row r="25" spans="46:56" ht="15" customHeight="1" thickBot="1" x14ac:dyDescent="0.2">
      <c r="AT25" s="57"/>
      <c r="AU25" s="57"/>
      <c r="AV25" s="60"/>
      <c r="AW25" s="57"/>
      <c r="AY25" s="57"/>
      <c r="AZ25" s="64"/>
      <c r="BA25" s="137"/>
      <c r="BB25" s="138"/>
      <c r="BC25" s="65"/>
      <c r="BD25" s="57"/>
    </row>
    <row r="26" spans="46:56" ht="15" customHeight="1" thickBot="1" x14ac:dyDescent="0.2">
      <c r="AT26" s="57"/>
      <c r="AU26" s="57"/>
      <c r="AV26" s="60"/>
      <c r="AW26" s="57"/>
      <c r="AY26" s="57"/>
      <c r="AZ26" s="64"/>
      <c r="BA26" s="137"/>
      <c r="BB26" s="138"/>
      <c r="BC26" s="65"/>
      <c r="BD26" s="57"/>
    </row>
    <row r="27" spans="46:56" ht="15" customHeight="1" thickBot="1" x14ac:dyDescent="0.2">
      <c r="AT27" s="57"/>
      <c r="AU27" s="57"/>
      <c r="AV27" s="60"/>
      <c r="AW27" s="57"/>
      <c r="AY27" s="57"/>
      <c r="AZ27" s="64"/>
      <c r="BA27" s="139" t="s">
        <v>54</v>
      </c>
      <c r="BB27" s="138" t="str">
        <f>AV8</f>
        <v>佐久市猿久保３５番地５ 佐久市立近代美術館 ほか７箇所</v>
      </c>
      <c r="BC27" s="65"/>
      <c r="BD27" s="57"/>
    </row>
    <row r="28" spans="46:56" ht="15" customHeight="1" thickBot="1" x14ac:dyDescent="0.2">
      <c r="AT28" s="57"/>
      <c r="AU28" s="57"/>
      <c r="AV28" s="60"/>
      <c r="AW28" s="57"/>
      <c r="AY28" s="57"/>
      <c r="AZ28" s="64"/>
      <c r="BA28" s="137"/>
      <c r="BB28" s="138"/>
      <c r="BC28" s="65"/>
      <c r="BD28" s="57"/>
    </row>
    <row r="29" spans="46:56" ht="15" customHeight="1" thickBot="1" x14ac:dyDescent="0.2">
      <c r="AT29" s="57"/>
      <c r="AU29" s="57"/>
      <c r="AV29" s="60"/>
      <c r="AW29" s="57"/>
      <c r="AY29" s="57"/>
      <c r="AZ29" s="64"/>
      <c r="BA29" s="137"/>
      <c r="BB29" s="138"/>
      <c r="BC29" s="65"/>
      <c r="BD29" s="57"/>
    </row>
    <row r="30" spans="46:56" ht="15" customHeight="1" thickBot="1" x14ac:dyDescent="0.2">
      <c r="AT30" s="57"/>
      <c r="AU30" s="57"/>
      <c r="AV30" s="60"/>
      <c r="AW30" s="57"/>
      <c r="AY30" s="57"/>
      <c r="AZ30" s="64"/>
      <c r="BA30" s="137"/>
      <c r="BB30" s="138"/>
      <c r="BC30" s="65"/>
      <c r="BD30" s="57"/>
    </row>
    <row r="31" spans="46:56" ht="15" customHeight="1" thickBot="1" x14ac:dyDescent="0.2">
      <c r="AT31" s="57"/>
      <c r="AU31" s="57"/>
      <c r="AV31" s="60"/>
      <c r="AW31" s="57"/>
      <c r="AY31" s="57"/>
      <c r="AZ31" s="64"/>
      <c r="BA31" s="137"/>
      <c r="BB31" s="138"/>
      <c r="BC31" s="65"/>
      <c r="BD31" s="57"/>
    </row>
    <row r="32" spans="46:56" ht="15" customHeight="1" thickBot="1" x14ac:dyDescent="0.2">
      <c r="AT32" s="57"/>
      <c r="AU32" s="57"/>
      <c r="AV32" s="60"/>
      <c r="AW32" s="57"/>
      <c r="AY32" s="57"/>
      <c r="AZ32" s="64"/>
      <c r="BA32" s="139" t="s">
        <v>55</v>
      </c>
      <c r="BB32" s="138"/>
      <c r="BC32" s="65"/>
      <c r="BD32" s="57"/>
    </row>
    <row r="33" spans="46:62" ht="15" customHeight="1" thickBot="1" x14ac:dyDescent="0.2">
      <c r="AT33" s="57"/>
      <c r="AU33" s="57"/>
      <c r="AV33" s="60"/>
      <c r="AW33" s="57"/>
      <c r="AY33" s="57"/>
      <c r="AZ33" s="64"/>
      <c r="BA33" s="137"/>
      <c r="BB33" s="138"/>
      <c r="BC33" s="65"/>
      <c r="BD33" s="57"/>
    </row>
    <row r="34" spans="46:62" ht="15" customHeight="1" thickBot="1" x14ac:dyDescent="0.2">
      <c r="AT34" s="57"/>
      <c r="AU34" s="57"/>
      <c r="AV34" s="60"/>
      <c r="AW34" s="57"/>
      <c r="AY34" s="57"/>
      <c r="AZ34" s="64"/>
      <c r="BA34" s="137"/>
      <c r="BB34" s="138"/>
      <c r="BC34" s="65"/>
      <c r="BD34" s="57"/>
    </row>
    <row r="35" spans="46:62" ht="15" customHeight="1" thickBot="1" x14ac:dyDescent="0.2">
      <c r="AT35" s="57"/>
      <c r="AU35" s="57"/>
      <c r="AV35" s="60"/>
      <c r="AW35" s="57"/>
      <c r="AY35" s="57"/>
      <c r="AZ35" s="64"/>
      <c r="BA35" s="137"/>
      <c r="BB35" s="138"/>
      <c r="BC35" s="65"/>
      <c r="BD35" s="57"/>
    </row>
    <row r="36" spans="46:62" ht="5.25" customHeight="1" x14ac:dyDescent="0.15">
      <c r="AT36" s="57"/>
      <c r="AU36" s="57"/>
      <c r="AV36" s="60"/>
      <c r="AW36" s="57"/>
      <c r="AY36" s="57"/>
      <c r="AZ36" s="66"/>
      <c r="BA36" s="67"/>
      <c r="BB36" s="67"/>
      <c r="BC36" s="68"/>
      <c r="BD36" s="57"/>
    </row>
    <row r="37" spans="46:62" ht="5.25" customHeight="1" x14ac:dyDescent="0.15">
      <c r="AT37" s="57"/>
      <c r="AU37" s="57"/>
      <c r="AV37" s="60"/>
      <c r="AW37" s="57"/>
      <c r="AY37" s="57"/>
      <c r="AZ37" s="57"/>
      <c r="BA37" s="57"/>
      <c r="BB37" s="57"/>
      <c r="BC37" s="57"/>
      <c r="BD37" s="57"/>
      <c r="BF37" s="57"/>
      <c r="BG37" s="57"/>
      <c r="BH37" s="57"/>
      <c r="BI37" s="57"/>
      <c r="BJ37" s="57"/>
    </row>
    <row r="38" spans="46:62" ht="5.25" customHeight="1" x14ac:dyDescent="0.15">
      <c r="AT38" s="57"/>
      <c r="AU38" s="57"/>
      <c r="AV38" s="60"/>
      <c r="AW38" s="57"/>
    </row>
    <row r="39" spans="46:62" ht="5.25" customHeight="1" x14ac:dyDescent="0.15">
      <c r="AT39" s="57"/>
      <c r="AU39" s="57"/>
      <c r="AV39" s="60"/>
      <c r="AW39" s="57"/>
      <c r="BF39" s="61"/>
      <c r="BG39" s="69"/>
      <c r="BH39" s="69"/>
      <c r="BI39" s="63"/>
      <c r="BJ39" s="57"/>
    </row>
    <row r="40" spans="46:62" ht="15" customHeight="1" x14ac:dyDescent="0.15">
      <c r="AT40" s="57"/>
      <c r="AU40" s="57"/>
      <c r="AV40" s="60"/>
      <c r="AW40" s="57"/>
      <c r="BF40" s="64"/>
      <c r="BG40" s="123" t="s">
        <v>50</v>
      </c>
      <c r="BH40" s="57"/>
      <c r="BI40" s="65"/>
      <c r="BJ40" s="57"/>
    </row>
    <row r="41" spans="46:62" ht="15" customHeight="1" x14ac:dyDescent="0.15">
      <c r="AT41" s="57"/>
      <c r="AU41" s="57"/>
      <c r="AV41" s="60"/>
      <c r="AW41" s="57"/>
      <c r="BF41" s="64"/>
      <c r="BG41" s="123"/>
      <c r="BH41" s="57"/>
      <c r="BI41" s="65"/>
      <c r="BJ41" s="57"/>
    </row>
    <row r="42" spans="46:62" ht="15" customHeight="1" x14ac:dyDescent="0.15">
      <c r="AT42" s="57"/>
      <c r="AU42" s="57"/>
      <c r="AV42" s="60"/>
      <c r="AW42" s="57"/>
      <c r="BF42" s="64"/>
      <c r="BG42" s="140" t="s">
        <v>46</v>
      </c>
      <c r="BH42" s="140"/>
      <c r="BI42" s="65"/>
      <c r="BJ42" s="57"/>
    </row>
    <row r="43" spans="46:62" ht="15" customHeight="1" x14ac:dyDescent="0.15">
      <c r="AT43" s="57"/>
      <c r="AU43" s="57"/>
      <c r="AV43" s="60"/>
      <c r="AW43" s="57"/>
      <c r="BF43" s="64"/>
      <c r="BG43" s="140"/>
      <c r="BH43" s="140"/>
      <c r="BI43" s="65"/>
      <c r="BJ43" s="57"/>
    </row>
    <row r="44" spans="46:62" ht="15" customHeight="1" x14ac:dyDescent="0.15">
      <c r="AT44" s="57"/>
      <c r="AU44" s="57"/>
      <c r="AV44" s="60"/>
      <c r="AW44" s="57"/>
      <c r="BF44" s="64"/>
      <c r="BG44" s="125" t="s">
        <v>47</v>
      </c>
      <c r="BH44" s="125"/>
      <c r="BI44" s="65"/>
      <c r="BJ44" s="57"/>
    </row>
    <row r="45" spans="46:62" ht="15" customHeight="1" x14ac:dyDescent="0.15">
      <c r="AT45" s="57"/>
      <c r="AU45" s="57"/>
      <c r="AV45" s="60"/>
      <c r="AW45" s="57"/>
      <c r="BF45" s="64"/>
      <c r="BG45" s="125"/>
      <c r="BH45" s="125"/>
      <c r="BI45" s="65"/>
      <c r="BJ45" s="57"/>
    </row>
    <row r="46" spans="46:62" ht="15" customHeight="1" x14ac:dyDescent="0.15">
      <c r="AT46" s="57"/>
      <c r="AU46" s="57"/>
      <c r="AV46" s="60"/>
      <c r="AW46" s="57"/>
      <c r="BF46" s="64"/>
      <c r="BG46" s="127" t="s">
        <v>51</v>
      </c>
      <c r="BH46" s="127"/>
      <c r="BI46" s="65"/>
      <c r="BJ46" s="57"/>
    </row>
    <row r="47" spans="46:62" ht="15" customHeight="1" thickBot="1" x14ac:dyDescent="0.2">
      <c r="AT47" s="57"/>
      <c r="AU47" s="57"/>
      <c r="AV47" s="60"/>
      <c r="AW47" s="57"/>
      <c r="BF47" s="64"/>
      <c r="BG47" s="127"/>
      <c r="BH47" s="127"/>
      <c r="BI47" s="65"/>
      <c r="BJ47" s="57"/>
    </row>
    <row r="48" spans="46:62" ht="15" customHeight="1" thickBot="1" x14ac:dyDescent="0.2">
      <c r="AT48" s="57"/>
      <c r="AU48" s="57"/>
      <c r="AV48" s="60"/>
      <c r="AW48" s="57"/>
      <c r="BF48" s="64"/>
      <c r="BG48" s="132" t="s">
        <v>64</v>
      </c>
      <c r="BH48" s="133">
        <f>AV4</f>
        <v>46196</v>
      </c>
      <c r="BI48" s="65"/>
      <c r="BJ48" s="57"/>
    </row>
    <row r="49" spans="46:62" ht="15" customHeight="1" thickBot="1" x14ac:dyDescent="0.2">
      <c r="AT49" s="57"/>
      <c r="AU49" s="57"/>
      <c r="AV49" s="60"/>
      <c r="AW49" s="57"/>
      <c r="BF49" s="64"/>
      <c r="BG49" s="132"/>
      <c r="BH49" s="133"/>
      <c r="BI49" s="65"/>
      <c r="BJ49" s="57"/>
    </row>
    <row r="50" spans="46:62" ht="15" customHeight="1" thickBot="1" x14ac:dyDescent="0.2">
      <c r="AT50" s="57"/>
      <c r="AU50" s="57"/>
      <c r="AV50" s="60"/>
      <c r="AW50" s="57"/>
      <c r="BF50" s="64"/>
      <c r="BG50" s="132"/>
      <c r="BH50" s="133"/>
      <c r="BI50" s="65"/>
      <c r="BJ50" s="57"/>
    </row>
    <row r="51" spans="46:62" ht="15" customHeight="1" thickBot="1" x14ac:dyDescent="0.2">
      <c r="AT51" s="57"/>
      <c r="AU51" s="57"/>
      <c r="AV51" s="60"/>
      <c r="AW51" s="57"/>
      <c r="BF51" s="64"/>
      <c r="BG51" s="132" t="s">
        <v>48</v>
      </c>
      <c r="BH51" s="131" t="str">
        <f>AV6</f>
        <v>令和８年度 展覧会（３）出品美術資料借用・運搬・展示等作業</v>
      </c>
      <c r="BI51" s="65"/>
      <c r="BJ51" s="57"/>
    </row>
    <row r="52" spans="46:62" ht="15" customHeight="1" thickBot="1" x14ac:dyDescent="0.2">
      <c r="AT52" s="57"/>
      <c r="AU52" s="57"/>
      <c r="AV52" s="60"/>
      <c r="AW52" s="57"/>
      <c r="BF52" s="64"/>
      <c r="BG52" s="132"/>
      <c r="BH52" s="131"/>
      <c r="BI52" s="65"/>
      <c r="BJ52" s="57"/>
    </row>
    <row r="53" spans="46:62" ht="15" customHeight="1" thickBot="1" x14ac:dyDescent="0.2">
      <c r="AT53" s="57"/>
      <c r="AU53" s="57"/>
      <c r="AV53" s="60"/>
      <c r="AW53" s="57"/>
      <c r="BF53" s="64"/>
      <c r="BG53" s="132"/>
      <c r="BH53" s="131"/>
      <c r="BI53" s="65"/>
      <c r="BJ53" s="57"/>
    </row>
    <row r="54" spans="46:62" ht="15" customHeight="1" thickBot="1" x14ac:dyDescent="0.2">
      <c r="AT54" s="57"/>
      <c r="AU54" s="57"/>
      <c r="AV54" s="60"/>
      <c r="AW54" s="57"/>
      <c r="BF54" s="64"/>
      <c r="BG54" s="132" t="s">
        <v>49</v>
      </c>
      <c r="BH54" s="131" t="str">
        <f>AV8</f>
        <v>佐久市猿久保３５番地５ 佐久市立近代美術館 ほか７箇所</v>
      </c>
      <c r="BI54" s="65"/>
      <c r="BJ54" s="57"/>
    </row>
    <row r="55" spans="46:62" ht="15" customHeight="1" thickBot="1" x14ac:dyDescent="0.2">
      <c r="AT55" s="57"/>
      <c r="AU55" s="57"/>
      <c r="AV55" s="60"/>
      <c r="AW55" s="57"/>
      <c r="BF55" s="64"/>
      <c r="BG55" s="132"/>
      <c r="BH55" s="131"/>
      <c r="BI55" s="65"/>
      <c r="BJ55" s="57"/>
    </row>
    <row r="56" spans="46:62" ht="15" customHeight="1" thickBot="1" x14ac:dyDescent="0.2">
      <c r="AT56" s="57"/>
      <c r="AU56" s="57"/>
      <c r="AV56" s="60"/>
      <c r="AW56" s="57"/>
      <c r="BF56" s="64"/>
      <c r="BG56" s="132"/>
      <c r="BH56" s="131"/>
      <c r="BI56" s="65"/>
      <c r="BJ56" s="57"/>
    </row>
    <row r="57" spans="46:62" ht="15" customHeight="1" thickBot="1" x14ac:dyDescent="0.2">
      <c r="AT57" s="57"/>
      <c r="AU57" s="57"/>
      <c r="AV57" s="60"/>
      <c r="AW57" s="57"/>
      <c r="BF57" s="64"/>
      <c r="BG57" s="132" t="s">
        <v>44</v>
      </c>
      <c r="BH57" s="131"/>
      <c r="BI57" s="65"/>
      <c r="BJ57" s="57"/>
    </row>
    <row r="58" spans="46:62" ht="15" customHeight="1" thickBot="1" x14ac:dyDescent="0.2">
      <c r="AT58" s="57"/>
      <c r="AU58" s="57"/>
      <c r="AV58" s="60"/>
      <c r="AW58" s="57"/>
      <c r="BF58" s="64"/>
      <c r="BG58" s="132"/>
      <c r="BH58" s="131"/>
      <c r="BI58" s="65"/>
      <c r="BJ58" s="57"/>
    </row>
    <row r="59" spans="46:62" ht="15" customHeight="1" thickBot="1" x14ac:dyDescent="0.2">
      <c r="AT59" s="57"/>
      <c r="AU59" s="57"/>
      <c r="AV59" s="60"/>
      <c r="AW59" s="57"/>
      <c r="BF59" s="64"/>
      <c r="BG59" s="132"/>
      <c r="BH59" s="131"/>
      <c r="BI59" s="65"/>
      <c r="BJ59" s="57"/>
    </row>
    <row r="60" spans="46:62" ht="15" customHeight="1" x14ac:dyDescent="0.15">
      <c r="AT60" s="57"/>
      <c r="AU60" s="57"/>
      <c r="AV60" s="60"/>
      <c r="AW60" s="57"/>
      <c r="BF60" s="64"/>
      <c r="BG60" s="57"/>
      <c r="BH60" s="126" t="s">
        <v>63</v>
      </c>
      <c r="BI60" s="65"/>
      <c r="BJ60" s="57"/>
    </row>
    <row r="61" spans="46:62" ht="15" customHeight="1" x14ac:dyDescent="0.15">
      <c r="AT61" s="57"/>
      <c r="AU61" s="57"/>
      <c r="AV61" s="60"/>
      <c r="AW61" s="57"/>
      <c r="BF61" s="64"/>
      <c r="BG61" s="57"/>
      <c r="BH61" s="126"/>
      <c r="BI61" s="65"/>
      <c r="BJ61" s="57"/>
    </row>
    <row r="62" spans="46:62" ht="5.25" customHeight="1" x14ac:dyDescent="0.15">
      <c r="AT62" s="57"/>
      <c r="AU62" s="57"/>
      <c r="AV62" s="60"/>
      <c r="AW62" s="57"/>
      <c r="BF62" s="66"/>
      <c r="BG62" s="67"/>
      <c r="BH62" s="67"/>
      <c r="BI62" s="68"/>
      <c r="BJ62" s="57"/>
    </row>
    <row r="63" spans="46:62" ht="5.25" customHeight="1" x14ac:dyDescent="0.15">
      <c r="AT63" s="57"/>
      <c r="AU63" s="57"/>
      <c r="AV63" s="60"/>
      <c r="AW63" s="57"/>
    </row>
    <row r="64" spans="46:62" ht="5.25" customHeight="1" x14ac:dyDescent="0.15">
      <c r="AT64" s="57"/>
      <c r="AU64" s="57"/>
      <c r="AV64" s="60"/>
      <c r="AW64" s="57"/>
    </row>
    <row r="65" spans="3:49" ht="5.25" customHeight="1" x14ac:dyDescent="0.15">
      <c r="AT65" s="57"/>
      <c r="AU65" s="57"/>
      <c r="AV65" s="60"/>
      <c r="AW65" s="57"/>
    </row>
    <row r="66" spans="3:49" ht="13.5" customHeight="1" x14ac:dyDescent="0.15">
      <c r="C66" s="128" t="s">
        <v>68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58"/>
      <c r="AR66" s="58"/>
      <c r="AT66" s="57"/>
      <c r="AU66" s="57"/>
      <c r="AV66" s="60"/>
      <c r="AW66" s="57"/>
    </row>
    <row r="67" spans="3:49" ht="13.5" customHeight="1" x14ac:dyDescent="0.15"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58"/>
      <c r="AR67" s="58"/>
      <c r="AT67" s="57"/>
      <c r="AU67" s="57"/>
      <c r="AV67" s="60"/>
      <c r="AW67" s="57"/>
    </row>
    <row r="68" spans="3:49" ht="13.5" customHeight="1" x14ac:dyDescent="0.15">
      <c r="AT68" s="57"/>
      <c r="AU68" s="57"/>
      <c r="AV68" s="60"/>
      <c r="AW68" s="57"/>
    </row>
    <row r="69" spans="3:49" ht="13.5" customHeight="1" x14ac:dyDescent="0.15">
      <c r="C69" s="56" t="s">
        <v>57</v>
      </c>
      <c r="AT69" s="57"/>
      <c r="AU69" s="57"/>
      <c r="AV69" s="60"/>
      <c r="AW69" s="57"/>
    </row>
    <row r="70" spans="3:49" ht="13.5" customHeight="1" x14ac:dyDescent="0.15">
      <c r="AT70" s="57"/>
      <c r="AU70" s="57"/>
      <c r="AV70" s="60"/>
      <c r="AW70" s="57"/>
    </row>
    <row r="71" spans="3:49" ht="13.5" customHeight="1" x14ac:dyDescent="0.15">
      <c r="C71" s="56" t="s">
        <v>58</v>
      </c>
      <c r="AT71" s="57"/>
      <c r="AU71" s="57"/>
      <c r="AV71" s="60"/>
      <c r="AW71" s="57"/>
    </row>
    <row r="72" spans="3:49" ht="13.5" customHeight="1" x14ac:dyDescent="0.15">
      <c r="AT72" s="57"/>
      <c r="AU72" s="57"/>
      <c r="AV72" s="60"/>
      <c r="AW72" s="57"/>
    </row>
    <row r="73" spans="3:49" ht="13.5" customHeight="1" x14ac:dyDescent="0.15">
      <c r="C73" s="56" t="s">
        <v>59</v>
      </c>
      <c r="AT73" s="57"/>
      <c r="AU73" s="57"/>
      <c r="AV73" s="60"/>
      <c r="AW73" s="57"/>
    </row>
    <row r="74" spans="3:49" ht="13.5" customHeight="1" x14ac:dyDescent="0.15">
      <c r="AT74" s="57"/>
      <c r="AU74" s="57"/>
      <c r="AV74" s="60"/>
      <c r="AW74" s="57"/>
    </row>
    <row r="75" spans="3:49" ht="13.5" customHeight="1" x14ac:dyDescent="0.15">
      <c r="C75" s="56" t="s">
        <v>60</v>
      </c>
      <c r="AT75" s="57"/>
      <c r="AU75" s="57"/>
      <c r="AV75" s="60"/>
      <c r="AW75" s="57"/>
    </row>
    <row r="76" spans="3:49" ht="13.5" customHeight="1" x14ac:dyDescent="0.15">
      <c r="AT76" s="57"/>
      <c r="AU76" s="57"/>
      <c r="AV76" s="60"/>
      <c r="AW76" s="57"/>
    </row>
    <row r="77" spans="3:49" ht="13.5" customHeight="1" x14ac:dyDescent="0.15">
      <c r="AT77" s="57"/>
      <c r="AU77" s="57"/>
      <c r="AV77" s="60"/>
      <c r="AW77" s="57"/>
    </row>
    <row r="78" spans="3:49" ht="13.5" customHeight="1" x14ac:dyDescent="0.15">
      <c r="AT78" s="57"/>
      <c r="AU78" s="57"/>
      <c r="AV78" s="60"/>
      <c r="AW78" s="57"/>
    </row>
    <row r="79" spans="3:49" ht="13.5" customHeight="1" x14ac:dyDescent="0.15">
      <c r="D79" s="124" t="s">
        <v>56</v>
      </c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AT79" s="57"/>
      <c r="AU79" s="57"/>
      <c r="AV79" s="60"/>
      <c r="AW79" s="57"/>
    </row>
    <row r="80" spans="3:49" ht="13.5" customHeight="1" x14ac:dyDescent="0.15"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AT80" s="57"/>
      <c r="AU80" s="57"/>
      <c r="AV80" s="60"/>
      <c r="AW80" s="57"/>
    </row>
    <row r="81" spans="25:49" ht="13.5" customHeight="1" x14ac:dyDescent="0.15">
      <c r="AT81" s="57"/>
      <c r="AU81" s="57"/>
      <c r="AV81" s="60"/>
      <c r="AW81" s="57"/>
    </row>
    <row r="82" spans="25:49" ht="13.5" customHeight="1" x14ac:dyDescent="0.15">
      <c r="AT82" s="57"/>
      <c r="AU82" s="57"/>
      <c r="AV82" s="60"/>
      <c r="AW82" s="57"/>
    </row>
    <row r="83" spans="25:49" ht="13.5" customHeight="1" x14ac:dyDescent="0.15">
      <c r="AT83" s="57"/>
      <c r="AU83" s="57"/>
      <c r="AV83" s="60"/>
      <c r="AW83" s="57"/>
    </row>
    <row r="84" spans="25:49" ht="13.5" customHeight="1" x14ac:dyDescent="0.15">
      <c r="AT84" s="57"/>
      <c r="AU84" s="57"/>
      <c r="AV84" s="60"/>
      <c r="AW84" s="57"/>
    </row>
    <row r="85" spans="25:49" ht="13.5" customHeight="1" x14ac:dyDescent="0.15">
      <c r="Y85" s="60" t="s">
        <v>61</v>
      </c>
      <c r="AT85" s="57"/>
      <c r="AU85" s="57"/>
      <c r="AV85" s="60"/>
      <c r="AW85" s="57"/>
    </row>
    <row r="86" spans="25:49" ht="13.5" customHeight="1" x14ac:dyDescent="0.15">
      <c r="AT86" s="57"/>
      <c r="AU86" s="57"/>
      <c r="AV86" s="60"/>
      <c r="AW86" s="57"/>
    </row>
    <row r="87" spans="25:49" ht="13.5" customHeight="1" x14ac:dyDescent="0.15">
      <c r="Y87" s="60" t="s">
        <v>62</v>
      </c>
      <c r="AT87" s="57"/>
      <c r="AU87" s="57"/>
      <c r="AV87" s="60"/>
      <c r="AW87" s="57"/>
    </row>
    <row r="88" spans="25:49" ht="13.5" customHeight="1" x14ac:dyDescent="0.15">
      <c r="AT88" s="57"/>
      <c r="AU88" s="57"/>
      <c r="AV88" s="60"/>
      <c r="AW88" s="57"/>
    </row>
    <row r="89" spans="25:49" ht="13.5" customHeight="1" x14ac:dyDescent="0.15">
      <c r="AT89" s="57"/>
      <c r="AU89" s="57"/>
      <c r="AV89" s="60"/>
      <c r="AW89" s="57"/>
    </row>
    <row r="90" spans="25:49" ht="13.5" customHeight="1" x14ac:dyDescent="0.15">
      <c r="AT90" s="57"/>
      <c r="AU90" s="57"/>
      <c r="AV90" s="60"/>
      <c r="AW90" s="57"/>
    </row>
    <row r="91" spans="25:49" ht="13.5" customHeight="1" x14ac:dyDescent="0.15">
      <c r="AT91" s="57"/>
      <c r="AU91" s="57"/>
      <c r="AW91" s="57"/>
    </row>
    <row r="92" spans="25:49" ht="13.5" customHeight="1" x14ac:dyDescent="0.15">
      <c r="AT92" s="57"/>
      <c r="AU92" s="57"/>
      <c r="AV92" s="60"/>
      <c r="AW92" s="57"/>
    </row>
    <row r="93" spans="25:49" ht="13.5" customHeight="1" x14ac:dyDescent="0.15">
      <c r="AT93" s="57"/>
      <c r="AU93" s="57"/>
      <c r="AV93" s="60"/>
      <c r="AW93" s="57"/>
    </row>
    <row r="94" spans="25:49" x14ac:dyDescent="0.15">
      <c r="AT94" s="57"/>
      <c r="AU94" s="57"/>
      <c r="AV94" s="60"/>
      <c r="AW94" s="57"/>
    </row>
    <row r="95" spans="25:49" x14ac:dyDescent="0.15">
      <c r="AT95" s="57"/>
      <c r="AU95" s="57"/>
      <c r="AV95" s="60"/>
      <c r="AW95" s="57"/>
    </row>
    <row r="96" spans="25:49" x14ac:dyDescent="0.15">
      <c r="AT96" s="57"/>
      <c r="AU96" s="57"/>
      <c r="AV96" s="60"/>
      <c r="AW96" s="57"/>
    </row>
    <row r="97" spans="3:49" x14ac:dyDescent="0.15">
      <c r="AT97" s="57"/>
      <c r="AU97" s="57"/>
      <c r="AV97" s="60"/>
      <c r="AW97" s="57"/>
    </row>
    <row r="98" spans="3:49" x14ac:dyDescent="0.15">
      <c r="AT98" s="57"/>
      <c r="AU98" s="57"/>
      <c r="AV98" s="60"/>
      <c r="AW98" s="57"/>
    </row>
    <row r="99" spans="3:49" x14ac:dyDescent="0.15">
      <c r="AT99" s="57"/>
      <c r="AU99" s="57"/>
      <c r="AV99" s="60"/>
      <c r="AW99" s="57"/>
    </row>
    <row r="100" spans="3:49" x14ac:dyDescent="0.15">
      <c r="AT100" s="57"/>
      <c r="AU100" s="57"/>
      <c r="AV100" s="60"/>
      <c r="AW100" s="57"/>
    </row>
    <row r="101" spans="3:49" x14ac:dyDescent="0.15">
      <c r="AT101" s="57"/>
      <c r="AU101" s="57"/>
      <c r="AV101" s="60"/>
      <c r="AW101" s="57"/>
    </row>
    <row r="102" spans="3:49" x14ac:dyDescent="0.15">
      <c r="AT102" s="57"/>
      <c r="AU102" s="57"/>
      <c r="AV102" s="60"/>
      <c r="AW102" s="57"/>
    </row>
    <row r="103" spans="3:49" x14ac:dyDescent="0.15">
      <c r="C103" s="124" t="s">
        <v>65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AT103" s="57"/>
      <c r="AU103" s="57"/>
      <c r="AV103" s="60"/>
      <c r="AW103" s="57"/>
    </row>
    <row r="104" spans="3:49" x14ac:dyDescent="0.15"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AT104" s="57"/>
      <c r="AU104" s="57"/>
      <c r="AV104" s="60"/>
      <c r="AW104" s="57"/>
    </row>
    <row r="105" spans="3:49" x14ac:dyDescent="0.15">
      <c r="AT105" s="57"/>
      <c r="AU105" s="57"/>
      <c r="AV105" s="60"/>
      <c r="AW105" s="57"/>
    </row>
    <row r="106" spans="3:49" x14ac:dyDescent="0.15">
      <c r="AT106" s="57"/>
      <c r="AU106" s="57"/>
      <c r="AV106" s="60"/>
      <c r="AW106" s="57"/>
    </row>
    <row r="107" spans="3:49" x14ac:dyDescent="0.15">
      <c r="AT107" s="57"/>
      <c r="AU107" s="57"/>
      <c r="AV107" s="60"/>
      <c r="AW107" s="57"/>
    </row>
    <row r="108" spans="3:49" x14ac:dyDescent="0.15">
      <c r="AT108" s="57"/>
      <c r="AU108" s="57"/>
      <c r="AV108" s="60"/>
      <c r="AW108" s="57"/>
    </row>
    <row r="109" spans="3:49" x14ac:dyDescent="0.15">
      <c r="AT109" s="57"/>
      <c r="AU109" s="57"/>
      <c r="AV109" s="60"/>
      <c r="AW109" s="57"/>
    </row>
    <row r="110" spans="3:49" x14ac:dyDescent="0.15">
      <c r="AT110" s="57"/>
      <c r="AU110" s="57"/>
      <c r="AV110" s="60"/>
      <c r="AW110" s="57"/>
    </row>
    <row r="111" spans="3:49" x14ac:dyDescent="0.15">
      <c r="AT111" s="57"/>
      <c r="AU111" s="57"/>
      <c r="AV111" s="60"/>
      <c r="AW111" s="57"/>
    </row>
    <row r="112" spans="3:49" x14ac:dyDescent="0.15">
      <c r="AT112" s="57"/>
      <c r="AU112" s="57"/>
      <c r="AV112" s="60"/>
      <c r="AW112" s="57"/>
    </row>
    <row r="113" spans="46:49" x14ac:dyDescent="0.15">
      <c r="AT113" s="57"/>
      <c r="AU113" s="57"/>
      <c r="AV113" s="60"/>
      <c r="AW113" s="57"/>
    </row>
    <row r="114" spans="46:49" x14ac:dyDescent="0.15">
      <c r="AT114" s="57"/>
      <c r="AU114" s="57"/>
      <c r="AV114" s="60"/>
      <c r="AW114" s="57"/>
    </row>
    <row r="115" spans="46:49" x14ac:dyDescent="0.15">
      <c r="AT115" s="57"/>
      <c r="AU115" s="57"/>
      <c r="AV115" s="60"/>
      <c r="AW115" s="57"/>
    </row>
    <row r="116" spans="46:49" x14ac:dyDescent="0.15">
      <c r="AT116" s="57"/>
      <c r="AU116" s="57"/>
      <c r="AV116" s="60"/>
      <c r="AW116" s="57"/>
    </row>
    <row r="117" spans="46:49" x14ac:dyDescent="0.15">
      <c r="AT117" s="57"/>
      <c r="AU117" s="57"/>
      <c r="AV117" s="60"/>
      <c r="AW117" s="57"/>
    </row>
    <row r="118" spans="46:49" x14ac:dyDescent="0.15">
      <c r="AT118" s="57"/>
      <c r="AU118" s="57"/>
      <c r="AV118" s="60"/>
      <c r="AW118" s="57"/>
    </row>
    <row r="119" spans="46:49" x14ac:dyDescent="0.15">
      <c r="AT119" s="57"/>
      <c r="AU119" s="57"/>
      <c r="AV119" s="60"/>
      <c r="AW119" s="57"/>
    </row>
    <row r="120" spans="46:49" x14ac:dyDescent="0.15">
      <c r="AT120" s="57"/>
      <c r="AU120" s="57"/>
      <c r="AV120" s="60"/>
      <c r="AW120" s="57"/>
    </row>
    <row r="121" spans="46:49" x14ac:dyDescent="0.15">
      <c r="AT121" s="57"/>
      <c r="AU121" s="57"/>
      <c r="AV121" s="60"/>
      <c r="AW121" s="57"/>
    </row>
    <row r="122" spans="46:49" x14ac:dyDescent="0.15">
      <c r="AT122" s="57"/>
      <c r="AU122" s="57"/>
      <c r="AV122" s="60"/>
      <c r="AW122" s="57"/>
    </row>
    <row r="123" spans="46:49" x14ac:dyDescent="0.15">
      <c r="AT123" s="57"/>
      <c r="AU123" s="57"/>
      <c r="AV123" s="60"/>
      <c r="AW123" s="57"/>
    </row>
    <row r="124" spans="46:49" x14ac:dyDescent="0.15">
      <c r="AT124" s="57"/>
      <c r="AU124" s="57"/>
      <c r="AV124" s="60"/>
      <c r="AW124" s="57"/>
    </row>
    <row r="125" spans="46:49" x14ac:dyDescent="0.15">
      <c r="AT125" s="57"/>
      <c r="AU125" s="57"/>
      <c r="AV125" s="60"/>
      <c r="AW125" s="57"/>
    </row>
    <row r="126" spans="46:49" x14ac:dyDescent="0.15">
      <c r="AT126" s="57"/>
      <c r="AU126" s="57"/>
      <c r="AV126" s="60"/>
      <c r="AW126" s="57"/>
    </row>
    <row r="127" spans="46:49" x14ac:dyDescent="0.15">
      <c r="AT127" s="57"/>
      <c r="AU127" s="57"/>
      <c r="AV127" s="60"/>
      <c r="AW127" s="57"/>
    </row>
    <row r="128" spans="46:49" x14ac:dyDescent="0.15">
      <c r="AT128" s="57"/>
      <c r="AU128" s="57"/>
      <c r="AV128" s="60"/>
      <c r="AW128" s="57"/>
    </row>
    <row r="129" spans="46:49" x14ac:dyDescent="0.15">
      <c r="AT129" s="57"/>
      <c r="AU129" s="57"/>
      <c r="AV129" s="60"/>
      <c r="AW129" s="57"/>
    </row>
    <row r="130" spans="46:49" x14ac:dyDescent="0.15">
      <c r="AT130" s="57"/>
      <c r="AU130" s="57"/>
      <c r="AV130" s="60"/>
      <c r="AW130" s="57"/>
    </row>
    <row r="131" spans="46:49" ht="5.25" customHeight="1" x14ac:dyDescent="0.15">
      <c r="AT131" s="57"/>
      <c r="AU131" s="57"/>
      <c r="AV131" s="60"/>
      <c r="AW131" s="57"/>
    </row>
    <row r="132" spans="46:49" ht="5.25" customHeight="1" x14ac:dyDescent="0.15">
      <c r="AT132" s="57"/>
      <c r="AU132" s="57"/>
      <c r="AV132" s="60"/>
      <c r="AW132" s="57"/>
    </row>
    <row r="133" spans="46:49" x14ac:dyDescent="0.15">
      <c r="AT133" s="57"/>
      <c r="AU133" s="57"/>
      <c r="AV133" s="60"/>
      <c r="AW133" s="57"/>
    </row>
    <row r="134" spans="46:49" x14ac:dyDescent="0.15">
      <c r="AT134" s="57"/>
      <c r="AU134" s="57"/>
      <c r="AV134" s="60"/>
      <c r="AW134" s="57"/>
    </row>
  </sheetData>
  <sheetProtection selectLockedCells="1" selectUnlockedCells="1"/>
  <mergeCells count="34">
    <mergeCell ref="BB22:BB26"/>
    <mergeCell ref="BA22:BA26"/>
    <mergeCell ref="AU4:AU5"/>
    <mergeCell ref="AV4:AV5"/>
    <mergeCell ref="AU6:AU7"/>
    <mergeCell ref="AV6:AV7"/>
    <mergeCell ref="AU8:AU9"/>
    <mergeCell ref="AV8:AV9"/>
    <mergeCell ref="AU10:AU11"/>
    <mergeCell ref="AV10:AV11"/>
    <mergeCell ref="BA16:BB17"/>
    <mergeCell ref="AU2:AU3"/>
    <mergeCell ref="BH57:BH59"/>
    <mergeCell ref="BG57:BG59"/>
    <mergeCell ref="BH54:BH56"/>
    <mergeCell ref="BG54:BG56"/>
    <mergeCell ref="BH51:BH53"/>
    <mergeCell ref="BG51:BG53"/>
    <mergeCell ref="BH48:BH50"/>
    <mergeCell ref="BG48:BG50"/>
    <mergeCell ref="BB18:BB21"/>
    <mergeCell ref="BA18:BA21"/>
    <mergeCell ref="BB32:BB35"/>
    <mergeCell ref="BA32:BA35"/>
    <mergeCell ref="BG42:BH43"/>
    <mergeCell ref="BB27:BB31"/>
    <mergeCell ref="BA27:BA31"/>
    <mergeCell ref="BG40:BG41"/>
    <mergeCell ref="C103:Y104"/>
    <mergeCell ref="BG44:BH45"/>
    <mergeCell ref="BH60:BH61"/>
    <mergeCell ref="BG46:BH47"/>
    <mergeCell ref="C66:AP67"/>
    <mergeCell ref="D79:Y80"/>
  </mergeCells>
  <phoneticPr fontId="1"/>
  <dataValidations count="1">
    <dataValidation imeMode="hiragana" allowBlank="1" showInputMessage="1" showErrorMessage="1" sqref="AQ66:AR67 C66 C69:C73 AI92:AJ92 AI91:AR91 AL92:AR92 AI90:AJ90 AI89:AO89 AL90:AR90 AI88:AR88 AQ89:AR89 AL105:AR105 AU91 BA1:BA16 BB1:BB15 AV1 AU1:AU2 C86:Y87 C107:X1048576 AI106:AR1048576 E77:Y78 C76:C85 D77:D79 D81:Y85 BG40 BG42 BG44 BG46 BH40:BH41 BH48:BH60 AI105:AJ105 Y105:AH1048576 Z77:AR85 AA86:AR87 C64:AR65 E76:AR76 C74:AR75 E69:AR73 C68:AR68 AI93:AR104 BG48:BG1048576 BI40:XFD1048576 BH62:BH1048576 A64:B1048576 AU92:AV134 AW102:AX134 AY102:AZ1048576 C88:X104 Z88:AH104 Y88:Y102 AS135:AX1048576 BC40:BF1048576 BC1:XFD39 AS1:AT134 BA18:BB1048576 AW1:AZ101 AU4:AV90" xr:uid="{9D2E04D9-F76C-4EA3-88F0-3E7C0714098E}"/>
  </dataValidations>
  <pageMargins left="0" right="0" top="0" bottom="0" header="0.23622047244094491" footer="0.23622047244094491"/>
  <pageSetup paperSize="9" firstPageNumber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入札用封筒宛先貼付用紙</dc:title>
  <cp:lastModifiedBy>土屋　信</cp:lastModifiedBy>
  <cp:lastPrinted>2026-06-05T04:39:08Z</cp:lastPrinted>
  <dcterms:created xsi:type="dcterms:W3CDTF">1999-01-26T19:35:03Z</dcterms:created>
  <dcterms:modified xsi:type="dcterms:W3CDTF">2026-06-05T04:43:27Z</dcterms:modified>
</cp:coreProperties>
</file>