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\2026_R8業務委託\●202604継続\3 2026自動ドア(図書館含む)\公告\提出様式\"/>
    </mc:Choice>
  </mc:AlternateContent>
  <bookViews>
    <workbookView xWindow="0" yWindow="0" windowWidth="20490" windowHeight="6780" tabRatio="902" firstSheet="1" activeTab="1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<sst xmlns="http://schemas.openxmlformats.org/spreadsheetml/2006/main" count="101" uniqueCount="62">
  <si>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</si>
  <si>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</si>
  <si>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</si>
  <si>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</si>
  <si>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</si>
  <si>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</si>
  <si>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</si>
  <si>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</si>
  <si>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</si>
  <si>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</si>
  <si>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</si>
  <si>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</si>
  <si>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</si>
  <si>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</si>
  <si>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</si>
  <si>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</si>
  <si>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</si>
  <si>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</si>
  <si>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</si>
  <si>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</si>
  <si>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</si>
  <si>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</si>
  <si>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</si>
  <si>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</si>
  <si>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</si>
  <si>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</si>
  <si>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</si>
  <si>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</si>
  <si>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</si>
  <si>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</si>
  <si>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</si>
  <si>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</si>
  <si>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</si>
  <si>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</si>
  <si>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</si>
  <si>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</si>
  <si>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</si>
  <si>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</si>
  <si>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</si>
  <si>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</si>
  <si>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</si>
  <si>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</si>
  <si>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</si>
  <si>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</si>
  <si>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</si>
  <si>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</si>
  <si>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</si>
  <si>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</si>
  <si>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</si>
  <si>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</si>
  <si>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</si>
  <si>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</si>
  <si>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</si>
  <si>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</si>
  <si>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</si>
  <si>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</si>
  <si>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</si>
  <si>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</si>
  <si>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</si>
  <si>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佐久市教育委員会　社会教育部　近代美術館 行</t>
  </si>
  <si>
    <t>令和８年度 佐久市立近代美術館・中央図書館等 自動ドア保守点検</t>
    <phoneticPr fontId="1"/>
  </si>
  <si>
    <t>佐久市猿久保３５番地５　佐久市立近代美術館　ほか２箇所</t>
    <rPh sb="25" eb="27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</si>
</sst>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0" xfId="8" applyFont="1" applyFill="1" applyAlignment="1">
      <alignment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10" fillId="0" borderId="0" xfId="8" applyFont="1" applyFill="1" applyAlignment="1">
      <alignment horizontal="center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18" fillId="0" borderId="0" xfId="7" applyFont="1" applyBorder="1" applyAlignment="1">
      <alignment horizontal="center" vertical="center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</cellXfs>
  <cellStyles count="10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_19選定調書（管理各種）（美術館）" xfId="8"/>
    <cellStyle name="標準_edt_19全業者_07_03_0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/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/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114">
        <v>1</v>
      </c>
      <c r="AO1" s="114" t="s">
        <v>8</v>
      </c>
      <c r="AP1" s="114"/>
      <c r="AQ1" s="114"/>
      <c r="AR1" s="114"/>
      <c r="AS1" s="114"/>
      <c r="AT1" s="114"/>
      <c r="AU1" s="114"/>
      <c r="AV1" s="114"/>
      <c r="AY1" s="115" t="e">
        <f>#REF!</f>
        <v>#REF!</v>
      </c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</row>
    <row r="2" spans="2:114" ht="19.5" customHeight="1" x14ac:dyDescent="0.15">
      <c r="AM2" s="114"/>
      <c r="AO2" s="114"/>
      <c r="AP2" s="114"/>
      <c r="AQ2" s="114"/>
      <c r="AR2" s="114"/>
      <c r="AS2" s="114"/>
      <c r="AT2" s="114"/>
      <c r="AU2" s="114"/>
      <c r="AV2" s="114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</row>
    <row r="3" spans="2:114" ht="19.5" customHeight="1" x14ac:dyDescent="0.2">
      <c r="B3" s="119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M3" s="114">
        <v>2</v>
      </c>
      <c r="AO3" s="114" t="s">
        <v>10</v>
      </c>
      <c r="AP3" s="114"/>
      <c r="AQ3" s="114"/>
      <c r="AR3" s="114"/>
      <c r="AS3" s="114"/>
      <c r="AT3" s="114"/>
      <c r="AU3" s="114"/>
      <c r="AV3" s="114"/>
      <c r="AY3" s="106" t="e">
        <f>#REF!</f>
        <v>#REF!</v>
      </c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20" t="s">
        <v>11</v>
      </c>
      <c r="AC4" s="121"/>
      <c r="AD4" s="121"/>
      <c r="AE4" s="122"/>
      <c r="AF4" s="4"/>
      <c r="AG4" s="4"/>
      <c r="AH4" s="4"/>
      <c r="AI4" s="4"/>
      <c r="AM4" s="114"/>
      <c r="AO4" s="114"/>
      <c r="AP4" s="114"/>
      <c r="AQ4" s="114"/>
      <c r="AR4" s="114"/>
      <c r="AS4" s="114"/>
      <c r="AT4" s="114"/>
      <c r="AU4" s="114"/>
      <c r="AV4" s="114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114">
        <v>3</v>
      </c>
      <c r="AO5" s="114" t="s">
        <v>3</v>
      </c>
      <c r="AP5" s="114"/>
      <c r="AQ5" s="114"/>
      <c r="AR5" s="114"/>
      <c r="AS5" s="114"/>
      <c r="AT5" s="114"/>
      <c r="AU5" s="114"/>
      <c r="AV5" s="114"/>
      <c r="AY5" s="123" t="s">
        <v>38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114"/>
      <c r="AO6" s="114"/>
      <c r="AP6" s="114"/>
      <c r="AQ6" s="114"/>
      <c r="AR6" s="114"/>
      <c r="AS6" s="114"/>
      <c r="AT6" s="114"/>
      <c r="AU6" s="114"/>
      <c r="AV6" s="114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</row>
    <row r="7" spans="2:114" ht="20.100000000000001" customHeight="1" x14ac:dyDescent="0.15">
      <c r="D7" s="5"/>
      <c r="AB7" s="13"/>
      <c r="AC7" s="14"/>
      <c r="AD7" s="14"/>
      <c r="AE7" s="15"/>
      <c r="AM7" s="114">
        <v>4</v>
      </c>
      <c r="AO7" s="114" t="s">
        <v>12</v>
      </c>
      <c r="AP7" s="114"/>
      <c r="AQ7" s="114"/>
      <c r="AR7" s="114"/>
      <c r="AS7" s="114"/>
      <c r="AT7" s="114"/>
      <c r="AU7" s="114"/>
      <c r="AV7" s="114"/>
      <c r="AY7" s="106" t="s">
        <v>6</v>
      </c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</row>
    <row r="8" spans="2:114" ht="19.5" customHeight="1" x14ac:dyDescent="0.15">
      <c r="U8" s="16"/>
      <c r="AB8" s="10"/>
      <c r="AC8" s="10"/>
      <c r="AD8" s="10"/>
      <c r="AE8" s="10"/>
      <c r="AM8" s="114"/>
      <c r="AO8" s="114"/>
      <c r="AP8" s="114"/>
      <c r="AQ8" s="114"/>
      <c r="AR8" s="114"/>
      <c r="AS8" s="114"/>
      <c r="AT8" s="114"/>
      <c r="AU8" s="114"/>
      <c r="AV8" s="114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</row>
    <row r="9" spans="2:114" ht="20.100000000000001" customHeight="1" x14ac:dyDescent="0.15">
      <c r="B9" s="116" t="s">
        <v>13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T9" s="17" t="s">
        <v>14</v>
      </c>
      <c r="AN9" s="17" t="s">
        <v>0</v>
      </c>
      <c r="AO9" s="17" t="s">
        <v>15</v>
      </c>
      <c r="AQ9" s="17"/>
      <c r="AR9" s="17"/>
      <c r="AS9" s="117" t="s">
        <v>16</v>
      </c>
      <c r="AT9" s="117"/>
      <c r="AU9" s="117"/>
      <c r="AV9" s="117"/>
      <c r="AW9" s="117"/>
      <c r="AX9" s="117"/>
      <c r="AY9" s="117"/>
      <c r="AZ9" s="117"/>
      <c r="BA9" s="117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117" t="s">
        <v>16</v>
      </c>
      <c r="BK9" s="117"/>
      <c r="BL9" s="117"/>
      <c r="BM9" s="117"/>
      <c r="BN9" s="117"/>
      <c r="BO9" s="117"/>
      <c r="BP9" s="117"/>
      <c r="BQ9" s="117"/>
      <c r="BR9" s="117"/>
      <c r="BS9" s="17" t="s">
        <v>1</v>
      </c>
    </row>
    <row r="10" spans="2:114" ht="20.100000000000001" customHeight="1" x14ac:dyDescent="0.15">
      <c r="C10" s="118" t="s">
        <v>18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T10" s="83" t="s">
        <v>19</v>
      </c>
      <c r="U10" s="84"/>
      <c r="V10" s="84"/>
      <c r="W10" s="84"/>
      <c r="X10" s="84"/>
      <c r="Y10" s="84"/>
      <c r="Z10" s="85"/>
      <c r="AA10" s="83" t="s">
        <v>20</v>
      </c>
      <c r="AB10" s="84"/>
      <c r="AC10" s="84"/>
      <c r="AD10" s="84"/>
      <c r="AE10" s="84"/>
      <c r="AF10" s="85"/>
      <c r="AG10" s="83" t="s">
        <v>4</v>
      </c>
      <c r="AH10" s="84"/>
      <c r="AI10" s="85"/>
      <c r="AM10" s="83" t="s">
        <v>5</v>
      </c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5"/>
      <c r="AY10" s="83" t="s">
        <v>21</v>
      </c>
      <c r="AZ10" s="84"/>
      <c r="BA10" s="84"/>
      <c r="BB10" s="84"/>
      <c r="BC10" s="84"/>
      <c r="BD10" s="84"/>
      <c r="BE10" s="84"/>
      <c r="BF10" s="84"/>
      <c r="BG10" s="84"/>
      <c r="BH10" s="85"/>
      <c r="BI10" s="83" t="s">
        <v>22</v>
      </c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5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83" t="s">
        <v>23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18"/>
      <c r="O11" s="19" t="s">
        <v>2</v>
      </c>
      <c r="P11" s="20"/>
      <c r="T11" s="89" t="e">
        <f>VLOOKUP('選定調書(4月業者)'!$AL11,#REF!,5,FALSE)</f>
        <v>#REF!</v>
      </c>
      <c r="U11" s="90"/>
      <c r="V11" s="90"/>
      <c r="W11" s="90"/>
      <c r="X11" s="90"/>
      <c r="Y11" s="90"/>
      <c r="Z11" s="91"/>
      <c r="AA11" s="95"/>
      <c r="AB11" s="96"/>
      <c r="AC11" s="96"/>
      <c r="AD11" s="96"/>
      <c r="AE11" s="96"/>
      <c r="AF11" s="97"/>
      <c r="AG11" s="101" t="s">
        <v>37</v>
      </c>
      <c r="AH11" s="101"/>
      <c r="AI11" s="102"/>
      <c r="AJ11" s="22"/>
      <c r="AK11" s="23"/>
      <c r="AL11" s="105">
        <v>1</v>
      </c>
      <c r="AM11" s="71" t="e">
        <f>VLOOKUP('選定調書(4月業者)'!$AL11,#REF!,7,FALSE)</f>
        <v>#REF!</v>
      </c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3"/>
      <c r="AY11" s="71" t="e">
        <f>VLOOKUP('選定調書(4月業者)'!$AL11,#REF!,52,FALSE)</f>
        <v>#REF!</v>
      </c>
      <c r="AZ11" s="72"/>
      <c r="BA11" s="72"/>
      <c r="BB11" s="72"/>
      <c r="BC11" s="72"/>
      <c r="BD11" s="72"/>
      <c r="BE11" s="72"/>
      <c r="BF11" s="72"/>
      <c r="BG11" s="72"/>
      <c r="BH11" s="73"/>
      <c r="BI11" s="77" t="e">
        <f>VLOOKUP('選定調書(4月業者)'!$AL11,#REF!,47,FALSE)</f>
        <v>#REF!</v>
      </c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9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112" t="s">
        <v>24</v>
      </c>
      <c r="E12" s="112"/>
      <c r="F12" s="112"/>
      <c r="G12" s="112"/>
      <c r="H12" s="112"/>
      <c r="I12" s="112"/>
      <c r="J12" s="112"/>
      <c r="K12" s="112"/>
      <c r="L12" s="27"/>
      <c r="M12" s="28"/>
      <c r="N12" s="29"/>
      <c r="O12" s="30"/>
      <c r="P12" s="31"/>
      <c r="T12" s="92"/>
      <c r="U12" s="93"/>
      <c r="V12" s="93"/>
      <c r="W12" s="93"/>
      <c r="X12" s="93"/>
      <c r="Y12" s="93"/>
      <c r="Z12" s="94"/>
      <c r="AA12" s="98"/>
      <c r="AB12" s="99"/>
      <c r="AC12" s="99"/>
      <c r="AD12" s="99"/>
      <c r="AE12" s="99"/>
      <c r="AF12" s="100"/>
      <c r="AG12" s="103"/>
      <c r="AH12" s="103"/>
      <c r="AI12" s="104"/>
      <c r="AJ12" s="22"/>
      <c r="AK12" s="23"/>
      <c r="AL12" s="105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6"/>
      <c r="AY12" s="74"/>
      <c r="AZ12" s="75"/>
      <c r="BA12" s="75"/>
      <c r="BB12" s="75"/>
      <c r="BC12" s="75"/>
      <c r="BD12" s="75"/>
      <c r="BE12" s="75"/>
      <c r="BF12" s="75"/>
      <c r="BG12" s="75"/>
      <c r="BH12" s="76"/>
      <c r="BI12" s="80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2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113"/>
      <c r="E13" s="113"/>
      <c r="F13" s="113"/>
      <c r="G13" s="113"/>
      <c r="H13" s="113"/>
      <c r="I13" s="113"/>
      <c r="J13" s="113"/>
      <c r="K13" s="113"/>
      <c r="L13" s="36"/>
      <c r="M13" s="37"/>
      <c r="N13" s="9"/>
      <c r="O13" s="10"/>
      <c r="P13" s="11"/>
      <c r="T13" s="89" t="e">
        <f>VLOOKUP('選定調書(4月業者)'!$AL13,#REF!,5,FALSE)</f>
        <v>#REF!</v>
      </c>
      <c r="U13" s="90"/>
      <c r="V13" s="90"/>
      <c r="W13" s="90"/>
      <c r="X13" s="90"/>
      <c r="Y13" s="90"/>
      <c r="Z13" s="91"/>
      <c r="AA13" s="95"/>
      <c r="AB13" s="96"/>
      <c r="AC13" s="96"/>
      <c r="AD13" s="96"/>
      <c r="AE13" s="96"/>
      <c r="AF13" s="97"/>
      <c r="AG13" s="101" t="s">
        <v>37</v>
      </c>
      <c r="AH13" s="101"/>
      <c r="AI13" s="102"/>
      <c r="AJ13" s="22"/>
      <c r="AK13" s="23"/>
      <c r="AL13" s="105">
        <v>2</v>
      </c>
      <c r="AM13" s="71" t="e">
        <f>VLOOKUP('選定調書(4月業者)'!$AL13,#REF!,7,FALSE)</f>
        <v>#REF!</v>
      </c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3"/>
      <c r="AY13" s="71" t="e">
        <f>VLOOKUP('選定調書(4月業者)'!$AL13,#REF!,52,FALSE)</f>
        <v>#REF!</v>
      </c>
      <c r="AZ13" s="72"/>
      <c r="BA13" s="72"/>
      <c r="BB13" s="72"/>
      <c r="BC13" s="72"/>
      <c r="BD13" s="72"/>
      <c r="BE13" s="72"/>
      <c r="BF13" s="72"/>
      <c r="BG13" s="72"/>
      <c r="BH13" s="73"/>
      <c r="BI13" s="77" t="e">
        <f>VLOOKUP('選定調書(4月業者)'!$AL13,#REF!,47,FALSE)</f>
        <v>#REF!</v>
      </c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9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112" t="s">
        <v>25</v>
      </c>
      <c r="E14" s="112"/>
      <c r="F14" s="112"/>
      <c r="G14" s="112"/>
      <c r="H14" s="112"/>
      <c r="I14" s="112"/>
      <c r="J14" s="112"/>
      <c r="K14" s="112"/>
      <c r="L14" s="27"/>
      <c r="M14" s="28"/>
      <c r="N14" s="29"/>
      <c r="O14" s="30"/>
      <c r="P14" s="31"/>
      <c r="T14" s="92"/>
      <c r="U14" s="93"/>
      <c r="V14" s="93"/>
      <c r="W14" s="93"/>
      <c r="X14" s="93"/>
      <c r="Y14" s="93"/>
      <c r="Z14" s="94"/>
      <c r="AA14" s="98"/>
      <c r="AB14" s="99"/>
      <c r="AC14" s="99"/>
      <c r="AD14" s="99"/>
      <c r="AE14" s="99"/>
      <c r="AF14" s="100"/>
      <c r="AG14" s="103"/>
      <c r="AH14" s="103"/>
      <c r="AI14" s="104"/>
      <c r="AJ14" s="22"/>
      <c r="AK14" s="23"/>
      <c r="AL14" s="105"/>
      <c r="AM14" s="74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6"/>
      <c r="AY14" s="74"/>
      <c r="AZ14" s="75"/>
      <c r="BA14" s="75"/>
      <c r="BB14" s="75"/>
      <c r="BC14" s="75"/>
      <c r="BD14" s="75"/>
      <c r="BE14" s="75"/>
      <c r="BF14" s="75"/>
      <c r="BG14" s="75"/>
      <c r="BH14" s="76"/>
      <c r="BI14" s="80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2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113"/>
      <c r="E15" s="113"/>
      <c r="F15" s="113"/>
      <c r="G15" s="113"/>
      <c r="H15" s="113"/>
      <c r="I15" s="113"/>
      <c r="J15" s="113"/>
      <c r="K15" s="113"/>
      <c r="L15" s="36"/>
      <c r="M15" s="37"/>
      <c r="N15" s="13"/>
      <c r="O15" s="14"/>
      <c r="P15" s="15"/>
      <c r="T15" s="89" t="e">
        <f>VLOOKUP('選定調書(4月業者)'!$AL15,#REF!,5,FALSE)</f>
        <v>#REF!</v>
      </c>
      <c r="U15" s="90"/>
      <c r="V15" s="90"/>
      <c r="W15" s="90"/>
      <c r="X15" s="90"/>
      <c r="Y15" s="90"/>
      <c r="Z15" s="91"/>
      <c r="AA15" s="95"/>
      <c r="AB15" s="96"/>
      <c r="AC15" s="96"/>
      <c r="AD15" s="96"/>
      <c r="AE15" s="96"/>
      <c r="AF15" s="97"/>
      <c r="AG15" s="101" t="s">
        <v>37</v>
      </c>
      <c r="AH15" s="101"/>
      <c r="AI15" s="102"/>
      <c r="AJ15" s="22"/>
      <c r="AK15" s="23"/>
      <c r="AL15" s="105">
        <v>3</v>
      </c>
      <c r="AM15" s="71" t="e">
        <f>VLOOKUP('選定調書(4月業者)'!$AL15,#REF!,7,FALSE)</f>
        <v>#REF!</v>
      </c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3"/>
      <c r="AY15" s="71" t="e">
        <f>VLOOKUP('選定調書(4月業者)'!$AL15,#REF!,52,FALSE)</f>
        <v>#REF!</v>
      </c>
      <c r="AZ15" s="72"/>
      <c r="BA15" s="72"/>
      <c r="BB15" s="72"/>
      <c r="BC15" s="72"/>
      <c r="BD15" s="72"/>
      <c r="BE15" s="72"/>
      <c r="BF15" s="72"/>
      <c r="BG15" s="72"/>
      <c r="BH15" s="73"/>
      <c r="BI15" s="77" t="e">
        <f>VLOOKUP('選定調書(4月業者)'!$AL15,#REF!,47,FALSE)</f>
        <v>#REF!</v>
      </c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9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112" t="s">
        <v>26</v>
      </c>
      <c r="E16" s="112"/>
      <c r="F16" s="112"/>
      <c r="G16" s="112"/>
      <c r="H16" s="112"/>
      <c r="I16" s="112"/>
      <c r="J16" s="112"/>
      <c r="K16" s="112"/>
      <c r="L16" s="27"/>
      <c r="M16" s="28"/>
      <c r="N16" s="9"/>
      <c r="O16" s="10"/>
      <c r="P16" s="11"/>
      <c r="T16" s="92"/>
      <c r="U16" s="93"/>
      <c r="V16" s="93"/>
      <c r="W16" s="93"/>
      <c r="X16" s="93"/>
      <c r="Y16" s="93"/>
      <c r="Z16" s="94"/>
      <c r="AA16" s="98"/>
      <c r="AB16" s="99"/>
      <c r="AC16" s="99"/>
      <c r="AD16" s="99"/>
      <c r="AE16" s="99"/>
      <c r="AF16" s="100"/>
      <c r="AG16" s="103"/>
      <c r="AH16" s="103"/>
      <c r="AI16" s="104"/>
      <c r="AJ16" s="22"/>
      <c r="AK16" s="23"/>
      <c r="AL16" s="105"/>
      <c r="AM16" s="74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6"/>
      <c r="AY16" s="74"/>
      <c r="AZ16" s="75"/>
      <c r="BA16" s="75"/>
      <c r="BB16" s="75"/>
      <c r="BC16" s="75"/>
      <c r="BD16" s="75"/>
      <c r="BE16" s="75"/>
      <c r="BF16" s="75"/>
      <c r="BG16" s="75"/>
      <c r="BH16" s="76"/>
      <c r="BI16" s="80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2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113"/>
      <c r="E17" s="113"/>
      <c r="F17" s="113"/>
      <c r="G17" s="113"/>
      <c r="H17" s="113"/>
      <c r="I17" s="113"/>
      <c r="J17" s="113"/>
      <c r="K17" s="113"/>
      <c r="L17" s="36"/>
      <c r="M17" s="37"/>
      <c r="N17" s="9"/>
      <c r="O17" s="10"/>
      <c r="P17" s="11"/>
      <c r="T17" s="89" t="e">
        <f>VLOOKUP('選定調書(4月業者)'!$AL17,#REF!,5,FALSE)</f>
        <v>#REF!</v>
      </c>
      <c r="U17" s="90"/>
      <c r="V17" s="90"/>
      <c r="W17" s="90"/>
      <c r="X17" s="90"/>
      <c r="Y17" s="90"/>
      <c r="Z17" s="91"/>
      <c r="AA17" s="95"/>
      <c r="AB17" s="96"/>
      <c r="AC17" s="96"/>
      <c r="AD17" s="96"/>
      <c r="AE17" s="96"/>
      <c r="AF17" s="97"/>
      <c r="AG17" s="101" t="s">
        <v>37</v>
      </c>
      <c r="AH17" s="101"/>
      <c r="AI17" s="102"/>
      <c r="AJ17" s="22"/>
      <c r="AK17" s="23"/>
      <c r="AL17" s="105">
        <v>4</v>
      </c>
      <c r="AM17" s="71" t="e">
        <f>VLOOKUP('選定調書(4月業者)'!$AL17,#REF!,7,FALSE)</f>
        <v>#REF!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3"/>
      <c r="AY17" s="71" t="e">
        <f>VLOOKUP('選定調書(4月業者)'!$AL17,#REF!,52,FALSE)</f>
        <v>#REF!</v>
      </c>
      <c r="AZ17" s="72"/>
      <c r="BA17" s="72"/>
      <c r="BB17" s="72"/>
      <c r="BC17" s="72"/>
      <c r="BD17" s="72"/>
      <c r="BE17" s="72"/>
      <c r="BF17" s="72"/>
      <c r="BG17" s="72"/>
      <c r="BH17" s="73"/>
      <c r="BI17" s="77" t="e">
        <f>VLOOKUP('選定調書(4月業者)'!$AL17,#REF!,47,FALSE)</f>
        <v>#REF!</v>
      </c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9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112" t="s">
        <v>28</v>
      </c>
      <c r="E18" s="112"/>
      <c r="F18" s="112"/>
      <c r="G18" s="112"/>
      <c r="H18" s="112"/>
      <c r="I18" s="112"/>
      <c r="J18" s="112"/>
      <c r="K18" s="112"/>
      <c r="L18" s="27"/>
      <c r="M18" s="39"/>
      <c r="N18" s="29"/>
      <c r="O18" s="30"/>
      <c r="P18" s="31"/>
      <c r="T18" s="92"/>
      <c r="U18" s="93"/>
      <c r="V18" s="93"/>
      <c r="W18" s="93"/>
      <c r="X18" s="93"/>
      <c r="Y18" s="93"/>
      <c r="Z18" s="94"/>
      <c r="AA18" s="98"/>
      <c r="AB18" s="99"/>
      <c r="AC18" s="99"/>
      <c r="AD18" s="99"/>
      <c r="AE18" s="99"/>
      <c r="AF18" s="100"/>
      <c r="AG18" s="103"/>
      <c r="AH18" s="103"/>
      <c r="AI18" s="104"/>
      <c r="AJ18" s="22"/>
      <c r="AK18" s="23"/>
      <c r="AL18" s="105"/>
      <c r="AM18" s="74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  <c r="AY18" s="74"/>
      <c r="AZ18" s="75"/>
      <c r="BA18" s="75"/>
      <c r="BB18" s="75"/>
      <c r="BC18" s="75"/>
      <c r="BD18" s="75"/>
      <c r="BE18" s="75"/>
      <c r="BF18" s="75"/>
      <c r="BG18" s="75"/>
      <c r="BH18" s="76"/>
      <c r="BI18" s="80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2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113"/>
      <c r="E19" s="113"/>
      <c r="F19" s="113"/>
      <c r="G19" s="113"/>
      <c r="H19" s="113"/>
      <c r="I19" s="113"/>
      <c r="J19" s="113"/>
      <c r="K19" s="113"/>
      <c r="L19" s="36"/>
      <c r="M19" s="40"/>
      <c r="N19" s="13"/>
      <c r="O19" s="14"/>
      <c r="P19" s="15"/>
      <c r="T19" s="89" t="e">
        <f>VLOOKUP('選定調書(4月業者)'!$AL19,#REF!,5,FALSE)</f>
        <v>#REF!</v>
      </c>
      <c r="U19" s="90"/>
      <c r="V19" s="90"/>
      <c r="W19" s="90"/>
      <c r="X19" s="90"/>
      <c r="Y19" s="90"/>
      <c r="Z19" s="91"/>
      <c r="AA19" s="95"/>
      <c r="AB19" s="96"/>
      <c r="AC19" s="96"/>
      <c r="AD19" s="96"/>
      <c r="AE19" s="96"/>
      <c r="AF19" s="97"/>
      <c r="AG19" s="101" t="s">
        <v>37</v>
      </c>
      <c r="AH19" s="101"/>
      <c r="AI19" s="102"/>
      <c r="AJ19" s="22"/>
      <c r="AK19" s="23"/>
      <c r="AL19" s="105">
        <v>5</v>
      </c>
      <c r="AM19" s="71" t="e">
        <f>VLOOKUP('選定調書(4月業者)'!$AL19,#REF!,7,FALSE)</f>
        <v>#REF!</v>
      </c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3"/>
      <c r="AY19" s="71" t="e">
        <f>VLOOKUP('選定調書(4月業者)'!$AL19,#REF!,52,FALSE)</f>
        <v>#REF!</v>
      </c>
      <c r="AZ19" s="72"/>
      <c r="BA19" s="72"/>
      <c r="BB19" s="72"/>
      <c r="BC19" s="72"/>
      <c r="BD19" s="72"/>
      <c r="BE19" s="72"/>
      <c r="BF19" s="72"/>
      <c r="BG19" s="72"/>
      <c r="BH19" s="73"/>
      <c r="BI19" s="77" t="e">
        <f>VLOOKUP('選定調書(4月業者)'!$AL19,#REF!,47,FALSE)</f>
        <v>#REF!</v>
      </c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9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112" t="s">
        <v>29</v>
      </c>
      <c r="E20" s="112"/>
      <c r="F20" s="112"/>
      <c r="G20" s="112"/>
      <c r="H20" s="112"/>
      <c r="I20" s="112"/>
      <c r="J20" s="112"/>
      <c r="K20" s="112"/>
      <c r="L20" s="27"/>
      <c r="M20" s="39"/>
      <c r="N20" s="29"/>
      <c r="O20" s="30"/>
      <c r="P20" s="31"/>
      <c r="T20" s="92"/>
      <c r="U20" s="93"/>
      <c r="V20" s="93"/>
      <c r="W20" s="93"/>
      <c r="X20" s="93"/>
      <c r="Y20" s="93"/>
      <c r="Z20" s="94"/>
      <c r="AA20" s="98"/>
      <c r="AB20" s="99"/>
      <c r="AC20" s="99"/>
      <c r="AD20" s="99"/>
      <c r="AE20" s="99"/>
      <c r="AF20" s="100"/>
      <c r="AG20" s="103"/>
      <c r="AH20" s="103"/>
      <c r="AI20" s="104"/>
      <c r="AJ20" s="22"/>
      <c r="AK20" s="23"/>
      <c r="AL20" s="105"/>
      <c r="AM20" s="74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6"/>
      <c r="AY20" s="74"/>
      <c r="AZ20" s="75"/>
      <c r="BA20" s="75"/>
      <c r="BB20" s="75"/>
      <c r="BC20" s="75"/>
      <c r="BD20" s="75"/>
      <c r="BE20" s="75"/>
      <c r="BF20" s="75"/>
      <c r="BG20" s="75"/>
      <c r="BH20" s="76"/>
      <c r="BI20" s="80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2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113"/>
      <c r="E21" s="113"/>
      <c r="F21" s="113"/>
      <c r="G21" s="113"/>
      <c r="H21" s="113"/>
      <c r="I21" s="113"/>
      <c r="J21" s="113"/>
      <c r="K21" s="113"/>
      <c r="L21" s="36"/>
      <c r="M21" s="40"/>
      <c r="N21" s="13"/>
      <c r="O21" s="14"/>
      <c r="P21" s="15"/>
      <c r="T21" s="89" t="e">
        <f>VLOOKUP('選定調書(4月業者)'!$AL21,#REF!,5,FALSE)</f>
        <v>#REF!</v>
      </c>
      <c r="U21" s="90"/>
      <c r="V21" s="90"/>
      <c r="W21" s="90"/>
      <c r="X21" s="90"/>
      <c r="Y21" s="90"/>
      <c r="Z21" s="91"/>
      <c r="AA21" s="95"/>
      <c r="AB21" s="96"/>
      <c r="AC21" s="96"/>
      <c r="AD21" s="96"/>
      <c r="AE21" s="96"/>
      <c r="AF21" s="97"/>
      <c r="AG21" s="101" t="s">
        <v>37</v>
      </c>
      <c r="AH21" s="101"/>
      <c r="AI21" s="102"/>
      <c r="AJ21" s="22"/>
      <c r="AK21" s="41"/>
      <c r="AL21" s="105">
        <v>6</v>
      </c>
      <c r="AM21" s="71" t="e">
        <f>VLOOKUP('選定調書(4月業者)'!$AL21,#REF!,7,FALSE)</f>
        <v>#REF!</v>
      </c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3"/>
      <c r="AY21" s="71" t="e">
        <f>VLOOKUP('選定調書(4月業者)'!$AL21,#REF!,52,FALSE)</f>
        <v>#REF!</v>
      </c>
      <c r="AZ21" s="72"/>
      <c r="BA21" s="72"/>
      <c r="BB21" s="72"/>
      <c r="BC21" s="72"/>
      <c r="BD21" s="72"/>
      <c r="BE21" s="72"/>
      <c r="BF21" s="72"/>
      <c r="BG21" s="72"/>
      <c r="BH21" s="73"/>
      <c r="BI21" s="77" t="e">
        <f>VLOOKUP('選定調書(4月業者)'!$AL21,#REF!,47,FALSE)</f>
        <v>#REF!</v>
      </c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9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112" t="s">
        <v>41</v>
      </c>
      <c r="E22" s="112"/>
      <c r="F22" s="112"/>
      <c r="G22" s="112"/>
      <c r="H22" s="112"/>
      <c r="I22" s="112"/>
      <c r="J22" s="112"/>
      <c r="K22" s="112"/>
      <c r="L22" s="27"/>
      <c r="M22" s="39"/>
      <c r="N22" s="42"/>
      <c r="O22" s="43"/>
      <c r="P22" s="44"/>
      <c r="T22" s="92"/>
      <c r="U22" s="93"/>
      <c r="V22" s="93"/>
      <c r="W22" s="93"/>
      <c r="X22" s="93"/>
      <c r="Y22" s="93"/>
      <c r="Z22" s="94"/>
      <c r="AA22" s="98"/>
      <c r="AB22" s="99"/>
      <c r="AC22" s="99"/>
      <c r="AD22" s="99"/>
      <c r="AE22" s="99"/>
      <c r="AF22" s="100"/>
      <c r="AG22" s="103"/>
      <c r="AH22" s="103"/>
      <c r="AI22" s="104"/>
      <c r="AJ22" s="22"/>
      <c r="AK22" s="41"/>
      <c r="AL22" s="105"/>
      <c r="AM22" s="74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6"/>
      <c r="AY22" s="74"/>
      <c r="AZ22" s="75"/>
      <c r="BA22" s="75"/>
      <c r="BB22" s="75"/>
      <c r="BC22" s="75"/>
      <c r="BD22" s="75"/>
      <c r="BE22" s="75"/>
      <c r="BF22" s="75"/>
      <c r="BG22" s="75"/>
      <c r="BH22" s="76"/>
      <c r="BI22" s="80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2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113"/>
      <c r="E23" s="113"/>
      <c r="F23" s="113"/>
      <c r="G23" s="113"/>
      <c r="H23" s="113"/>
      <c r="I23" s="113"/>
      <c r="J23" s="113"/>
      <c r="K23" s="113"/>
      <c r="L23" s="36"/>
      <c r="M23" s="40"/>
      <c r="N23" s="45"/>
      <c r="O23" s="46"/>
      <c r="P23" s="47"/>
      <c r="T23" s="89" t="e">
        <f>VLOOKUP('選定調書(4月業者)'!$AL23,#REF!,5,FALSE)</f>
        <v>#REF!</v>
      </c>
      <c r="U23" s="90"/>
      <c r="V23" s="90"/>
      <c r="W23" s="90"/>
      <c r="X23" s="90"/>
      <c r="Y23" s="90"/>
      <c r="Z23" s="91"/>
      <c r="AA23" s="95"/>
      <c r="AB23" s="96"/>
      <c r="AC23" s="96"/>
      <c r="AD23" s="96"/>
      <c r="AE23" s="96"/>
      <c r="AF23" s="97"/>
      <c r="AG23" s="101" t="s">
        <v>37</v>
      </c>
      <c r="AH23" s="101"/>
      <c r="AI23" s="102"/>
      <c r="AJ23" s="22"/>
      <c r="AK23" s="41"/>
      <c r="AL23" s="105">
        <v>7</v>
      </c>
      <c r="AM23" s="71" t="e">
        <f>VLOOKUP('選定調書(4月業者)'!$AL23,#REF!,7,FALSE)</f>
        <v>#REF!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71" t="e">
        <f>VLOOKUP('選定調書(4月業者)'!$AL23,#REF!,52,FALSE)</f>
        <v>#REF!</v>
      </c>
      <c r="AZ23" s="72"/>
      <c r="BA23" s="72"/>
      <c r="BB23" s="72"/>
      <c r="BC23" s="72"/>
      <c r="BD23" s="72"/>
      <c r="BE23" s="72"/>
      <c r="BF23" s="72"/>
      <c r="BG23" s="72"/>
      <c r="BH23" s="73"/>
      <c r="BI23" s="77" t="e">
        <f>VLOOKUP('選定調書(4月業者)'!$AL23,#REF!,47,FALSE)</f>
        <v>#REF!</v>
      </c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9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0" t="s">
        <v>42</v>
      </c>
      <c r="E24" s="110"/>
      <c r="F24" s="110"/>
      <c r="G24" s="110"/>
      <c r="H24" s="110"/>
      <c r="I24" s="110"/>
      <c r="J24" s="110"/>
      <c r="K24" s="110"/>
      <c r="L24" s="27"/>
      <c r="M24" s="39"/>
      <c r="N24" s="29"/>
      <c r="O24" s="30"/>
      <c r="P24" s="31"/>
      <c r="T24" s="92"/>
      <c r="U24" s="93"/>
      <c r="V24" s="93"/>
      <c r="W24" s="93"/>
      <c r="X24" s="93"/>
      <c r="Y24" s="93"/>
      <c r="Z24" s="94"/>
      <c r="AA24" s="98"/>
      <c r="AB24" s="99"/>
      <c r="AC24" s="99"/>
      <c r="AD24" s="99"/>
      <c r="AE24" s="99"/>
      <c r="AF24" s="100"/>
      <c r="AG24" s="103"/>
      <c r="AH24" s="103"/>
      <c r="AI24" s="104"/>
      <c r="AJ24" s="22"/>
      <c r="AK24" s="41"/>
      <c r="AL24" s="105"/>
      <c r="AM24" s="74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6"/>
      <c r="AY24" s="74"/>
      <c r="AZ24" s="75"/>
      <c r="BA24" s="75"/>
      <c r="BB24" s="75"/>
      <c r="BC24" s="75"/>
      <c r="BD24" s="75"/>
      <c r="BE24" s="75"/>
      <c r="BF24" s="75"/>
      <c r="BG24" s="75"/>
      <c r="BH24" s="76"/>
      <c r="BI24" s="80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2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1"/>
      <c r="E25" s="111"/>
      <c r="F25" s="111"/>
      <c r="G25" s="111"/>
      <c r="H25" s="111"/>
      <c r="I25" s="111"/>
      <c r="J25" s="111"/>
      <c r="K25" s="111"/>
      <c r="L25" s="36"/>
      <c r="M25" s="40"/>
      <c r="N25" s="13"/>
      <c r="O25" s="14"/>
      <c r="P25" s="15"/>
      <c r="T25" s="89" t="e">
        <f>VLOOKUP('選定調書(4月業者)'!$AL25,#REF!,5,FALSE)</f>
        <v>#REF!</v>
      </c>
      <c r="U25" s="90"/>
      <c r="V25" s="90"/>
      <c r="W25" s="90"/>
      <c r="X25" s="90"/>
      <c r="Y25" s="90"/>
      <c r="Z25" s="91"/>
      <c r="AA25" s="95"/>
      <c r="AB25" s="96"/>
      <c r="AC25" s="96"/>
      <c r="AD25" s="96"/>
      <c r="AE25" s="96"/>
      <c r="AF25" s="97"/>
      <c r="AG25" s="101" t="s">
        <v>37</v>
      </c>
      <c r="AH25" s="101"/>
      <c r="AI25" s="102"/>
      <c r="AJ25" s="22"/>
      <c r="AK25" s="41"/>
      <c r="AL25" s="105">
        <v>8</v>
      </c>
      <c r="AM25" s="71" t="e">
        <f>VLOOKUP('選定調書(4月業者)'!$AL25,#REF!,7,FALSE)</f>
        <v>#REF!</v>
      </c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71" t="e">
        <f>VLOOKUP('選定調書(4月業者)'!$AL25,#REF!,52,FALSE)</f>
        <v>#REF!</v>
      </c>
      <c r="AZ25" s="72"/>
      <c r="BA25" s="72"/>
      <c r="BB25" s="72"/>
      <c r="BC25" s="72"/>
      <c r="BD25" s="72"/>
      <c r="BE25" s="72"/>
      <c r="BF25" s="72"/>
      <c r="BG25" s="72"/>
      <c r="BH25" s="73"/>
      <c r="BI25" s="77" t="e">
        <f>VLOOKUP('選定調書(4月業者)'!$AL25,#REF!,47,FALSE)</f>
        <v>#REF!</v>
      </c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9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0" t="s">
        <v>31</v>
      </c>
      <c r="E26" s="110"/>
      <c r="F26" s="110"/>
      <c r="G26" s="110"/>
      <c r="H26" s="110"/>
      <c r="I26" s="110"/>
      <c r="J26" s="110"/>
      <c r="K26" s="110"/>
      <c r="L26" s="48"/>
      <c r="M26" s="28"/>
      <c r="N26" s="29"/>
      <c r="O26" s="30"/>
      <c r="P26" s="31"/>
      <c r="Q26" s="3"/>
      <c r="R26" s="3"/>
      <c r="T26" s="92"/>
      <c r="U26" s="93"/>
      <c r="V26" s="93"/>
      <c r="W26" s="93"/>
      <c r="X26" s="93"/>
      <c r="Y26" s="93"/>
      <c r="Z26" s="94"/>
      <c r="AA26" s="98"/>
      <c r="AB26" s="99"/>
      <c r="AC26" s="99"/>
      <c r="AD26" s="99"/>
      <c r="AE26" s="99"/>
      <c r="AF26" s="100"/>
      <c r="AG26" s="103"/>
      <c r="AH26" s="103"/>
      <c r="AI26" s="104"/>
      <c r="AJ26" s="22"/>
      <c r="AK26" s="41"/>
      <c r="AL26" s="105"/>
      <c r="AM26" s="74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6"/>
      <c r="AY26" s="74"/>
      <c r="AZ26" s="75"/>
      <c r="BA26" s="75"/>
      <c r="BB26" s="75"/>
      <c r="BC26" s="75"/>
      <c r="BD26" s="75"/>
      <c r="BE26" s="75"/>
      <c r="BF26" s="75"/>
      <c r="BG26" s="75"/>
      <c r="BH26" s="76"/>
      <c r="BI26" s="80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2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1"/>
      <c r="E27" s="111"/>
      <c r="F27" s="111"/>
      <c r="G27" s="111"/>
      <c r="H27" s="111"/>
      <c r="I27" s="111"/>
      <c r="J27" s="111"/>
      <c r="K27" s="111"/>
      <c r="L27" s="49"/>
      <c r="M27" s="37"/>
      <c r="N27" s="13"/>
      <c r="O27" s="14"/>
      <c r="P27" s="15"/>
      <c r="Q27" s="3"/>
      <c r="R27" s="3"/>
      <c r="T27" s="89" t="e">
        <f>VLOOKUP('選定調書(4月業者)'!$AL27,#REF!,5,FALSE)</f>
        <v>#REF!</v>
      </c>
      <c r="U27" s="90"/>
      <c r="V27" s="90"/>
      <c r="W27" s="90"/>
      <c r="X27" s="90"/>
      <c r="Y27" s="90"/>
      <c r="Z27" s="91"/>
      <c r="AA27" s="95"/>
      <c r="AB27" s="96"/>
      <c r="AC27" s="96"/>
      <c r="AD27" s="96"/>
      <c r="AE27" s="96"/>
      <c r="AF27" s="97"/>
      <c r="AG27" s="101" t="s">
        <v>37</v>
      </c>
      <c r="AH27" s="101"/>
      <c r="AI27" s="102"/>
      <c r="AJ27" s="22"/>
      <c r="AK27" s="41"/>
      <c r="AL27" s="105">
        <v>9</v>
      </c>
      <c r="AM27" s="71" t="e">
        <f>VLOOKUP('選定調書(4月業者)'!$AL27,#REF!,7,FALSE)</f>
        <v>#REF!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71" t="e">
        <f>VLOOKUP('選定調書(4月業者)'!$AL27,#REF!,52,FALSE)</f>
        <v>#REF!</v>
      </c>
      <c r="AZ27" s="72"/>
      <c r="BA27" s="72"/>
      <c r="BB27" s="72"/>
      <c r="BC27" s="72"/>
      <c r="BD27" s="72"/>
      <c r="BE27" s="72"/>
      <c r="BF27" s="72"/>
      <c r="BG27" s="72"/>
      <c r="BH27" s="73"/>
      <c r="BI27" s="77" t="e">
        <f>VLOOKUP('選定調書(4月業者)'!$AL27,#REF!,47,FALSE)</f>
        <v>#REF!</v>
      </c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9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0" t="s">
        <v>30</v>
      </c>
      <c r="E28" s="110"/>
      <c r="F28" s="110"/>
      <c r="G28" s="110"/>
      <c r="H28" s="110"/>
      <c r="I28" s="110"/>
      <c r="J28" s="110"/>
      <c r="K28" s="110"/>
      <c r="L28" s="48"/>
      <c r="M28" s="28"/>
      <c r="N28" s="29"/>
      <c r="O28" s="30"/>
      <c r="P28" s="31"/>
      <c r="Q28" s="50"/>
      <c r="R28" s="50"/>
      <c r="T28" s="92"/>
      <c r="U28" s="93"/>
      <c r="V28" s="93"/>
      <c r="W28" s="93"/>
      <c r="X28" s="93"/>
      <c r="Y28" s="93"/>
      <c r="Z28" s="94"/>
      <c r="AA28" s="98"/>
      <c r="AB28" s="99"/>
      <c r="AC28" s="99"/>
      <c r="AD28" s="99"/>
      <c r="AE28" s="99"/>
      <c r="AF28" s="100"/>
      <c r="AG28" s="103"/>
      <c r="AH28" s="103"/>
      <c r="AI28" s="104"/>
      <c r="AJ28" s="22"/>
      <c r="AK28" s="41"/>
      <c r="AL28" s="105"/>
      <c r="AM28" s="74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6"/>
      <c r="AY28" s="74"/>
      <c r="AZ28" s="75"/>
      <c r="BA28" s="75"/>
      <c r="BB28" s="75"/>
      <c r="BC28" s="75"/>
      <c r="BD28" s="75"/>
      <c r="BE28" s="75"/>
      <c r="BF28" s="75"/>
      <c r="BG28" s="75"/>
      <c r="BH28" s="76"/>
      <c r="BI28" s="80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2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1"/>
      <c r="E29" s="111"/>
      <c r="F29" s="111"/>
      <c r="G29" s="111"/>
      <c r="H29" s="111"/>
      <c r="I29" s="111"/>
      <c r="J29" s="111"/>
      <c r="K29" s="111"/>
      <c r="L29" s="49"/>
      <c r="M29" s="37"/>
      <c r="N29" s="13"/>
      <c r="O29" s="14"/>
      <c r="P29" s="15"/>
      <c r="Q29" s="50"/>
      <c r="R29" s="50"/>
      <c r="T29" s="89" t="e">
        <f>VLOOKUP('選定調書(4月業者)'!$AL29,#REF!,5,FALSE)</f>
        <v>#REF!</v>
      </c>
      <c r="U29" s="90"/>
      <c r="V29" s="90"/>
      <c r="W29" s="90"/>
      <c r="X29" s="90"/>
      <c r="Y29" s="90"/>
      <c r="Z29" s="91"/>
      <c r="AA29" s="95"/>
      <c r="AB29" s="96"/>
      <c r="AC29" s="96"/>
      <c r="AD29" s="96"/>
      <c r="AE29" s="96"/>
      <c r="AF29" s="97"/>
      <c r="AG29" s="101" t="s">
        <v>37</v>
      </c>
      <c r="AH29" s="101"/>
      <c r="AI29" s="102"/>
      <c r="AJ29" s="22"/>
      <c r="AK29" s="41"/>
      <c r="AL29" s="105">
        <v>10</v>
      </c>
      <c r="AM29" s="71" t="e">
        <f>VLOOKUP('選定調書(4月業者)'!$AL29,#REF!,7,FALSE)</f>
        <v>#REF!</v>
      </c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3"/>
      <c r="AY29" s="71" t="e">
        <f>VLOOKUP('選定調書(4月業者)'!$AL29,#REF!,52,FALSE)</f>
        <v>#REF!</v>
      </c>
      <c r="AZ29" s="72"/>
      <c r="BA29" s="72"/>
      <c r="BB29" s="72"/>
      <c r="BC29" s="72"/>
      <c r="BD29" s="72"/>
      <c r="BE29" s="72"/>
      <c r="BF29" s="72"/>
      <c r="BG29" s="72"/>
      <c r="BH29" s="73"/>
      <c r="BI29" s="77" t="e">
        <f>VLOOKUP('選定調書(4月業者)'!$AL29,#REF!,47,FALSE)</f>
        <v>#REF!</v>
      </c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9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92"/>
      <c r="U30" s="93"/>
      <c r="V30" s="93"/>
      <c r="W30" s="93"/>
      <c r="X30" s="93"/>
      <c r="Y30" s="93"/>
      <c r="Z30" s="94"/>
      <c r="AA30" s="98"/>
      <c r="AB30" s="99"/>
      <c r="AC30" s="99"/>
      <c r="AD30" s="99"/>
      <c r="AE30" s="99"/>
      <c r="AF30" s="100"/>
      <c r="AG30" s="103"/>
      <c r="AH30" s="103"/>
      <c r="AI30" s="104"/>
      <c r="AJ30" s="22"/>
      <c r="AK30" s="41"/>
      <c r="AL30" s="105"/>
      <c r="AM30" s="74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6"/>
      <c r="AY30" s="74"/>
      <c r="AZ30" s="75"/>
      <c r="BA30" s="75"/>
      <c r="BB30" s="75"/>
      <c r="BC30" s="75"/>
      <c r="BD30" s="75"/>
      <c r="BE30" s="75"/>
      <c r="BF30" s="75"/>
      <c r="BG30" s="75"/>
      <c r="BH30" s="76"/>
      <c r="BI30" s="80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2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09" t="s">
        <v>39</v>
      </c>
      <c r="E31" s="109"/>
      <c r="F31" s="109"/>
      <c r="G31" s="109"/>
      <c r="H31" s="109"/>
      <c r="I31" s="109"/>
      <c r="J31" s="109"/>
      <c r="K31" s="109"/>
      <c r="L31" s="109"/>
      <c r="M31" s="32"/>
      <c r="N31" s="10"/>
      <c r="O31" s="10"/>
      <c r="P31" s="10"/>
      <c r="T31" s="89" t="e">
        <f>VLOOKUP('選定調書(4月業者)'!$AL31,#REF!,5,FALSE)</f>
        <v>#REF!</v>
      </c>
      <c r="U31" s="90"/>
      <c r="V31" s="90"/>
      <c r="W31" s="90"/>
      <c r="X31" s="90"/>
      <c r="Y31" s="90"/>
      <c r="Z31" s="91"/>
      <c r="AA31" s="95"/>
      <c r="AB31" s="96"/>
      <c r="AC31" s="96"/>
      <c r="AD31" s="96"/>
      <c r="AE31" s="96"/>
      <c r="AF31" s="97"/>
      <c r="AG31" s="101" t="s">
        <v>37</v>
      </c>
      <c r="AH31" s="101"/>
      <c r="AI31" s="102"/>
      <c r="AJ31" s="22"/>
      <c r="AK31" s="41"/>
      <c r="AL31" s="105">
        <v>11</v>
      </c>
      <c r="AM31" s="71" t="e">
        <f>VLOOKUP('選定調書(4月業者)'!$AL31,#REF!,7,FALSE)</f>
        <v>#REF!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71" t="e">
        <f>VLOOKUP('選定調書(4月業者)'!$AL31,#REF!,52,FALSE)</f>
        <v>#REF!</v>
      </c>
      <c r="AZ31" s="72"/>
      <c r="BA31" s="72"/>
      <c r="BB31" s="72"/>
      <c r="BC31" s="72"/>
      <c r="BD31" s="72"/>
      <c r="BE31" s="72"/>
      <c r="BF31" s="72"/>
      <c r="BG31" s="72"/>
      <c r="BH31" s="73"/>
      <c r="BI31" s="77" t="e">
        <f>VLOOKUP('選定調書(4月業者)'!$AL31,#REF!,47,FALSE)</f>
        <v>#REF!</v>
      </c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9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08" t="s">
        <v>40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T32" s="92"/>
      <c r="U32" s="93"/>
      <c r="V32" s="93"/>
      <c r="W32" s="93"/>
      <c r="X32" s="93"/>
      <c r="Y32" s="93"/>
      <c r="Z32" s="94"/>
      <c r="AA32" s="98"/>
      <c r="AB32" s="99"/>
      <c r="AC32" s="99"/>
      <c r="AD32" s="99"/>
      <c r="AE32" s="99"/>
      <c r="AF32" s="100"/>
      <c r="AG32" s="103"/>
      <c r="AH32" s="103"/>
      <c r="AI32" s="104"/>
      <c r="AJ32" s="22"/>
      <c r="AK32" s="41"/>
      <c r="AL32" s="105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74"/>
      <c r="AZ32" s="75"/>
      <c r="BA32" s="75"/>
      <c r="BB32" s="75"/>
      <c r="BC32" s="75"/>
      <c r="BD32" s="75"/>
      <c r="BE32" s="75"/>
      <c r="BF32" s="75"/>
      <c r="BG32" s="75"/>
      <c r="BH32" s="76"/>
      <c r="BI32" s="80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2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T33" s="89" t="e">
        <f>VLOOKUP('選定調書(4月業者)'!$AL33,#REF!,5,FALSE)</f>
        <v>#REF!</v>
      </c>
      <c r="U33" s="90"/>
      <c r="V33" s="90"/>
      <c r="W33" s="90"/>
      <c r="X33" s="90"/>
      <c r="Y33" s="90"/>
      <c r="Z33" s="91"/>
      <c r="AA33" s="95"/>
      <c r="AB33" s="96"/>
      <c r="AC33" s="96"/>
      <c r="AD33" s="96"/>
      <c r="AE33" s="96"/>
      <c r="AF33" s="97"/>
      <c r="AG33" s="101" t="s">
        <v>37</v>
      </c>
      <c r="AH33" s="101"/>
      <c r="AI33" s="102"/>
      <c r="AJ33" s="22"/>
      <c r="AK33" s="41"/>
      <c r="AL33" s="105">
        <v>12</v>
      </c>
      <c r="AM33" s="71" t="e">
        <f>VLOOKUP('選定調書(4月業者)'!$AL33,#REF!,7,FALSE)</f>
        <v>#REF!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3"/>
      <c r="AY33" s="71" t="e">
        <f>VLOOKUP('選定調書(4月業者)'!$AL33,#REF!,52,FALSE)</f>
        <v>#REF!</v>
      </c>
      <c r="AZ33" s="72"/>
      <c r="BA33" s="72"/>
      <c r="BB33" s="72"/>
      <c r="BC33" s="72"/>
      <c r="BD33" s="72"/>
      <c r="BE33" s="72"/>
      <c r="BF33" s="72"/>
      <c r="BG33" s="72"/>
      <c r="BH33" s="73"/>
      <c r="BI33" s="77" t="e">
        <f>VLOOKUP('選定調書(4月業者)'!$AL33,#REF!,47,FALSE)</f>
        <v>#REF!</v>
      </c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9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106" t="s">
        <v>32</v>
      </c>
      <c r="D34" s="106"/>
      <c r="E34" s="106"/>
      <c r="F34" s="106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92"/>
      <c r="U34" s="93"/>
      <c r="V34" s="93"/>
      <c r="W34" s="93"/>
      <c r="X34" s="93"/>
      <c r="Y34" s="93"/>
      <c r="Z34" s="94"/>
      <c r="AA34" s="98"/>
      <c r="AB34" s="99"/>
      <c r="AC34" s="99"/>
      <c r="AD34" s="99"/>
      <c r="AE34" s="99"/>
      <c r="AF34" s="100"/>
      <c r="AG34" s="103"/>
      <c r="AH34" s="103"/>
      <c r="AI34" s="104"/>
      <c r="AJ34" s="22"/>
      <c r="AK34" s="41"/>
      <c r="AL34" s="105"/>
      <c r="AM34" s="74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6"/>
      <c r="AY34" s="74"/>
      <c r="AZ34" s="75"/>
      <c r="BA34" s="75"/>
      <c r="BB34" s="75"/>
      <c r="BC34" s="75"/>
      <c r="BD34" s="75"/>
      <c r="BE34" s="75"/>
      <c r="BF34" s="75"/>
      <c r="BG34" s="75"/>
      <c r="BH34" s="76"/>
      <c r="BI34" s="80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2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07" t="s">
        <v>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3"/>
      <c r="R35" s="3"/>
      <c r="T35" s="89" t="e">
        <f>VLOOKUP('選定調書(4月業者)'!$AL35,#REF!,5,FALSE)</f>
        <v>#REF!</v>
      </c>
      <c r="U35" s="90"/>
      <c r="V35" s="90"/>
      <c r="W35" s="90"/>
      <c r="X35" s="90"/>
      <c r="Y35" s="90"/>
      <c r="Z35" s="91"/>
      <c r="AA35" s="95"/>
      <c r="AB35" s="96"/>
      <c r="AC35" s="96"/>
      <c r="AD35" s="96"/>
      <c r="AE35" s="96"/>
      <c r="AF35" s="97"/>
      <c r="AG35" s="101" t="s">
        <v>37</v>
      </c>
      <c r="AH35" s="101"/>
      <c r="AI35" s="102"/>
      <c r="AJ35" s="22"/>
      <c r="AK35" s="41"/>
      <c r="AL35" s="105">
        <v>13</v>
      </c>
      <c r="AM35" s="71" t="e">
        <f>VLOOKUP('選定調書(4月業者)'!$AL35,#REF!,7,FALSE)</f>
        <v>#REF!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71" t="e">
        <f>VLOOKUP('選定調書(4月業者)'!$AL35,#REF!,52,FALSE)</f>
        <v>#REF!</v>
      </c>
      <c r="AZ35" s="72"/>
      <c r="BA35" s="72"/>
      <c r="BB35" s="72"/>
      <c r="BC35" s="72"/>
      <c r="BD35" s="72"/>
      <c r="BE35" s="72"/>
      <c r="BF35" s="72"/>
      <c r="BG35" s="72"/>
      <c r="BH35" s="73"/>
      <c r="BI35" s="77" t="e">
        <f>VLOOKUP('選定調書(4月業者)'!$AL35,#REF!,47,FALSE)</f>
        <v>#REF!</v>
      </c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9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3"/>
      <c r="R36" s="3"/>
      <c r="T36" s="92"/>
      <c r="U36" s="93"/>
      <c r="V36" s="93"/>
      <c r="W36" s="93"/>
      <c r="X36" s="93"/>
      <c r="Y36" s="93"/>
      <c r="Z36" s="94"/>
      <c r="AA36" s="98"/>
      <c r="AB36" s="99"/>
      <c r="AC36" s="99"/>
      <c r="AD36" s="99"/>
      <c r="AE36" s="99"/>
      <c r="AF36" s="100"/>
      <c r="AG36" s="103"/>
      <c r="AH36" s="103"/>
      <c r="AI36" s="104"/>
      <c r="AJ36" s="22"/>
      <c r="AK36" s="41"/>
      <c r="AL36" s="105"/>
      <c r="AM36" s="74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  <c r="AY36" s="74"/>
      <c r="AZ36" s="75"/>
      <c r="BA36" s="75"/>
      <c r="BB36" s="75"/>
      <c r="BC36" s="75"/>
      <c r="BD36" s="75"/>
      <c r="BE36" s="75"/>
      <c r="BF36" s="75"/>
      <c r="BG36" s="75"/>
      <c r="BH36" s="76"/>
      <c r="BI36" s="80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2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53"/>
      <c r="R37" s="53"/>
      <c r="T37" s="89" t="e">
        <f>VLOOKUP('選定調書(4月業者)'!$AL37,#REF!,5,FALSE)</f>
        <v>#REF!</v>
      </c>
      <c r="U37" s="90"/>
      <c r="V37" s="90"/>
      <c r="W37" s="90"/>
      <c r="X37" s="90"/>
      <c r="Y37" s="90"/>
      <c r="Z37" s="91"/>
      <c r="AA37" s="95"/>
      <c r="AB37" s="96"/>
      <c r="AC37" s="96"/>
      <c r="AD37" s="96"/>
      <c r="AE37" s="96"/>
      <c r="AF37" s="97"/>
      <c r="AG37" s="101" t="s">
        <v>37</v>
      </c>
      <c r="AH37" s="101"/>
      <c r="AI37" s="102"/>
      <c r="AJ37" s="22"/>
      <c r="AK37" s="41"/>
      <c r="AL37" s="105">
        <v>14</v>
      </c>
      <c r="AM37" s="71" t="e">
        <f>VLOOKUP('選定調書(4月業者)'!$AL37,#REF!,7,FALSE)</f>
        <v>#REF!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3"/>
      <c r="AY37" s="71" t="e">
        <f>VLOOKUP('選定調書(4月業者)'!$AL37,#REF!,52,FALSE)</f>
        <v>#REF!</v>
      </c>
      <c r="AZ37" s="72"/>
      <c r="BA37" s="72"/>
      <c r="BB37" s="72"/>
      <c r="BC37" s="72"/>
      <c r="BD37" s="72"/>
      <c r="BE37" s="72"/>
      <c r="BF37" s="72"/>
      <c r="BG37" s="72"/>
      <c r="BH37" s="73"/>
      <c r="BI37" s="77" t="e">
        <f>VLOOKUP('選定調書(4月業者)'!$AL37,#REF!,47,FALSE)</f>
        <v>#REF!</v>
      </c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9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54"/>
      <c r="R38" s="53"/>
      <c r="T38" s="92"/>
      <c r="U38" s="93"/>
      <c r="V38" s="93"/>
      <c r="W38" s="93"/>
      <c r="X38" s="93"/>
      <c r="Y38" s="93"/>
      <c r="Z38" s="94"/>
      <c r="AA38" s="98"/>
      <c r="AB38" s="99"/>
      <c r="AC38" s="99"/>
      <c r="AD38" s="99"/>
      <c r="AE38" s="99"/>
      <c r="AF38" s="100"/>
      <c r="AG38" s="103"/>
      <c r="AH38" s="103"/>
      <c r="AI38" s="104"/>
      <c r="AJ38" s="22"/>
      <c r="AK38" s="41"/>
      <c r="AL38" s="105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6"/>
      <c r="AY38" s="74"/>
      <c r="AZ38" s="75"/>
      <c r="BA38" s="75"/>
      <c r="BB38" s="75"/>
      <c r="BC38" s="75"/>
      <c r="BD38" s="75"/>
      <c r="BE38" s="75"/>
      <c r="BF38" s="75"/>
      <c r="BG38" s="75"/>
      <c r="BH38" s="76"/>
      <c r="BI38" s="80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2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89" t="e">
        <f>VLOOKUP('選定調書(4月業者)'!$AL39,#REF!,5,FALSE)</f>
        <v>#REF!</v>
      </c>
      <c r="U39" s="90"/>
      <c r="V39" s="90"/>
      <c r="W39" s="90"/>
      <c r="X39" s="90"/>
      <c r="Y39" s="90"/>
      <c r="Z39" s="91"/>
      <c r="AA39" s="95"/>
      <c r="AB39" s="96"/>
      <c r="AC39" s="96"/>
      <c r="AD39" s="96"/>
      <c r="AE39" s="96"/>
      <c r="AF39" s="97"/>
      <c r="AG39" s="101" t="s">
        <v>37</v>
      </c>
      <c r="AH39" s="101"/>
      <c r="AI39" s="102"/>
      <c r="AJ39" s="22"/>
      <c r="AK39" s="41"/>
      <c r="AL39" s="105">
        <v>15</v>
      </c>
      <c r="AM39" s="71" t="e">
        <f>VLOOKUP('選定調書(4月業者)'!$AL39,#REF!,7,FALSE)</f>
        <v>#REF!</v>
      </c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3"/>
      <c r="AY39" s="71" t="e">
        <f>VLOOKUP('選定調書(4月業者)'!$AL39,#REF!,52,FALSE)</f>
        <v>#REF!</v>
      </c>
      <c r="AZ39" s="72"/>
      <c r="BA39" s="72"/>
      <c r="BB39" s="72"/>
      <c r="BC39" s="72"/>
      <c r="BD39" s="72"/>
      <c r="BE39" s="72"/>
      <c r="BF39" s="72"/>
      <c r="BG39" s="72"/>
      <c r="BH39" s="73"/>
      <c r="BI39" s="77" t="e">
        <f>VLOOKUP('選定調書(4月業者)'!$AL39,#REF!,47,FALSE)</f>
        <v>#REF!</v>
      </c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9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92"/>
      <c r="U40" s="93"/>
      <c r="V40" s="93"/>
      <c r="W40" s="93"/>
      <c r="X40" s="93"/>
      <c r="Y40" s="93"/>
      <c r="Z40" s="94"/>
      <c r="AA40" s="98"/>
      <c r="AB40" s="99"/>
      <c r="AC40" s="99"/>
      <c r="AD40" s="99"/>
      <c r="AE40" s="99"/>
      <c r="AF40" s="100"/>
      <c r="AG40" s="103"/>
      <c r="AH40" s="103"/>
      <c r="AI40" s="104"/>
      <c r="AJ40" s="22"/>
      <c r="AK40" s="41"/>
      <c r="AL40" s="105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6"/>
      <c r="AY40" s="74"/>
      <c r="AZ40" s="75"/>
      <c r="BA40" s="75"/>
      <c r="BB40" s="75"/>
      <c r="BC40" s="75"/>
      <c r="BD40" s="75"/>
      <c r="BE40" s="75"/>
      <c r="BF40" s="75"/>
      <c r="BG40" s="75"/>
      <c r="BH40" s="76"/>
      <c r="BI40" s="80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2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89" t="e">
        <f>VLOOKUP('選定調書(4月業者)'!$AL41,#REF!,5,FALSE)</f>
        <v>#REF!</v>
      </c>
      <c r="U41" s="90"/>
      <c r="V41" s="90"/>
      <c r="W41" s="90"/>
      <c r="X41" s="90"/>
      <c r="Y41" s="90"/>
      <c r="Z41" s="91"/>
      <c r="AA41" s="95"/>
      <c r="AB41" s="96"/>
      <c r="AC41" s="96"/>
      <c r="AD41" s="96"/>
      <c r="AE41" s="96"/>
      <c r="AF41" s="97"/>
      <c r="AG41" s="101" t="s">
        <v>37</v>
      </c>
      <c r="AH41" s="101"/>
      <c r="AI41" s="102"/>
      <c r="AL41" s="105">
        <v>16</v>
      </c>
      <c r="AM41" s="71" t="e">
        <f>VLOOKUP('選定調書(4月業者)'!$AL41,#REF!,7,FALSE)</f>
        <v>#REF!</v>
      </c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3"/>
      <c r="AY41" s="71" t="e">
        <f>VLOOKUP('選定調書(4月業者)'!$AL41,#REF!,52,FALSE)</f>
        <v>#REF!</v>
      </c>
      <c r="AZ41" s="72"/>
      <c r="BA41" s="72"/>
      <c r="BB41" s="72"/>
      <c r="BC41" s="72"/>
      <c r="BD41" s="72"/>
      <c r="BE41" s="72"/>
      <c r="BF41" s="72"/>
      <c r="BG41" s="72"/>
      <c r="BH41" s="73"/>
      <c r="BI41" s="77" t="e">
        <f>VLOOKUP('選定調書(4月業者)'!$AL41,#REF!,47,FALSE)</f>
        <v>#REF!</v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9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83" t="s">
        <v>34</v>
      </c>
      <c r="C42" s="84"/>
      <c r="D42" s="84"/>
      <c r="E42" s="84"/>
      <c r="F42" s="84"/>
      <c r="G42" s="85"/>
      <c r="H42" s="86" t="s">
        <v>35</v>
      </c>
      <c r="I42" s="87"/>
      <c r="J42" s="87"/>
      <c r="K42" s="87"/>
      <c r="L42" s="87"/>
      <c r="M42" s="87"/>
      <c r="N42" s="88"/>
      <c r="O42" s="55"/>
      <c r="P42" s="55"/>
      <c r="Q42" s="53"/>
      <c r="R42" s="53"/>
      <c r="T42" s="92"/>
      <c r="U42" s="93"/>
      <c r="V42" s="93"/>
      <c r="W42" s="93"/>
      <c r="X42" s="93"/>
      <c r="Y42" s="93"/>
      <c r="Z42" s="94"/>
      <c r="AA42" s="98"/>
      <c r="AB42" s="99"/>
      <c r="AC42" s="99"/>
      <c r="AD42" s="99"/>
      <c r="AE42" s="99"/>
      <c r="AF42" s="100"/>
      <c r="AG42" s="103"/>
      <c r="AH42" s="103"/>
      <c r="AI42" s="104"/>
      <c r="AL42" s="105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6"/>
      <c r="AY42" s="74"/>
      <c r="AZ42" s="75"/>
      <c r="BA42" s="75"/>
      <c r="BB42" s="75"/>
      <c r="BC42" s="75"/>
      <c r="BD42" s="75"/>
      <c r="BE42" s="75"/>
      <c r="BF42" s="75"/>
      <c r="BG42" s="75"/>
      <c r="BH42" s="76"/>
      <c r="BI42" s="80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2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89" t="e">
        <f>VLOOKUP('選定調書(4月業者)'!$AL43,#REF!,5,FALSE)</f>
        <v>#REF!</v>
      </c>
      <c r="U43" s="90"/>
      <c r="V43" s="90"/>
      <c r="W43" s="90"/>
      <c r="X43" s="90"/>
      <c r="Y43" s="90"/>
      <c r="Z43" s="91"/>
      <c r="AA43" s="95"/>
      <c r="AB43" s="96"/>
      <c r="AC43" s="96"/>
      <c r="AD43" s="96"/>
      <c r="AE43" s="96"/>
      <c r="AF43" s="97"/>
      <c r="AG43" s="101" t="s">
        <v>37</v>
      </c>
      <c r="AH43" s="101"/>
      <c r="AI43" s="102"/>
      <c r="AK43" s="3"/>
      <c r="AL43" s="105">
        <v>17</v>
      </c>
      <c r="AM43" s="71" t="e">
        <f>VLOOKUP('選定調書(4月業者)'!$AL43,#REF!,7,FALSE)</f>
        <v>#REF!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3"/>
      <c r="AY43" s="71" t="e">
        <f>VLOOKUP('選定調書(4月業者)'!$AL43,#REF!,52,FALSE)</f>
        <v>#REF!</v>
      </c>
      <c r="AZ43" s="72"/>
      <c r="BA43" s="72"/>
      <c r="BB43" s="72"/>
      <c r="BC43" s="72"/>
      <c r="BD43" s="72"/>
      <c r="BE43" s="72"/>
      <c r="BF43" s="72"/>
      <c r="BG43" s="72"/>
      <c r="BH43" s="73"/>
      <c r="BI43" s="77" t="e">
        <f>VLOOKUP('選定調書(4月業者)'!$AL43,#REF!,47,FALSE)</f>
        <v>#REF!</v>
      </c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9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92"/>
      <c r="U44" s="93"/>
      <c r="V44" s="93"/>
      <c r="W44" s="93"/>
      <c r="X44" s="93"/>
      <c r="Y44" s="93"/>
      <c r="Z44" s="94"/>
      <c r="AA44" s="98"/>
      <c r="AB44" s="99"/>
      <c r="AC44" s="99"/>
      <c r="AD44" s="99"/>
      <c r="AE44" s="99"/>
      <c r="AF44" s="100"/>
      <c r="AG44" s="103"/>
      <c r="AH44" s="103"/>
      <c r="AI44" s="104"/>
      <c r="AK44" s="55"/>
      <c r="AL44" s="105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6"/>
      <c r="AY44" s="74"/>
      <c r="AZ44" s="75"/>
      <c r="BA44" s="75"/>
      <c r="BB44" s="75"/>
      <c r="BC44" s="75"/>
      <c r="BD44" s="75"/>
      <c r="BE44" s="75"/>
      <c r="BF44" s="75"/>
      <c r="BG44" s="75"/>
      <c r="BH44" s="76"/>
      <c r="BI44" s="80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2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</mergeCells>
  <phoneticPr fontId="1"/>
  <dataValidations count="1">
    <dataValidation imeMode="off" allowBlank="1" showInputMessage="1" showErrorMessage="1" sqref="D4:D7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L74"/>
  <sheetViews>
    <sheetView tabSelected="1" view="pageLayout" topLeftCell="A91" zoomScaleNormal="100" workbookViewId="0">
      <selection activeCell="E66" sqref="E66:J67"/>
    </sheetView>
  </sheetViews>
  <sheetFormatPr defaultColWidth="8.625" defaultRowHeight="13.5" x14ac:dyDescent="0.15"/>
  <cols>
    <col min="1" max="1" width="1.875" style="59" customWidth="1"/>
    <col min="2" max="2" width="4.125" style="59" customWidth="1"/>
    <col min="3" max="3" width="11.75" style="59" customWidth="1"/>
    <col min="4" max="4" width="3.625" style="59" customWidth="1"/>
    <col min="5" max="5" width="10.25" style="59" customWidth="1"/>
    <col min="6" max="8" width="7.75" style="59" customWidth="1"/>
    <col min="9" max="9" width="3.625" style="59" customWidth="1"/>
    <col min="10" max="10" width="14.875" style="59" customWidth="1"/>
    <col min="11" max="11" width="7.125" style="59" customWidth="1"/>
    <col min="12" max="12" width="3" style="59" customWidth="1"/>
    <col min="13" max="16384" width="8.625" style="59"/>
  </cols>
  <sheetData>
    <row r="1" spans="2:12" ht="24" x14ac:dyDescent="0.15">
      <c r="B1" s="124" t="s">
        <v>43</v>
      </c>
      <c r="C1" s="124"/>
      <c r="D1" s="124"/>
      <c r="E1" s="124"/>
      <c r="F1" s="124"/>
      <c r="G1" s="124"/>
      <c r="H1" s="124"/>
      <c r="I1" s="124"/>
      <c r="J1" s="124"/>
      <c r="K1" s="124"/>
      <c r="L1" s="58"/>
    </row>
    <row r="2" spans="2:12" ht="6.75" customHeight="1" x14ac:dyDescent="0.15"/>
    <row r="3" spans="2:12" x14ac:dyDescent="0.15">
      <c r="B3" s="59" t="s">
        <v>44</v>
      </c>
    </row>
    <row r="4" spans="2:12" ht="5.25" customHeight="1" x14ac:dyDescent="0.15"/>
    <row r="5" spans="2:12" x14ac:dyDescent="0.15">
      <c r="B5" s="59" t="s">
        <v>45</v>
      </c>
    </row>
    <row r="6" spans="2:12" ht="5.25" customHeight="1" x14ac:dyDescent="0.15"/>
    <row r="7" spans="2:12" x14ac:dyDescent="0.15">
      <c r="B7" s="59" t="s">
        <v>46</v>
      </c>
    </row>
    <row r="8" spans="2:12" ht="8.25" customHeight="1" x14ac:dyDescent="0.15"/>
    <row r="9" spans="2:12" ht="6" customHeight="1" x14ac:dyDescent="0.15"/>
    <row r="10" spans="2:12" x14ac:dyDescent="0.15">
      <c r="B10" s="60" t="s">
        <v>47</v>
      </c>
    </row>
    <row r="12" spans="2:12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15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15">
      <c r="B14" s="65"/>
      <c r="C14" s="125" t="s">
        <v>48</v>
      </c>
      <c r="D14" s="126"/>
      <c r="E14" s="129">
        <v>46111</v>
      </c>
      <c r="F14" s="130"/>
      <c r="G14" s="130"/>
      <c r="H14" s="130"/>
      <c r="I14" s="130"/>
      <c r="J14" s="131"/>
      <c r="K14" s="66"/>
      <c r="L14" s="64"/>
    </row>
    <row r="15" spans="2:12" ht="18" customHeight="1" x14ac:dyDescent="0.15">
      <c r="B15" s="65"/>
      <c r="C15" s="127"/>
      <c r="D15" s="128"/>
      <c r="E15" s="132"/>
      <c r="F15" s="133"/>
      <c r="G15" s="133"/>
      <c r="H15" s="133"/>
      <c r="I15" s="133"/>
      <c r="J15" s="134"/>
      <c r="K15" s="66"/>
      <c r="L15" s="64"/>
    </row>
    <row r="16" spans="2:12" ht="18" customHeight="1" x14ac:dyDescent="0.15">
      <c r="B16" s="65"/>
      <c r="C16" s="125" t="s">
        <v>55</v>
      </c>
      <c r="D16" s="126"/>
      <c r="E16" s="135" t="s">
        <v>60</v>
      </c>
      <c r="F16" s="136"/>
      <c r="G16" s="136"/>
      <c r="H16" s="136"/>
      <c r="I16" s="136"/>
      <c r="J16" s="137"/>
      <c r="K16" s="66"/>
      <c r="L16" s="64"/>
    </row>
    <row r="17" spans="2:12" ht="18" customHeight="1" x14ac:dyDescent="0.15">
      <c r="B17" s="65"/>
      <c r="C17" s="127"/>
      <c r="D17" s="128"/>
      <c r="E17" s="138"/>
      <c r="F17" s="139"/>
      <c r="G17" s="139"/>
      <c r="H17" s="139"/>
      <c r="I17" s="139"/>
      <c r="J17" s="140"/>
      <c r="K17" s="66"/>
      <c r="L17" s="64"/>
    </row>
    <row r="18" spans="2:12" ht="18" customHeight="1" x14ac:dyDescent="0.15">
      <c r="B18" s="65"/>
      <c r="C18" s="125" t="s">
        <v>56</v>
      </c>
      <c r="D18" s="126"/>
      <c r="E18" s="135" t="s">
        <v>61</v>
      </c>
      <c r="F18" s="136"/>
      <c r="G18" s="136"/>
      <c r="H18" s="136"/>
      <c r="I18" s="136"/>
      <c r="J18" s="137"/>
      <c r="K18" s="66"/>
      <c r="L18" s="64"/>
    </row>
    <row r="19" spans="2:12" ht="18" customHeight="1" x14ac:dyDescent="0.15">
      <c r="B19" s="65"/>
      <c r="C19" s="127"/>
      <c r="D19" s="128"/>
      <c r="E19" s="138"/>
      <c r="F19" s="139"/>
      <c r="G19" s="139"/>
      <c r="H19" s="139"/>
      <c r="I19" s="139"/>
      <c r="J19" s="140"/>
      <c r="K19" s="66"/>
      <c r="L19" s="64"/>
    </row>
    <row r="20" spans="2:12" ht="18" customHeight="1" x14ac:dyDescent="0.15">
      <c r="B20" s="65"/>
      <c r="C20" s="125" t="s">
        <v>49</v>
      </c>
      <c r="D20" s="126"/>
      <c r="E20" s="141"/>
      <c r="F20" s="142"/>
      <c r="G20" s="142"/>
      <c r="H20" s="142"/>
      <c r="I20" s="142"/>
      <c r="J20" s="143"/>
      <c r="K20" s="66"/>
      <c r="L20" s="64"/>
    </row>
    <row r="21" spans="2:12" ht="18" customHeight="1" x14ac:dyDescent="0.15">
      <c r="B21" s="65"/>
      <c r="C21" s="127"/>
      <c r="D21" s="128"/>
      <c r="E21" s="144"/>
      <c r="F21" s="145"/>
      <c r="G21" s="145"/>
      <c r="H21" s="145"/>
      <c r="I21" s="145"/>
      <c r="J21" s="146"/>
      <c r="K21" s="66"/>
      <c r="L21" s="64"/>
    </row>
    <row r="22" spans="2:12" ht="13.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1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15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15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15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15">
      <c r="B30" s="64"/>
      <c r="C30" s="64"/>
      <c r="D30" s="65"/>
      <c r="E30" s="147" t="s">
        <v>50</v>
      </c>
      <c r="F30" s="150">
        <v>46111</v>
      </c>
      <c r="G30" s="151"/>
      <c r="H30" s="152"/>
      <c r="I30" s="66"/>
      <c r="J30" s="64"/>
      <c r="K30" s="64"/>
      <c r="L30" s="64"/>
    </row>
    <row r="31" spans="2:12" x14ac:dyDescent="0.15">
      <c r="B31" s="64"/>
      <c r="C31" s="64"/>
      <c r="D31" s="65"/>
      <c r="E31" s="148"/>
      <c r="F31" s="153"/>
      <c r="G31" s="154"/>
      <c r="H31" s="155"/>
      <c r="I31" s="66"/>
      <c r="J31" s="64"/>
      <c r="K31" s="64"/>
      <c r="L31" s="64"/>
    </row>
    <row r="32" spans="2:12" ht="13.5" customHeight="1" x14ac:dyDescent="0.15">
      <c r="B32" s="64"/>
      <c r="C32" s="64"/>
      <c r="D32" s="65"/>
      <c r="E32" s="148"/>
      <c r="F32" s="153"/>
      <c r="G32" s="154"/>
      <c r="H32" s="155"/>
      <c r="I32" s="66"/>
      <c r="J32" s="64"/>
      <c r="K32" s="64"/>
      <c r="L32" s="64"/>
    </row>
    <row r="33" spans="2:12" x14ac:dyDescent="0.15">
      <c r="B33" s="64"/>
      <c r="C33" s="64"/>
      <c r="D33" s="65"/>
      <c r="E33" s="149"/>
      <c r="F33" s="156"/>
      <c r="G33" s="157"/>
      <c r="H33" s="158"/>
      <c r="I33" s="66"/>
      <c r="J33" s="64"/>
      <c r="K33" s="64"/>
      <c r="L33" s="64"/>
    </row>
    <row r="34" spans="2:12" ht="13.5" customHeight="1" x14ac:dyDescent="0.15">
      <c r="B34" s="64"/>
      <c r="C34" s="64"/>
      <c r="D34" s="65"/>
      <c r="E34" s="147" t="s">
        <v>57</v>
      </c>
      <c r="F34" s="159" t="s">
        <v>60</v>
      </c>
      <c r="G34" s="160"/>
      <c r="H34" s="161"/>
      <c r="I34" s="66"/>
      <c r="J34" s="64"/>
      <c r="K34" s="64"/>
      <c r="L34" s="64"/>
    </row>
    <row r="35" spans="2:12" x14ac:dyDescent="0.15">
      <c r="B35" s="64"/>
      <c r="C35" s="64"/>
      <c r="D35" s="65"/>
      <c r="E35" s="148"/>
      <c r="F35" s="162"/>
      <c r="G35" s="163"/>
      <c r="H35" s="164"/>
      <c r="I35" s="66"/>
      <c r="J35" s="64"/>
      <c r="K35" s="64"/>
      <c r="L35" s="64"/>
    </row>
    <row r="36" spans="2:12" x14ac:dyDescent="0.15">
      <c r="B36" s="64"/>
      <c r="C36" s="64"/>
      <c r="D36" s="65"/>
      <c r="E36" s="148"/>
      <c r="F36" s="162"/>
      <c r="G36" s="163"/>
      <c r="H36" s="164"/>
      <c r="I36" s="66"/>
      <c r="J36" s="64"/>
      <c r="K36" s="64"/>
      <c r="L36" s="64"/>
    </row>
    <row r="37" spans="2:12" x14ac:dyDescent="0.15">
      <c r="B37" s="64"/>
      <c r="C37" s="64"/>
      <c r="D37" s="65"/>
      <c r="E37" s="148"/>
      <c r="F37" s="162"/>
      <c r="G37" s="163"/>
      <c r="H37" s="164"/>
      <c r="I37" s="66"/>
      <c r="J37" s="64"/>
      <c r="K37" s="64"/>
      <c r="L37" s="64"/>
    </row>
    <row r="38" spans="2:12" x14ac:dyDescent="0.15">
      <c r="B38" s="64"/>
      <c r="C38" s="64"/>
      <c r="D38" s="65"/>
      <c r="E38" s="149"/>
      <c r="F38" s="165"/>
      <c r="G38" s="166"/>
      <c r="H38" s="167"/>
      <c r="I38" s="66"/>
      <c r="J38" s="64"/>
      <c r="K38" s="64"/>
      <c r="L38" s="64"/>
    </row>
    <row r="39" spans="2:12" ht="13.5" customHeight="1" x14ac:dyDescent="0.15">
      <c r="B39" s="64"/>
      <c r="C39" s="64"/>
      <c r="D39" s="65"/>
      <c r="E39" s="147" t="s">
        <v>56</v>
      </c>
      <c r="F39" s="159" t="s">
        <v>61</v>
      </c>
      <c r="G39" s="160"/>
      <c r="H39" s="161"/>
      <c r="I39" s="66"/>
      <c r="J39" s="64"/>
      <c r="K39" s="64"/>
      <c r="L39" s="64"/>
    </row>
    <row r="40" spans="2:12" x14ac:dyDescent="0.15">
      <c r="B40" s="64"/>
      <c r="C40" s="64"/>
      <c r="D40" s="65"/>
      <c r="E40" s="148"/>
      <c r="F40" s="162"/>
      <c r="G40" s="163"/>
      <c r="H40" s="164"/>
      <c r="I40" s="66"/>
      <c r="J40" s="64"/>
      <c r="K40" s="64"/>
      <c r="L40" s="64"/>
    </row>
    <row r="41" spans="2:12" x14ac:dyDescent="0.15">
      <c r="B41" s="64"/>
      <c r="C41" s="64"/>
      <c r="D41" s="65"/>
      <c r="E41" s="148"/>
      <c r="F41" s="162"/>
      <c r="G41" s="163"/>
      <c r="H41" s="164"/>
      <c r="I41" s="66"/>
      <c r="J41" s="64"/>
      <c r="K41" s="64"/>
      <c r="L41" s="64"/>
    </row>
    <row r="42" spans="2:12" ht="13.5" customHeight="1" x14ac:dyDescent="0.15">
      <c r="B42" s="64"/>
      <c r="C42" s="64"/>
      <c r="D42" s="65"/>
      <c r="E42" s="148"/>
      <c r="F42" s="162"/>
      <c r="G42" s="163"/>
      <c r="H42" s="164"/>
      <c r="I42" s="66"/>
      <c r="J42" s="64"/>
      <c r="K42" s="64"/>
      <c r="L42" s="64"/>
    </row>
    <row r="43" spans="2:12" x14ac:dyDescent="0.15">
      <c r="B43" s="64"/>
      <c r="C43" s="64"/>
      <c r="D43" s="65"/>
      <c r="E43" s="149"/>
      <c r="F43" s="165"/>
      <c r="G43" s="166"/>
      <c r="H43" s="167"/>
      <c r="I43" s="66"/>
      <c r="J43" s="64"/>
      <c r="K43" s="64"/>
      <c r="L43" s="64"/>
    </row>
    <row r="44" spans="2:12" ht="13.5" customHeight="1" x14ac:dyDescent="0.15">
      <c r="B44" s="64"/>
      <c r="C44" s="64"/>
      <c r="D44" s="65"/>
      <c r="E44" s="147" t="s">
        <v>51</v>
      </c>
      <c r="F44" s="168"/>
      <c r="G44" s="160"/>
      <c r="H44" s="161"/>
      <c r="I44" s="66"/>
      <c r="J44" s="64"/>
      <c r="K44" s="64"/>
      <c r="L44" s="64"/>
    </row>
    <row r="45" spans="2:12" x14ac:dyDescent="0.15">
      <c r="B45" s="64"/>
      <c r="C45" s="64"/>
      <c r="D45" s="65"/>
      <c r="E45" s="148"/>
      <c r="F45" s="162"/>
      <c r="G45" s="163"/>
      <c r="H45" s="164"/>
      <c r="I45" s="66"/>
      <c r="J45" s="64"/>
      <c r="K45" s="64"/>
      <c r="L45" s="64"/>
    </row>
    <row r="46" spans="2:12" x14ac:dyDescent="0.15">
      <c r="B46" s="64"/>
      <c r="C46" s="64"/>
      <c r="D46" s="65"/>
      <c r="E46" s="148"/>
      <c r="F46" s="162"/>
      <c r="G46" s="163"/>
      <c r="H46" s="164"/>
      <c r="I46" s="66"/>
      <c r="J46" s="64"/>
      <c r="K46" s="64"/>
      <c r="L46" s="64"/>
    </row>
    <row r="47" spans="2:12" x14ac:dyDescent="0.15">
      <c r="B47" s="64"/>
      <c r="C47" s="64"/>
      <c r="D47" s="65"/>
      <c r="E47" s="149"/>
      <c r="F47" s="165"/>
      <c r="G47" s="166"/>
      <c r="H47" s="167"/>
      <c r="I47" s="66"/>
      <c r="J47" s="64"/>
      <c r="K47" s="64"/>
      <c r="L47" s="64"/>
    </row>
    <row r="48" spans="2:12" x14ac:dyDescent="0.15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15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15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1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15">
      <c r="B52" s="60" t="s">
        <v>52</v>
      </c>
    </row>
    <row r="54" spans="2:12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15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8.75" x14ac:dyDescent="0.15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15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8.75" x14ac:dyDescent="0.15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15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15">
      <c r="B60" s="65"/>
      <c r="C60" s="56"/>
      <c r="D60" s="169" t="s">
        <v>54</v>
      </c>
      <c r="E60" s="169"/>
      <c r="F60" s="169"/>
      <c r="G60" s="169"/>
      <c r="H60" s="169"/>
      <c r="I60" s="169"/>
      <c r="J60" s="169"/>
      <c r="K60" s="66"/>
      <c r="L60" s="64"/>
    </row>
    <row r="61" spans="2:12" ht="21.95" customHeight="1" x14ac:dyDescent="0.15">
      <c r="B61" s="65"/>
      <c r="C61" s="56"/>
      <c r="D61" s="57"/>
      <c r="E61" s="170" t="s">
        <v>59</v>
      </c>
      <c r="F61" s="170"/>
      <c r="G61" s="170"/>
      <c r="H61" s="170"/>
      <c r="I61" s="170"/>
      <c r="J61" s="170"/>
      <c r="K61" s="66"/>
      <c r="L61" s="64"/>
    </row>
    <row r="62" spans="2:12" x14ac:dyDescent="0.15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15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5" customHeight="1" x14ac:dyDescent="0.15">
      <c r="B64" s="65"/>
      <c r="C64" s="171" t="s">
        <v>48</v>
      </c>
      <c r="D64" s="172"/>
      <c r="E64" s="181">
        <v>46111</v>
      </c>
      <c r="F64" s="182"/>
      <c r="G64" s="182"/>
      <c r="H64" s="182"/>
      <c r="I64" s="182"/>
      <c r="J64" s="183"/>
      <c r="K64" s="66"/>
      <c r="L64" s="64"/>
    </row>
    <row r="65" spans="2:12" ht="21.95" customHeight="1" x14ac:dyDescent="0.15">
      <c r="B65" s="65"/>
      <c r="C65" s="173"/>
      <c r="D65" s="174"/>
      <c r="E65" s="184"/>
      <c r="F65" s="185"/>
      <c r="G65" s="185"/>
      <c r="H65" s="185"/>
      <c r="I65" s="185"/>
      <c r="J65" s="186"/>
      <c r="K65" s="66"/>
      <c r="L65" s="64"/>
    </row>
    <row r="66" spans="2:12" ht="21.95" customHeight="1" x14ac:dyDescent="0.15">
      <c r="B66" s="65"/>
      <c r="C66" s="171" t="s">
        <v>55</v>
      </c>
      <c r="D66" s="172"/>
      <c r="E66" s="187" t="s">
        <v>60</v>
      </c>
      <c r="F66" s="188"/>
      <c r="G66" s="188"/>
      <c r="H66" s="188"/>
      <c r="I66" s="188"/>
      <c r="J66" s="189"/>
      <c r="K66" s="66"/>
      <c r="L66" s="64"/>
    </row>
    <row r="67" spans="2:12" ht="21.95" customHeight="1" x14ac:dyDescent="0.15">
      <c r="B67" s="65"/>
      <c r="C67" s="173"/>
      <c r="D67" s="174"/>
      <c r="E67" s="190"/>
      <c r="F67" s="191"/>
      <c r="G67" s="191"/>
      <c r="H67" s="191"/>
      <c r="I67" s="191"/>
      <c r="J67" s="192"/>
      <c r="K67" s="66"/>
      <c r="L67" s="64"/>
    </row>
    <row r="68" spans="2:12" ht="21.95" customHeight="1" x14ac:dyDescent="0.15">
      <c r="B68" s="65"/>
      <c r="C68" s="171" t="s">
        <v>56</v>
      </c>
      <c r="D68" s="172"/>
      <c r="E68" s="187" t="s">
        <v>61</v>
      </c>
      <c r="F68" s="188"/>
      <c r="G68" s="188"/>
      <c r="H68" s="188"/>
      <c r="I68" s="188"/>
      <c r="J68" s="189"/>
      <c r="K68" s="66"/>
      <c r="L68" s="64"/>
    </row>
    <row r="69" spans="2:12" ht="21.95" customHeight="1" x14ac:dyDescent="0.15">
      <c r="B69" s="65"/>
      <c r="C69" s="173"/>
      <c r="D69" s="174"/>
      <c r="E69" s="190"/>
      <c r="F69" s="191"/>
      <c r="G69" s="191"/>
      <c r="H69" s="191"/>
      <c r="I69" s="191"/>
      <c r="J69" s="192"/>
      <c r="K69" s="66"/>
      <c r="L69" s="64"/>
    </row>
    <row r="70" spans="2:12" ht="21.95" customHeight="1" x14ac:dyDescent="0.15">
      <c r="B70" s="65"/>
      <c r="C70" s="171" t="s">
        <v>49</v>
      </c>
      <c r="D70" s="172"/>
      <c r="E70" s="175"/>
      <c r="F70" s="176"/>
      <c r="G70" s="176"/>
      <c r="H70" s="176"/>
      <c r="I70" s="176"/>
      <c r="J70" s="177"/>
      <c r="K70" s="66"/>
      <c r="L70" s="64"/>
    </row>
    <row r="71" spans="2:12" ht="21.95" customHeight="1" x14ac:dyDescent="0.15">
      <c r="B71" s="65"/>
      <c r="C71" s="173"/>
      <c r="D71" s="174"/>
      <c r="E71" s="178"/>
      <c r="F71" s="179"/>
      <c r="G71" s="179"/>
      <c r="H71" s="179"/>
      <c r="I71" s="179"/>
      <c r="J71" s="180"/>
      <c r="K71" s="66"/>
      <c r="L71" s="64"/>
    </row>
    <row r="72" spans="2:12" ht="19.5" customHeight="1" x14ac:dyDescent="0.15">
      <c r="B72" s="65"/>
      <c r="K72" s="66"/>
      <c r="L72" s="64"/>
    </row>
    <row r="73" spans="2:12" x14ac:dyDescent="0.15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15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  <mergeCell ref="E34:E38"/>
    <mergeCell ref="F34:H38"/>
    <mergeCell ref="E39:E43"/>
    <mergeCell ref="F39:H43"/>
    <mergeCell ref="E44:E47"/>
    <mergeCell ref="F44:H47"/>
    <mergeCell ref="C18:D19"/>
    <mergeCell ref="E18:J19"/>
    <mergeCell ref="C20:D21"/>
    <mergeCell ref="E20:J21"/>
    <mergeCell ref="E30:E33"/>
    <mergeCell ref="F30:H33"/>
    <mergeCell ref="B1:K1"/>
    <mergeCell ref="C14:D15"/>
    <mergeCell ref="E14:J15"/>
    <mergeCell ref="C16:D17"/>
    <mergeCell ref="E16:J17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JWS21150</cp:lastModifiedBy>
  <cp:lastPrinted>2025-11-24T08:27:05Z</cp:lastPrinted>
  <dcterms:created xsi:type="dcterms:W3CDTF">1999-01-26T19:35:03Z</dcterms:created>
  <dcterms:modified xsi:type="dcterms:W3CDTF">2026-03-10T08:32:13Z</dcterms:modified>
</cp:coreProperties>
</file>