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095" windowWidth="15180" windowHeight="4995" activeTab="0"/>
  </bookViews>
  <sheets>
    <sheet name="H18.4住基＋外登" sheetId="1" r:id="rId1"/>
  </sheets>
  <definedNames>
    <definedName name="_xlnm.Print_Titles" localSheetId="0">'H18.4住基＋外登'!$A:$B,'H18.4住基＋外登'!$1:$4</definedName>
  </definedNames>
  <calcPr fullCalcOnLoad="1"/>
</workbook>
</file>

<file path=xl/sharedStrings.xml><?xml version="1.0" encoding="utf-8"?>
<sst xmlns="http://schemas.openxmlformats.org/spreadsheetml/2006/main" count="320" uniqueCount="292">
  <si>
    <t>地  区</t>
  </si>
  <si>
    <t>町　丁</t>
  </si>
  <si>
    <t>世帯数</t>
  </si>
  <si>
    <t>総数</t>
  </si>
  <si>
    <t>男</t>
  </si>
  <si>
    <t>女</t>
  </si>
  <si>
    <t>岩村田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</si>
  <si>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</si>
  <si>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</si>
  <si>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</si>
  <si>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</si>
  <si>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</si>
  <si>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</si>
  <si>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</si>
  <si>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</si>
  <si>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上ノ城</t>
  </si>
  <si>
    <t>相生町</t>
  </si>
  <si>
    <t>猿久保</t>
  </si>
  <si>
    <t>一本柳</t>
  </si>
  <si>
    <t>猿久保東</t>
  </si>
  <si>
    <t>小　計</t>
  </si>
  <si>
    <t>小田井</t>
  </si>
  <si>
    <t>西屋敷</t>
  </si>
  <si>
    <t>小田井下宿</t>
  </si>
  <si>
    <t>荒　田</t>
  </si>
  <si>
    <t>平　根</t>
  </si>
  <si>
    <t>横　根</t>
  </si>
  <si>
    <t>上平尾</t>
  </si>
  <si>
    <t>下平尾</t>
  </si>
  <si>
    <t>中佐都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</si>
  <si>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</si>
  <si>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</si>
  <si>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</si>
  <si>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</si>
  <si>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</si>
  <si>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</si>
  <si>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</si>
  <si>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</si>
  <si>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高　瀬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</si>
  <si>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</si>
  <si>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</si>
  <si>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</si>
  <si>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</si>
  <si>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</si>
  <si>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</si>
  <si>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</si>
  <si>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</si>
  <si>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野　沢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</si>
  <si>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</si>
  <si>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</si>
  <si>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</si>
  <si>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</si>
  <si>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</si>
  <si>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</si>
  <si>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</si>
  <si>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</si>
  <si>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</si>
  <si>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</si>
  <si>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</si>
  <si>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</si>
  <si>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</si>
  <si>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</si>
  <si>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</si>
  <si>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</si>
  <si>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</si>
  <si>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</si>
  <si>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</si>
  <si>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</si>
  <si>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</si>
  <si>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</si>
  <si>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</si>
  <si>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</si>
  <si>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</si>
  <si>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岸　野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</si>
  <si>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</si>
  <si>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</si>
  <si>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</si>
  <si>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</si>
  <si>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</si>
  <si>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</si>
  <si>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</si>
  <si>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</si>
  <si>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</si>
  <si>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</si>
  <si>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</si>
  <si>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</si>
  <si>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前　山</t>
  </si>
  <si>
    <t>小宮山</t>
  </si>
  <si>
    <t>前山北中</t>
  </si>
  <si>
    <t>前山南</t>
  </si>
  <si>
    <t>美　笹</t>
  </si>
  <si>
    <t>泉</t>
  </si>
  <si>
    <t>弥生ヶ丘</t>
  </si>
  <si>
    <t>大　沢</t>
  </si>
  <si>
    <t>地　家</t>
  </si>
  <si>
    <t>大沢下町</t>
  </si>
  <si>
    <t>大沢中町</t>
  </si>
  <si>
    <t>大沢上町</t>
  </si>
  <si>
    <t>大地堂</t>
  </si>
  <si>
    <t>大沢新田</t>
  </si>
  <si>
    <t>中　込</t>
  </si>
  <si>
    <t>杉ノ木</t>
  </si>
  <si>
    <t>石　神</t>
  </si>
  <si>
    <t>権現堂</t>
  </si>
  <si>
    <t>中央区南町</t>
  </si>
  <si>
    <t>前　林</t>
  </si>
  <si>
    <t>三　石</t>
  </si>
  <si>
    <t>佐太夫町第一</t>
  </si>
  <si>
    <t>佐太夫町第二</t>
  </si>
  <si>
    <t>橋場南</t>
  </si>
  <si>
    <t>橋場西</t>
  </si>
  <si>
    <t>橋場東</t>
  </si>
  <si>
    <t>中込新町</t>
  </si>
  <si>
    <t>三家第一</t>
  </si>
  <si>
    <t>三家第二</t>
  </si>
  <si>
    <t>三家第三</t>
  </si>
  <si>
    <t>中央区北町第一</t>
  </si>
  <si>
    <t>中央区北町第二</t>
  </si>
  <si>
    <t>平　賀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</si>
  <si>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</si>
  <si>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</si>
  <si>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</si>
  <si>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</si>
  <si>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</si>
  <si>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</si>
  <si>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</si>
  <si>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</si>
  <si>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</si>
  <si>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</si>
  <si>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</si>
  <si>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</si>
  <si>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</si>
  <si>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</si>
  <si>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内　山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</si>
  <si>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</si>
  <si>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</si>
  <si>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</si>
  <si>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</si>
  <si>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</si>
  <si>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</si>
  <si>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</si>
  <si>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</si>
  <si>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</si>
  <si>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</si>
  <si>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三　井</t>
  </si>
  <si>
    <t>東　地</t>
  </si>
  <si>
    <t>西　地</t>
  </si>
  <si>
    <t>安　原</t>
  </si>
  <si>
    <t>伊勢林</t>
  </si>
  <si>
    <t>新子田</t>
  </si>
  <si>
    <t>紅雲台</t>
  </si>
  <si>
    <t>駒　場</t>
  </si>
  <si>
    <t>志　賀</t>
  </si>
  <si>
    <t>五十貫</t>
  </si>
  <si>
    <t>志賀下宿</t>
  </si>
  <si>
    <t>志賀中宿</t>
  </si>
  <si>
    <t>志賀上宿</t>
  </si>
  <si>
    <t>駒　込</t>
  </si>
  <si>
    <t>計</t>
  </si>
  <si>
    <t>佐　久　市</t>
  </si>
  <si>
    <t>町　丁　別　、　男　女　別　人　口　及　び　世　帯　数　</t>
  </si>
  <si>
    <t>馬坂</t>
  </si>
  <si>
    <t>広川原</t>
  </si>
  <si>
    <t>丸山</t>
  </si>
  <si>
    <t>宮代</t>
  </si>
  <si>
    <t>川原宿</t>
  </si>
  <si>
    <t>田口中町</t>
  </si>
  <si>
    <t>下町</t>
  </si>
  <si>
    <t>清川</t>
  </si>
  <si>
    <t>大奈良</t>
  </si>
  <si>
    <t>原</t>
  </si>
  <si>
    <t>上中込</t>
  </si>
  <si>
    <t>下越</t>
  </si>
  <si>
    <t>三分</t>
  </si>
  <si>
    <t>入澤</t>
  </si>
  <si>
    <t>三条</t>
  </si>
  <si>
    <t>十日町</t>
  </si>
  <si>
    <t>岩水</t>
  </si>
  <si>
    <t>滝</t>
  </si>
  <si>
    <t>湯原</t>
  </si>
  <si>
    <t>湯原新田</t>
  </si>
  <si>
    <t>上小田切西</t>
  </si>
  <si>
    <t>上小田切</t>
  </si>
  <si>
    <t>中小田切</t>
  </si>
  <si>
    <t>北川</t>
  </si>
  <si>
    <t>横山</t>
  </si>
  <si>
    <t>下小田切</t>
  </si>
  <si>
    <t>泉ヶ丘</t>
  </si>
  <si>
    <t>臼田勝間</t>
  </si>
  <si>
    <t>城山</t>
  </si>
  <si>
    <t>城下</t>
  </si>
  <si>
    <t>宮本</t>
  </si>
  <si>
    <t>稲荷</t>
  </si>
  <si>
    <t>中央</t>
  </si>
  <si>
    <t>臼田中町</t>
  </si>
  <si>
    <t>住吉</t>
  </si>
  <si>
    <t>伊勢</t>
  </si>
  <si>
    <t>諏訪</t>
  </si>
  <si>
    <t>上荒</t>
  </si>
  <si>
    <t>中荒</t>
  </si>
  <si>
    <t>下荒</t>
  </si>
  <si>
    <t>美里</t>
  </si>
  <si>
    <t>岳見</t>
  </si>
  <si>
    <t>旭ヶ丘</t>
  </si>
  <si>
    <t>平</t>
  </si>
  <si>
    <t>塩名田</t>
  </si>
  <si>
    <t>御馬寄</t>
  </si>
  <si>
    <t>上原</t>
  </si>
  <si>
    <t>中原</t>
  </si>
  <si>
    <t>下原</t>
  </si>
  <si>
    <t>八幡</t>
  </si>
  <si>
    <t>御牧原</t>
  </si>
  <si>
    <t>矢嶋</t>
  </si>
  <si>
    <t>長坂城下</t>
  </si>
  <si>
    <t>東町</t>
  </si>
  <si>
    <t>八千代町</t>
  </si>
  <si>
    <t>神田町末広町</t>
  </si>
  <si>
    <t>金井町</t>
  </si>
  <si>
    <t>栄町</t>
  </si>
  <si>
    <t>昭明町</t>
  </si>
  <si>
    <t>本町上本町</t>
  </si>
  <si>
    <t>西町県町</t>
  </si>
  <si>
    <t>古宮</t>
  </si>
  <si>
    <t>御桐谷町</t>
  </si>
  <si>
    <t>吹上町</t>
  </si>
  <si>
    <t>印内</t>
  </si>
  <si>
    <t>印内原</t>
  </si>
  <si>
    <t>茂田井</t>
  </si>
  <si>
    <t>観音寺</t>
  </si>
  <si>
    <t>百沢</t>
  </si>
  <si>
    <t>牧布施</t>
  </si>
  <si>
    <t>入布施</t>
  </si>
  <si>
    <t>式部</t>
  </si>
  <si>
    <t>抜井</t>
  </si>
  <si>
    <t>中居</t>
  </si>
  <si>
    <t>雁村</t>
  </si>
  <si>
    <t>大木</t>
  </si>
  <si>
    <t>藤巻</t>
  </si>
  <si>
    <t>一の原</t>
  </si>
  <si>
    <t>長者原</t>
  </si>
  <si>
    <t>東長者原</t>
  </si>
  <si>
    <t>中石堂</t>
  </si>
  <si>
    <t>下之宮</t>
  </si>
  <si>
    <t>善郷寺</t>
  </si>
  <si>
    <t>高橋</t>
  </si>
  <si>
    <t>北春</t>
  </si>
  <si>
    <t>上新</t>
  </si>
  <si>
    <t>金井</t>
  </si>
  <si>
    <t>堀端</t>
  </si>
  <si>
    <t>大西</t>
  </si>
  <si>
    <t>向反</t>
  </si>
  <si>
    <t>竹之城</t>
  </si>
  <si>
    <t>新田</t>
  </si>
  <si>
    <t>湯沢</t>
  </si>
  <si>
    <t>新町</t>
  </si>
  <si>
    <t>宮之入</t>
  </si>
  <si>
    <t>三明</t>
  </si>
  <si>
    <t>茂沢</t>
  </si>
  <si>
    <t>入新町</t>
  </si>
  <si>
    <t>岩下</t>
  </si>
  <si>
    <t>入片倉</t>
  </si>
  <si>
    <t>片倉</t>
  </si>
  <si>
    <t>西長者原</t>
  </si>
  <si>
    <t>比田井</t>
  </si>
  <si>
    <t>天神</t>
  </si>
  <si>
    <t>協東</t>
  </si>
  <si>
    <t>高呂</t>
  </si>
  <si>
    <t>大谷地</t>
  </si>
  <si>
    <t>協西</t>
  </si>
  <si>
    <t>小平</t>
  </si>
  <si>
    <t>三井</t>
  </si>
  <si>
    <t>田口</t>
  </si>
  <si>
    <t>青沼</t>
  </si>
  <si>
    <t>臼田</t>
  </si>
  <si>
    <t>駒寄</t>
  </si>
  <si>
    <t>本牧</t>
  </si>
  <si>
    <t>布施</t>
  </si>
  <si>
    <t>春日</t>
  </si>
  <si>
    <t>協和</t>
  </si>
  <si>
    <t>中津</t>
  </si>
  <si>
    <t>甲</t>
  </si>
  <si>
    <t>浅科</t>
  </si>
  <si>
    <t>望月</t>
  </si>
  <si>
    <t>切原</t>
  </si>
  <si>
    <t>人口</t>
  </si>
  <si>
    <t>計</t>
  </si>
  <si>
    <t>南御牧</t>
  </si>
  <si>
    <t>浅間</t>
  </si>
  <si>
    <t>野沢</t>
  </si>
  <si>
    <t>中込</t>
  </si>
  <si>
    <t>東</t>
  </si>
  <si>
    <t>平成18年4月1日現在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</si>
</sst>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);[Red]\(#,##0\)"/>
  </numFmts>
  <fonts count="6">
    <font>
      <sz val="12"/>
      <name val="ＪＳ明朝"/>
      <family val="1"/>
    </font>
    <font>
      <b/>
      <sz val="12"/>
      <name val="ＪＳ明朝"/>
      <family val="1"/>
    </font>
    <font>
      <i/>
      <sz val="12"/>
      <name val="ＪＳ明朝"/>
      <family val="1"/>
    </font>
    <font>
      <b/>
      <i/>
      <sz val="12"/>
      <name val="ＪＳ明朝"/>
      <family val="1"/>
    </font>
    <font>
      <sz val="6"/>
      <name val="ＭＳ Ｐ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0" xfId="16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8" fontId="5" fillId="0" borderId="10" xfId="16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38" fontId="5" fillId="2" borderId="0" xfId="16" applyFont="1" applyFill="1" applyBorder="1" applyAlignment="1">
      <alignment/>
    </xf>
    <xf numFmtId="38" fontId="5" fillId="2" borderId="10" xfId="16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38" fontId="5" fillId="2" borderId="1" xfId="16" applyFont="1" applyFill="1" applyBorder="1" applyAlignment="1">
      <alignment/>
    </xf>
    <xf numFmtId="38" fontId="5" fillId="2" borderId="8" xfId="16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8" fontId="5" fillId="0" borderId="12" xfId="16" applyFont="1" applyBorder="1" applyAlignment="1">
      <alignment/>
    </xf>
    <xf numFmtId="38" fontId="5" fillId="0" borderId="13" xfId="16" applyFont="1" applyBorder="1" applyAlignment="1">
      <alignment/>
    </xf>
    <xf numFmtId="38" fontId="5" fillId="0" borderId="3" xfId="16" applyFont="1" applyBorder="1" applyAlignment="1">
      <alignment/>
    </xf>
    <xf numFmtId="38" fontId="5" fillId="0" borderId="0" xfId="16" applyFont="1" applyAlignment="1">
      <alignment/>
    </xf>
    <xf numFmtId="0" fontId="5" fillId="0" borderId="11" xfId="0" applyFont="1" applyFill="1" applyBorder="1" applyAlignment="1">
      <alignment horizontal="center"/>
    </xf>
    <xf numFmtId="38" fontId="5" fillId="2" borderId="14" xfId="16" applyFon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38" fontId="5" fillId="0" borderId="1" xfId="16" applyFont="1" applyBorder="1" applyAlignment="1">
      <alignment/>
    </xf>
    <xf numFmtId="38" fontId="5" fillId="0" borderId="8" xfId="16" applyFont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38" fontId="5" fillId="0" borderId="0" xfId="0" applyNumberFormat="1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38" fontId="5" fillId="0" borderId="15" xfId="0" applyNumberFormat="1" applyFont="1" applyBorder="1" applyAlignment="1">
      <alignment/>
    </xf>
    <xf numFmtId="38" fontId="5" fillId="0" borderId="0" xfId="16" applyFont="1" applyFill="1" applyBorder="1" applyAlignment="1">
      <alignment/>
    </xf>
    <xf numFmtId="38" fontId="5" fillId="0" borderId="10" xfId="16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5" fillId="0" borderId="14" xfId="16" applyFont="1" applyBorder="1" applyAlignment="1">
      <alignment/>
    </xf>
    <xf numFmtId="38" fontId="5" fillId="0" borderId="13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9"/>
  <sheetViews>
    <sheetView tabSelected="1" view="pageBreakPreview" zoomScaleSheetLayoutView="100" workbookViewId="0" topLeftCell="A1">
      <pane xSplit="2" ySplit="4" topLeftCell="C33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43" sqref="B343"/>
    </sheetView>
  </sheetViews>
  <sheetFormatPr defaultColWidth="8.796875" defaultRowHeight="15"/>
  <cols>
    <col min="1" max="1" width="12.09765625" style="1" customWidth="1"/>
    <col min="2" max="2" width="17.19921875" style="1" customWidth="1"/>
    <col min="3" max="6" width="12" style="1" customWidth="1"/>
    <col min="7" max="16384" width="9" style="1" customWidth="1"/>
  </cols>
  <sheetData>
    <row r="1" spans="2:6" ht="33" customHeight="1">
      <c r="B1" s="2"/>
      <c r="C1" s="5" t="s">
        <v>160</v>
      </c>
      <c r="D1" s="2"/>
      <c r="E1" s="2"/>
      <c r="F1" s="2"/>
    </row>
    <row r="2" spans="1:6" ht="15" customHeight="1">
      <c r="A2" s="6" t="s">
        <v>159</v>
      </c>
      <c r="B2" s="6"/>
      <c r="C2" s="7"/>
      <c r="D2" s="7"/>
      <c r="E2" s="49" t="s">
        <v>291</v>
      </c>
      <c r="F2" s="49"/>
    </row>
    <row r="3" spans="1:6" ht="14.25" customHeight="1">
      <c r="A3" s="8" t="s">
        <v>0</v>
      </c>
      <c r="B3" s="8" t="s">
        <v>1</v>
      </c>
      <c r="C3" s="9" t="s">
        <v>2</v>
      </c>
      <c r="D3" s="10"/>
      <c r="E3" s="11" t="s">
        <v>284</v>
      </c>
      <c r="F3" s="12"/>
    </row>
    <row r="4" spans="1:6" ht="14.25" customHeight="1">
      <c r="A4" s="13"/>
      <c r="B4" s="13"/>
      <c r="C4" s="14"/>
      <c r="D4" s="15" t="s">
        <v>3</v>
      </c>
      <c r="E4" s="16" t="s">
        <v>4</v>
      </c>
      <c r="F4" s="16" t="s">
        <v>5</v>
      </c>
    </row>
    <row r="5" spans="1:6" ht="14.25" customHeight="1">
      <c r="A5" s="8" t="s">
        <v>6</v>
      </c>
      <c r="B5" s="8" t="s">
        <v>7</v>
      </c>
      <c r="C5" s="3">
        <v>1336</v>
      </c>
      <c r="D5" s="3">
        <f aca="true" t="shared" si="0" ref="D5:D17">SUM(E5:F5)</f>
        <v>3356</v>
      </c>
      <c r="E5" s="3">
        <v>1698</v>
      </c>
      <c r="F5" s="17">
        <v>1658</v>
      </c>
    </row>
    <row r="6" spans="1:6" ht="14.25" customHeight="1">
      <c r="A6" s="18"/>
      <c r="B6" s="18" t="s">
        <v>8</v>
      </c>
      <c r="C6" s="3">
        <v>807</v>
      </c>
      <c r="D6" s="3">
        <f t="shared" si="0"/>
        <v>2002</v>
      </c>
      <c r="E6" s="3">
        <v>1016</v>
      </c>
      <c r="F6" s="17">
        <v>986</v>
      </c>
    </row>
    <row r="7" spans="1:6" ht="14.25" customHeight="1">
      <c r="A7" s="18"/>
      <c r="B7" s="18" t="s">
        <v>9</v>
      </c>
      <c r="C7" s="3">
        <v>84</v>
      </c>
      <c r="D7" s="3">
        <f t="shared" si="0"/>
        <v>190</v>
      </c>
      <c r="E7" s="3">
        <v>84</v>
      </c>
      <c r="F7" s="17">
        <v>106</v>
      </c>
    </row>
    <row r="8" spans="1:6" ht="14.25" customHeight="1">
      <c r="A8" s="18"/>
      <c r="B8" s="18" t="s">
        <v>10</v>
      </c>
      <c r="C8" s="3">
        <v>332</v>
      </c>
      <c r="D8" s="3">
        <f t="shared" si="0"/>
        <v>820</v>
      </c>
      <c r="E8" s="3">
        <v>402</v>
      </c>
      <c r="F8" s="17">
        <v>418</v>
      </c>
    </row>
    <row r="9" spans="1:6" ht="14.25" customHeight="1">
      <c r="A9" s="18"/>
      <c r="B9" s="18" t="s">
        <v>11</v>
      </c>
      <c r="C9" s="3">
        <v>550</v>
      </c>
      <c r="D9" s="3">
        <f t="shared" si="0"/>
        <v>1329</v>
      </c>
      <c r="E9" s="3">
        <v>667</v>
      </c>
      <c r="F9" s="17">
        <v>662</v>
      </c>
    </row>
    <row r="10" spans="1:6" ht="14.25" customHeight="1">
      <c r="A10" s="18"/>
      <c r="B10" s="18" t="s">
        <v>12</v>
      </c>
      <c r="C10" s="3">
        <v>290</v>
      </c>
      <c r="D10" s="3">
        <f t="shared" si="0"/>
        <v>720</v>
      </c>
      <c r="E10" s="3">
        <v>342</v>
      </c>
      <c r="F10" s="17">
        <v>378</v>
      </c>
    </row>
    <row r="11" spans="1:6" ht="14.25" customHeight="1">
      <c r="A11" s="18"/>
      <c r="B11" s="18" t="s">
        <v>13</v>
      </c>
      <c r="C11" s="3">
        <v>111</v>
      </c>
      <c r="D11" s="3">
        <f t="shared" si="0"/>
        <v>266</v>
      </c>
      <c r="E11" s="3">
        <v>132</v>
      </c>
      <c r="F11" s="17">
        <v>134</v>
      </c>
    </row>
    <row r="12" spans="1:6" ht="14.25" customHeight="1">
      <c r="A12" s="18"/>
      <c r="B12" s="18" t="s">
        <v>14</v>
      </c>
      <c r="C12" s="3">
        <v>274</v>
      </c>
      <c r="D12" s="3">
        <f t="shared" si="0"/>
        <v>780</v>
      </c>
      <c r="E12" s="3">
        <v>387</v>
      </c>
      <c r="F12" s="17">
        <v>393</v>
      </c>
    </row>
    <row r="13" spans="1:6" ht="14.25" customHeight="1">
      <c r="A13" s="18"/>
      <c r="B13" s="18" t="s">
        <v>15</v>
      </c>
      <c r="C13" s="3">
        <v>338</v>
      </c>
      <c r="D13" s="3">
        <f t="shared" si="0"/>
        <v>791</v>
      </c>
      <c r="E13" s="3">
        <v>401</v>
      </c>
      <c r="F13" s="17">
        <v>390</v>
      </c>
    </row>
    <row r="14" spans="1:6" ht="14.25" customHeight="1">
      <c r="A14" s="18"/>
      <c r="B14" s="18" t="s">
        <v>16</v>
      </c>
      <c r="C14" s="3">
        <v>1183</v>
      </c>
      <c r="D14" s="3">
        <f t="shared" si="0"/>
        <v>2848</v>
      </c>
      <c r="E14" s="3">
        <v>1378</v>
      </c>
      <c r="F14" s="17">
        <v>1470</v>
      </c>
    </row>
    <row r="15" spans="1:6" ht="14.25" customHeight="1">
      <c r="A15" s="18"/>
      <c r="B15" s="18" t="s">
        <v>18</v>
      </c>
      <c r="C15" s="3">
        <v>254</v>
      </c>
      <c r="D15" s="3">
        <f t="shared" si="0"/>
        <v>644</v>
      </c>
      <c r="E15" s="3">
        <v>315</v>
      </c>
      <c r="F15" s="17">
        <v>329</v>
      </c>
    </row>
    <row r="16" spans="1:6" ht="14.25" customHeight="1">
      <c r="A16" s="18"/>
      <c r="B16" s="18" t="s">
        <v>17</v>
      </c>
      <c r="C16" s="3">
        <v>280</v>
      </c>
      <c r="D16" s="3">
        <f t="shared" si="0"/>
        <v>703</v>
      </c>
      <c r="E16" s="3">
        <v>353</v>
      </c>
      <c r="F16" s="17">
        <v>350</v>
      </c>
    </row>
    <row r="17" spans="1:6" ht="14.25" customHeight="1">
      <c r="A17" s="18"/>
      <c r="B17" s="18" t="s">
        <v>19</v>
      </c>
      <c r="C17" s="3">
        <v>339</v>
      </c>
      <c r="D17" s="3">
        <f t="shared" si="0"/>
        <v>767</v>
      </c>
      <c r="E17" s="3">
        <v>407</v>
      </c>
      <c r="F17" s="17">
        <v>360</v>
      </c>
    </row>
    <row r="18" spans="1:6" ht="14.25" customHeight="1">
      <c r="A18" s="18"/>
      <c r="B18" s="19" t="s">
        <v>20</v>
      </c>
      <c r="C18" s="20">
        <f>SUM(C5:C17)</f>
        <v>6178</v>
      </c>
      <c r="D18" s="20">
        <f>SUM(D5:D17)</f>
        <v>15216</v>
      </c>
      <c r="E18" s="20">
        <f>SUM(E5:E17)</f>
        <v>7582</v>
      </c>
      <c r="F18" s="21">
        <f>SUM(F5:F17)</f>
        <v>7634</v>
      </c>
    </row>
    <row r="19" spans="1:6" ht="14.25" customHeight="1">
      <c r="A19" s="18"/>
      <c r="B19" s="18"/>
      <c r="C19" s="3"/>
      <c r="D19" s="3"/>
      <c r="E19" s="3"/>
      <c r="F19" s="17"/>
    </row>
    <row r="20" spans="1:6" ht="14.25" customHeight="1">
      <c r="A20" s="18" t="s">
        <v>21</v>
      </c>
      <c r="B20" s="18" t="s">
        <v>22</v>
      </c>
      <c r="C20" s="3">
        <v>139</v>
      </c>
      <c r="D20" s="3">
        <f>SUM(E20:F20)</f>
        <v>411</v>
      </c>
      <c r="E20" s="3">
        <v>216</v>
      </c>
      <c r="F20" s="17">
        <v>195</v>
      </c>
    </row>
    <row r="21" spans="1:6" ht="14.25" customHeight="1">
      <c r="A21" s="18"/>
      <c r="B21" s="18" t="s">
        <v>23</v>
      </c>
      <c r="C21" s="3">
        <v>170</v>
      </c>
      <c r="D21" s="3">
        <f>SUM(E21:F21)</f>
        <v>440</v>
      </c>
      <c r="E21" s="3">
        <v>223</v>
      </c>
      <c r="F21" s="17">
        <v>217</v>
      </c>
    </row>
    <row r="22" spans="1:6" ht="14.25" customHeight="1">
      <c r="A22" s="18"/>
      <c r="B22" s="18" t="s">
        <v>24</v>
      </c>
      <c r="C22" s="3">
        <v>165</v>
      </c>
      <c r="D22" s="3">
        <f>SUM(E22:F22)</f>
        <v>422</v>
      </c>
      <c r="E22" s="3">
        <v>223</v>
      </c>
      <c r="F22" s="17">
        <v>199</v>
      </c>
    </row>
    <row r="23" spans="1:6" ht="14.25" customHeight="1">
      <c r="A23" s="18"/>
      <c r="B23" s="19" t="s">
        <v>20</v>
      </c>
      <c r="C23" s="20">
        <f>SUM(C20:C22)</f>
        <v>474</v>
      </c>
      <c r="D23" s="20">
        <f>E23+F23</f>
        <v>1273</v>
      </c>
      <c r="E23" s="20">
        <f>SUM(E20:E22)</f>
        <v>662</v>
      </c>
      <c r="F23" s="21">
        <f>SUM(F20:F22)</f>
        <v>611</v>
      </c>
    </row>
    <row r="24" spans="1:6" ht="14.25" customHeight="1">
      <c r="A24" s="18"/>
      <c r="B24" s="18"/>
      <c r="C24" s="3"/>
      <c r="D24" s="3"/>
      <c r="E24" s="3"/>
      <c r="F24" s="17"/>
    </row>
    <row r="25" spans="1:6" ht="14.25" customHeight="1">
      <c r="A25" s="18" t="s">
        <v>25</v>
      </c>
      <c r="B25" s="18" t="s">
        <v>26</v>
      </c>
      <c r="C25" s="3">
        <v>211</v>
      </c>
      <c r="D25" s="3">
        <f>SUM(E25:F25)</f>
        <v>566</v>
      </c>
      <c r="E25" s="3">
        <v>290</v>
      </c>
      <c r="F25" s="17">
        <v>276</v>
      </c>
    </row>
    <row r="26" spans="1:6" ht="14.25" customHeight="1">
      <c r="A26" s="18"/>
      <c r="B26" s="18" t="s">
        <v>27</v>
      </c>
      <c r="C26" s="3">
        <v>346</v>
      </c>
      <c r="D26" s="3">
        <f>SUM(E26:F26)</f>
        <v>1005</v>
      </c>
      <c r="E26" s="3">
        <v>508</v>
      </c>
      <c r="F26" s="17">
        <v>497</v>
      </c>
    </row>
    <row r="27" spans="1:6" ht="14.25" customHeight="1">
      <c r="A27" s="18"/>
      <c r="B27" s="18" t="s">
        <v>28</v>
      </c>
      <c r="C27" s="3">
        <v>327</v>
      </c>
      <c r="D27" s="3">
        <f>SUM(E27:F27)</f>
        <v>966</v>
      </c>
      <c r="E27" s="3">
        <v>470</v>
      </c>
      <c r="F27" s="17">
        <v>496</v>
      </c>
    </row>
    <row r="28" spans="1:6" ht="14.25" customHeight="1">
      <c r="A28" s="18"/>
      <c r="B28" s="19" t="s">
        <v>20</v>
      </c>
      <c r="C28" s="20">
        <f>SUM(C25:C27)</f>
        <v>884</v>
      </c>
      <c r="D28" s="20">
        <f>SUM(D25:D27)</f>
        <v>2537</v>
      </c>
      <c r="E28" s="20">
        <f>SUM(E25:E27)</f>
        <v>1268</v>
      </c>
      <c r="F28" s="21">
        <f>SUM(F25:F27)</f>
        <v>1269</v>
      </c>
    </row>
    <row r="29" spans="1:6" ht="14.25" customHeight="1">
      <c r="A29" s="18"/>
      <c r="B29" s="18"/>
      <c r="C29" s="3"/>
      <c r="D29" s="3"/>
      <c r="E29" s="3"/>
      <c r="F29" s="17"/>
    </row>
    <row r="30" spans="1:6" ht="14.25" customHeight="1">
      <c r="A30" s="18" t="s">
        <v>29</v>
      </c>
      <c r="B30" s="18" t="s">
        <v>30</v>
      </c>
      <c r="C30" s="3">
        <v>234</v>
      </c>
      <c r="D30" s="3">
        <f aca="true" t="shared" si="1" ref="D30:D37">SUM(E30:F30)</f>
        <v>695</v>
      </c>
      <c r="E30" s="3">
        <v>329</v>
      </c>
      <c r="F30" s="17">
        <v>366</v>
      </c>
    </row>
    <row r="31" spans="1:6" ht="14.25" customHeight="1">
      <c r="A31" s="18"/>
      <c r="B31" s="18" t="s">
        <v>31</v>
      </c>
      <c r="C31" s="3">
        <v>347</v>
      </c>
      <c r="D31" s="3">
        <f t="shared" si="1"/>
        <v>992</v>
      </c>
      <c r="E31" s="3">
        <v>479</v>
      </c>
      <c r="F31" s="17">
        <v>513</v>
      </c>
    </row>
    <row r="32" spans="1:6" ht="14.25" customHeight="1">
      <c r="A32" s="18"/>
      <c r="B32" s="18" t="s">
        <v>32</v>
      </c>
      <c r="C32" s="3">
        <v>123</v>
      </c>
      <c r="D32" s="3">
        <f t="shared" si="1"/>
        <v>366</v>
      </c>
      <c r="E32" s="3">
        <v>185</v>
      </c>
      <c r="F32" s="17">
        <v>181</v>
      </c>
    </row>
    <row r="33" spans="1:6" ht="14.25" customHeight="1">
      <c r="A33" s="18"/>
      <c r="B33" s="18" t="s">
        <v>33</v>
      </c>
      <c r="C33" s="3">
        <v>377</v>
      </c>
      <c r="D33" s="3">
        <f t="shared" si="1"/>
        <v>1068</v>
      </c>
      <c r="E33" s="3">
        <v>546</v>
      </c>
      <c r="F33" s="17">
        <v>522</v>
      </c>
    </row>
    <row r="34" spans="1:6" ht="14.25" customHeight="1">
      <c r="A34" s="18"/>
      <c r="B34" s="18" t="s">
        <v>34</v>
      </c>
      <c r="C34" s="3">
        <v>110</v>
      </c>
      <c r="D34" s="3">
        <f t="shared" si="1"/>
        <v>358</v>
      </c>
      <c r="E34" s="3">
        <v>173</v>
      </c>
      <c r="F34" s="17">
        <v>185</v>
      </c>
    </row>
    <row r="35" spans="1:6" ht="14.25" customHeight="1">
      <c r="A35" s="18"/>
      <c r="B35" s="18" t="s">
        <v>35</v>
      </c>
      <c r="C35" s="3">
        <v>232</v>
      </c>
      <c r="D35" s="3">
        <f t="shared" si="1"/>
        <v>709</v>
      </c>
      <c r="E35" s="3">
        <v>347</v>
      </c>
      <c r="F35" s="17">
        <v>362</v>
      </c>
    </row>
    <row r="36" spans="1:6" ht="14.25" customHeight="1">
      <c r="A36" s="18"/>
      <c r="B36" s="18" t="s">
        <v>36</v>
      </c>
      <c r="C36" s="3">
        <v>98</v>
      </c>
      <c r="D36" s="3">
        <f t="shared" si="1"/>
        <v>286</v>
      </c>
      <c r="E36" s="3">
        <v>136</v>
      </c>
      <c r="F36" s="17">
        <v>150</v>
      </c>
    </row>
    <row r="37" spans="1:6" ht="14.25" customHeight="1">
      <c r="A37" s="18"/>
      <c r="B37" s="18" t="s">
        <v>37</v>
      </c>
      <c r="C37" s="3">
        <v>58</v>
      </c>
      <c r="D37" s="3">
        <f t="shared" si="1"/>
        <v>157</v>
      </c>
      <c r="E37" s="3">
        <v>75</v>
      </c>
      <c r="F37" s="17">
        <v>82</v>
      </c>
    </row>
    <row r="38" spans="1:6" ht="14.25" customHeight="1">
      <c r="A38" s="18"/>
      <c r="B38" s="19" t="s">
        <v>20</v>
      </c>
      <c r="C38" s="20">
        <f>SUM(C30:C37)</f>
        <v>1579</v>
      </c>
      <c r="D38" s="20">
        <f>SUM(D30:D37)</f>
        <v>4631</v>
      </c>
      <c r="E38" s="20">
        <f>SUM(E30:E37)</f>
        <v>2270</v>
      </c>
      <c r="F38" s="21">
        <f>SUM(F30:F37)</f>
        <v>2361</v>
      </c>
    </row>
    <row r="39" spans="1:6" ht="14.25" customHeight="1">
      <c r="A39" s="18"/>
      <c r="B39" s="18"/>
      <c r="C39" s="3"/>
      <c r="D39" s="3"/>
      <c r="E39" s="3"/>
      <c r="F39" s="17"/>
    </row>
    <row r="40" spans="1:6" ht="14.25" customHeight="1">
      <c r="A40" s="18" t="s">
        <v>38</v>
      </c>
      <c r="B40" s="18" t="s">
        <v>39</v>
      </c>
      <c r="C40" s="3">
        <v>126</v>
      </c>
      <c r="D40" s="3">
        <f aca="true" t="shared" si="2" ref="D40:D47">SUM(E40:F40)</f>
        <v>423</v>
      </c>
      <c r="E40" s="3">
        <v>200</v>
      </c>
      <c r="F40" s="17">
        <v>223</v>
      </c>
    </row>
    <row r="41" spans="1:6" ht="14.25" customHeight="1">
      <c r="A41" s="18"/>
      <c r="B41" s="18" t="s">
        <v>40</v>
      </c>
      <c r="C41" s="3">
        <v>111</v>
      </c>
      <c r="D41" s="3">
        <f t="shared" si="2"/>
        <v>327</v>
      </c>
      <c r="E41" s="3">
        <v>165</v>
      </c>
      <c r="F41" s="17">
        <v>162</v>
      </c>
    </row>
    <row r="42" spans="1:6" ht="14.25" customHeight="1">
      <c r="A42" s="18"/>
      <c r="B42" s="18" t="s">
        <v>41</v>
      </c>
      <c r="C42" s="3">
        <v>154</v>
      </c>
      <c r="D42" s="3">
        <f t="shared" si="2"/>
        <v>462</v>
      </c>
      <c r="E42" s="3">
        <v>235</v>
      </c>
      <c r="F42" s="17">
        <v>227</v>
      </c>
    </row>
    <row r="43" spans="1:6" ht="14.25" customHeight="1">
      <c r="A43" s="18"/>
      <c r="B43" s="18" t="s">
        <v>42</v>
      </c>
      <c r="C43" s="3">
        <v>133</v>
      </c>
      <c r="D43" s="3">
        <f t="shared" si="2"/>
        <v>416</v>
      </c>
      <c r="E43" s="3">
        <v>205</v>
      </c>
      <c r="F43" s="17">
        <v>211</v>
      </c>
    </row>
    <row r="44" spans="1:6" ht="14.25" customHeight="1">
      <c r="A44" s="18"/>
      <c r="B44" s="18" t="s">
        <v>43</v>
      </c>
      <c r="C44" s="3">
        <v>54</v>
      </c>
      <c r="D44" s="3">
        <f t="shared" si="2"/>
        <v>170</v>
      </c>
      <c r="E44" s="3">
        <v>82</v>
      </c>
      <c r="F44" s="17">
        <v>88</v>
      </c>
    </row>
    <row r="45" spans="1:6" ht="14.25" customHeight="1">
      <c r="A45" s="18"/>
      <c r="B45" s="18" t="s">
        <v>44</v>
      </c>
      <c r="C45" s="3">
        <v>111</v>
      </c>
      <c r="D45" s="3">
        <f t="shared" si="2"/>
        <v>380</v>
      </c>
      <c r="E45" s="3">
        <v>186</v>
      </c>
      <c r="F45" s="17">
        <v>194</v>
      </c>
    </row>
    <row r="46" spans="1:6" ht="14.25" customHeight="1">
      <c r="A46" s="18"/>
      <c r="B46" s="18" t="s">
        <v>45</v>
      </c>
      <c r="C46" s="3">
        <v>208</v>
      </c>
      <c r="D46" s="3">
        <f t="shared" si="2"/>
        <v>595</v>
      </c>
      <c r="E46" s="3">
        <v>294</v>
      </c>
      <c r="F46" s="17">
        <v>301</v>
      </c>
    </row>
    <row r="47" spans="1:6" ht="14.25" customHeight="1">
      <c r="A47" s="18"/>
      <c r="B47" s="18" t="s">
        <v>46</v>
      </c>
      <c r="C47" s="3">
        <v>281</v>
      </c>
      <c r="D47" s="3">
        <f t="shared" si="2"/>
        <v>731</v>
      </c>
      <c r="E47" s="3">
        <v>360</v>
      </c>
      <c r="F47" s="17">
        <v>371</v>
      </c>
    </row>
    <row r="48" spans="1:6" ht="14.25" customHeight="1">
      <c r="A48" s="13"/>
      <c r="B48" s="22" t="s">
        <v>20</v>
      </c>
      <c r="C48" s="23">
        <f>SUM(C40:C47)</f>
        <v>1178</v>
      </c>
      <c r="D48" s="23">
        <f>SUM(D40:D47)</f>
        <v>3504</v>
      </c>
      <c r="E48" s="23">
        <f>SUM(E40:E47)</f>
        <v>1727</v>
      </c>
      <c r="F48" s="24">
        <f>SUM(F40:F47)</f>
        <v>1777</v>
      </c>
    </row>
    <row r="49" spans="1:6" ht="14.25" customHeight="1">
      <c r="A49" s="4"/>
      <c r="B49" s="25"/>
      <c r="C49" s="26"/>
      <c r="D49" s="26"/>
      <c r="E49" s="26"/>
      <c r="F49" s="26"/>
    </row>
    <row r="50" spans="1:6" ht="14.25" customHeight="1">
      <c r="A50" s="4"/>
      <c r="B50" s="25"/>
      <c r="C50" s="26"/>
      <c r="D50" s="26"/>
      <c r="E50" s="26"/>
      <c r="F50" s="26"/>
    </row>
    <row r="51" spans="1:6" ht="14.25" customHeight="1">
      <c r="A51" s="4"/>
      <c r="B51" s="25"/>
      <c r="C51" s="26"/>
      <c r="D51" s="26"/>
      <c r="E51" s="26"/>
      <c r="F51" s="26"/>
    </row>
    <row r="52" spans="1:6" ht="14.25" customHeight="1">
      <c r="A52" s="4"/>
      <c r="B52" s="25"/>
      <c r="C52" s="26"/>
      <c r="D52" s="26"/>
      <c r="E52" s="26"/>
      <c r="F52" s="26"/>
    </row>
    <row r="53" spans="1:6" ht="14.25" customHeight="1">
      <c r="A53" s="25"/>
      <c r="B53" s="25"/>
      <c r="C53" s="26"/>
      <c r="D53" s="26"/>
      <c r="E53" s="26"/>
      <c r="F53" s="26"/>
    </row>
    <row r="54" spans="1:6" ht="14.25" customHeight="1" hidden="1">
      <c r="A54" s="25"/>
      <c r="B54" s="25"/>
      <c r="C54" s="26"/>
      <c r="D54" s="26"/>
      <c r="E54" s="26"/>
      <c r="F54" s="26"/>
    </row>
    <row r="55" spans="1:6" ht="14.25" customHeight="1" hidden="1">
      <c r="A55" s="25"/>
      <c r="B55" s="25"/>
      <c r="C55" s="26"/>
      <c r="D55" s="26"/>
      <c r="E55" s="26"/>
      <c r="F55" s="26"/>
    </row>
    <row r="56" spans="1:6" ht="14.25" customHeight="1" hidden="1">
      <c r="A56" s="25"/>
      <c r="B56" s="25"/>
      <c r="C56" s="26"/>
      <c r="D56" s="26"/>
      <c r="E56" s="26"/>
      <c r="F56" s="26"/>
    </row>
    <row r="57" spans="1:6" ht="14.25" customHeight="1">
      <c r="A57" s="8" t="s">
        <v>47</v>
      </c>
      <c r="B57" s="8" t="s">
        <v>48</v>
      </c>
      <c r="C57" s="27">
        <v>242</v>
      </c>
      <c r="D57" s="28">
        <f aca="true" t="shared" si="3" ref="D57:D76">SUM(E57:F57)</f>
        <v>642</v>
      </c>
      <c r="E57" s="28">
        <v>303</v>
      </c>
      <c r="F57" s="29">
        <v>339</v>
      </c>
    </row>
    <row r="58" spans="1:6" ht="14.25" customHeight="1">
      <c r="A58" s="18"/>
      <c r="B58" s="18" t="s">
        <v>49</v>
      </c>
      <c r="C58" s="3">
        <v>531</v>
      </c>
      <c r="D58" s="3">
        <f t="shared" si="3"/>
        <v>1300</v>
      </c>
      <c r="E58" s="3">
        <v>627</v>
      </c>
      <c r="F58" s="17">
        <v>673</v>
      </c>
    </row>
    <row r="59" spans="1:6" ht="14.25" customHeight="1">
      <c r="A59" s="18"/>
      <c r="B59" s="18" t="s">
        <v>50</v>
      </c>
      <c r="C59" s="3">
        <v>106</v>
      </c>
      <c r="D59" s="3">
        <f t="shared" si="3"/>
        <v>282</v>
      </c>
      <c r="E59" s="3">
        <v>131</v>
      </c>
      <c r="F59" s="17">
        <v>151</v>
      </c>
    </row>
    <row r="60" spans="1:6" ht="14.25" customHeight="1">
      <c r="A60" s="18"/>
      <c r="B60" s="18" t="s">
        <v>51</v>
      </c>
      <c r="C60" s="3">
        <v>82</v>
      </c>
      <c r="D60" s="3">
        <f t="shared" si="3"/>
        <v>170</v>
      </c>
      <c r="E60" s="3">
        <v>79</v>
      </c>
      <c r="F60" s="17">
        <v>91</v>
      </c>
    </row>
    <row r="61" spans="1:6" ht="14.25" customHeight="1">
      <c r="A61" s="18"/>
      <c r="B61" s="18" t="s">
        <v>52</v>
      </c>
      <c r="C61" s="3">
        <v>71</v>
      </c>
      <c r="D61" s="3">
        <f t="shared" si="3"/>
        <v>176</v>
      </c>
      <c r="E61" s="3">
        <v>81</v>
      </c>
      <c r="F61" s="17">
        <v>95</v>
      </c>
    </row>
    <row r="62" spans="1:6" ht="14.25" customHeight="1">
      <c r="A62" s="18"/>
      <c r="B62" s="18" t="s">
        <v>53</v>
      </c>
      <c r="C62" s="3">
        <v>37</v>
      </c>
      <c r="D62" s="3">
        <f t="shared" si="3"/>
        <v>91</v>
      </c>
      <c r="E62" s="3">
        <v>43</v>
      </c>
      <c r="F62" s="17">
        <v>48</v>
      </c>
    </row>
    <row r="63" spans="1:6" ht="14.25" customHeight="1">
      <c r="A63" s="18"/>
      <c r="B63" s="18" t="s">
        <v>54</v>
      </c>
      <c r="C63" s="3">
        <v>27</v>
      </c>
      <c r="D63" s="3">
        <f t="shared" si="3"/>
        <v>64</v>
      </c>
      <c r="E63" s="3">
        <v>29</v>
      </c>
      <c r="F63" s="17">
        <v>35</v>
      </c>
    </row>
    <row r="64" spans="1:6" ht="14.25" customHeight="1">
      <c r="A64" s="18"/>
      <c r="B64" s="18" t="s">
        <v>55</v>
      </c>
      <c r="C64" s="3">
        <v>132</v>
      </c>
      <c r="D64" s="3">
        <f t="shared" si="3"/>
        <v>288</v>
      </c>
      <c r="E64" s="3">
        <v>135</v>
      </c>
      <c r="F64" s="17">
        <v>153</v>
      </c>
    </row>
    <row r="65" spans="1:6" ht="14.25" customHeight="1">
      <c r="A65" s="18"/>
      <c r="B65" s="18" t="s">
        <v>56</v>
      </c>
      <c r="C65" s="3">
        <v>35</v>
      </c>
      <c r="D65" s="3">
        <f t="shared" si="3"/>
        <v>82</v>
      </c>
      <c r="E65" s="3">
        <v>38</v>
      </c>
      <c r="F65" s="17">
        <v>44</v>
      </c>
    </row>
    <row r="66" spans="1:6" ht="14.25" customHeight="1">
      <c r="A66" s="18"/>
      <c r="B66" s="18" t="s">
        <v>57</v>
      </c>
      <c r="C66" s="3">
        <v>158</v>
      </c>
      <c r="D66" s="3">
        <f t="shared" si="3"/>
        <v>421</v>
      </c>
      <c r="E66" s="3">
        <v>211</v>
      </c>
      <c r="F66" s="17">
        <v>210</v>
      </c>
    </row>
    <row r="67" spans="1:6" ht="14.25" customHeight="1">
      <c r="A67" s="18"/>
      <c r="B67" s="18" t="s">
        <v>58</v>
      </c>
      <c r="C67" s="3">
        <v>207</v>
      </c>
      <c r="D67" s="3">
        <f t="shared" si="3"/>
        <v>515</v>
      </c>
      <c r="E67" s="3">
        <v>243</v>
      </c>
      <c r="F67" s="17">
        <v>272</v>
      </c>
    </row>
    <row r="68" spans="1:6" ht="14.25" customHeight="1">
      <c r="A68" s="18"/>
      <c r="B68" s="18" t="s">
        <v>59</v>
      </c>
      <c r="C68" s="3">
        <v>429</v>
      </c>
      <c r="D68" s="3">
        <f t="shared" si="3"/>
        <v>1212</v>
      </c>
      <c r="E68" s="3">
        <v>558</v>
      </c>
      <c r="F68" s="17">
        <v>654</v>
      </c>
    </row>
    <row r="69" spans="1:6" ht="14.25" customHeight="1">
      <c r="A69" s="18"/>
      <c r="B69" s="18" t="s">
        <v>60</v>
      </c>
      <c r="C69" s="3">
        <v>161</v>
      </c>
      <c r="D69" s="3">
        <f t="shared" si="3"/>
        <v>532</v>
      </c>
      <c r="E69" s="3">
        <v>251</v>
      </c>
      <c r="F69" s="17">
        <v>281</v>
      </c>
    </row>
    <row r="70" spans="1:6" ht="14.25" customHeight="1">
      <c r="A70" s="18"/>
      <c r="B70" s="18" t="s">
        <v>61</v>
      </c>
      <c r="C70" s="3">
        <v>268</v>
      </c>
      <c r="D70" s="3">
        <f t="shared" si="3"/>
        <v>735</v>
      </c>
      <c r="E70" s="3">
        <v>341</v>
      </c>
      <c r="F70" s="17">
        <v>394</v>
      </c>
    </row>
    <row r="71" spans="1:6" ht="14.25" customHeight="1">
      <c r="A71" s="18"/>
      <c r="B71" s="18" t="s">
        <v>62</v>
      </c>
      <c r="C71" s="3">
        <v>95</v>
      </c>
      <c r="D71" s="3">
        <f t="shared" si="3"/>
        <v>268</v>
      </c>
      <c r="E71" s="3">
        <v>130</v>
      </c>
      <c r="F71" s="17">
        <v>138</v>
      </c>
    </row>
    <row r="72" spans="1:6" ht="14.25" customHeight="1">
      <c r="A72" s="18"/>
      <c r="B72" s="18" t="s">
        <v>63</v>
      </c>
      <c r="C72" s="3">
        <v>330</v>
      </c>
      <c r="D72" s="3">
        <f t="shared" si="3"/>
        <v>930</v>
      </c>
      <c r="E72" s="3">
        <v>441</v>
      </c>
      <c r="F72" s="17">
        <v>489</v>
      </c>
    </row>
    <row r="73" spans="1:6" ht="14.25" customHeight="1">
      <c r="A73" s="18"/>
      <c r="B73" s="18" t="s">
        <v>64</v>
      </c>
      <c r="C73" s="3">
        <v>89</v>
      </c>
      <c r="D73" s="3">
        <f t="shared" si="3"/>
        <v>261</v>
      </c>
      <c r="E73" s="3">
        <v>130</v>
      </c>
      <c r="F73" s="17">
        <v>131</v>
      </c>
    </row>
    <row r="74" spans="1:6" ht="14.25" customHeight="1">
      <c r="A74" s="18"/>
      <c r="B74" s="18" t="s">
        <v>65</v>
      </c>
      <c r="C74" s="3">
        <v>227</v>
      </c>
      <c r="D74" s="3">
        <f t="shared" si="3"/>
        <v>651</v>
      </c>
      <c r="E74" s="3">
        <v>324</v>
      </c>
      <c r="F74" s="17">
        <v>327</v>
      </c>
    </row>
    <row r="75" spans="1:6" ht="14.25" customHeight="1">
      <c r="A75" s="18"/>
      <c r="B75" s="18" t="s">
        <v>66</v>
      </c>
      <c r="C75" s="3">
        <v>126</v>
      </c>
      <c r="D75" s="3">
        <f t="shared" si="3"/>
        <v>356</v>
      </c>
      <c r="E75" s="3">
        <v>185</v>
      </c>
      <c r="F75" s="17">
        <v>171</v>
      </c>
    </row>
    <row r="76" spans="1:6" ht="14.25" customHeight="1">
      <c r="A76" s="18"/>
      <c r="B76" s="18" t="s">
        <v>67</v>
      </c>
      <c r="C76" s="3">
        <v>140</v>
      </c>
      <c r="D76" s="3">
        <f t="shared" si="3"/>
        <v>358</v>
      </c>
      <c r="E76" s="3">
        <v>167</v>
      </c>
      <c r="F76" s="17">
        <v>191</v>
      </c>
    </row>
    <row r="77" spans="1:6" ht="14.25" customHeight="1">
      <c r="A77" s="18"/>
      <c r="B77" s="19" t="s">
        <v>20</v>
      </c>
      <c r="C77" s="20">
        <f>SUM(C57:C76)</f>
        <v>3493</v>
      </c>
      <c r="D77" s="20">
        <f>SUM(D57:D76)</f>
        <v>9334</v>
      </c>
      <c r="E77" s="20">
        <f>SUM(E57:E76)</f>
        <v>4447</v>
      </c>
      <c r="F77" s="21">
        <f>SUM(F57:F76)</f>
        <v>4887</v>
      </c>
    </row>
    <row r="78" spans="1:6" ht="14.25" customHeight="1">
      <c r="A78" s="18"/>
      <c r="B78" s="18"/>
      <c r="C78" s="3"/>
      <c r="D78" s="3"/>
      <c r="E78" s="3"/>
      <c r="F78" s="17"/>
    </row>
    <row r="79" spans="1:6" ht="14.25" customHeight="1">
      <c r="A79" s="18" t="s">
        <v>68</v>
      </c>
      <c r="B79" s="18" t="s">
        <v>69</v>
      </c>
      <c r="C79" s="3">
        <v>182</v>
      </c>
      <c r="D79" s="3">
        <f>SUM(E79:F79)</f>
        <v>533</v>
      </c>
      <c r="E79" s="3">
        <v>258</v>
      </c>
      <c r="F79" s="17">
        <v>275</v>
      </c>
    </row>
    <row r="80" spans="1:6" ht="14.25" customHeight="1">
      <c r="A80" s="18"/>
      <c r="B80" s="18" t="s">
        <v>70</v>
      </c>
      <c r="C80" s="3">
        <v>71</v>
      </c>
      <c r="D80" s="3">
        <f>SUM(E80:F80)</f>
        <v>224</v>
      </c>
      <c r="E80" s="3">
        <v>101</v>
      </c>
      <c r="F80" s="17">
        <v>123</v>
      </c>
    </row>
    <row r="81" spans="1:6" ht="14.25" customHeight="1">
      <c r="A81" s="18"/>
      <c r="B81" s="18" t="s">
        <v>71</v>
      </c>
      <c r="C81" s="3">
        <v>93</v>
      </c>
      <c r="D81" s="3">
        <f>SUM(E81:F81)</f>
        <v>269</v>
      </c>
      <c r="E81" s="3">
        <v>134</v>
      </c>
      <c r="F81" s="17">
        <v>135</v>
      </c>
    </row>
    <row r="82" spans="1:6" ht="14.25" customHeight="1">
      <c r="A82" s="18"/>
      <c r="B82" s="18" t="s">
        <v>72</v>
      </c>
      <c r="C82" s="3">
        <v>36</v>
      </c>
      <c r="D82" s="3">
        <f>SUM(E82:F82)</f>
        <v>120</v>
      </c>
      <c r="E82" s="3">
        <v>54</v>
      </c>
      <c r="F82" s="17">
        <v>66</v>
      </c>
    </row>
    <row r="83" spans="1:6" ht="14.25" customHeight="1">
      <c r="A83" s="18"/>
      <c r="B83" s="19" t="s">
        <v>20</v>
      </c>
      <c r="C83" s="20">
        <f>SUM(C79:C82)</f>
        <v>382</v>
      </c>
      <c r="D83" s="20">
        <f>SUM(D79:D82)</f>
        <v>1146</v>
      </c>
      <c r="E83" s="20">
        <f>SUM(E79:E82)</f>
        <v>547</v>
      </c>
      <c r="F83" s="21">
        <f>SUM(F79:F82)</f>
        <v>599</v>
      </c>
    </row>
    <row r="84" spans="1:6" ht="14.25" customHeight="1">
      <c r="A84" s="18"/>
      <c r="B84" s="18"/>
      <c r="C84" s="3"/>
      <c r="D84" s="3"/>
      <c r="E84" s="3"/>
      <c r="F84" s="17"/>
    </row>
    <row r="85" spans="1:6" ht="14.25" customHeight="1">
      <c r="A85" s="18" t="s">
        <v>73</v>
      </c>
      <c r="B85" s="18" t="s">
        <v>74</v>
      </c>
      <c r="C85" s="3">
        <v>44</v>
      </c>
      <c r="D85" s="3">
        <f aca="true" t="shared" si="4" ref="D85:D96">SUM(E85:F85)</f>
        <v>150</v>
      </c>
      <c r="E85" s="3">
        <v>76</v>
      </c>
      <c r="F85" s="17">
        <v>74</v>
      </c>
    </row>
    <row r="86" spans="1:6" ht="14.25" customHeight="1">
      <c r="A86" s="18"/>
      <c r="B86" s="18" t="s">
        <v>75</v>
      </c>
      <c r="C86" s="3">
        <v>149</v>
      </c>
      <c r="D86" s="3">
        <f t="shared" si="4"/>
        <v>432</v>
      </c>
      <c r="E86" s="3">
        <v>209</v>
      </c>
      <c r="F86" s="17">
        <v>223</v>
      </c>
    </row>
    <row r="87" spans="1:6" ht="14.25" customHeight="1">
      <c r="A87" s="18"/>
      <c r="B87" s="18" t="s">
        <v>76</v>
      </c>
      <c r="C87" s="3">
        <v>186</v>
      </c>
      <c r="D87" s="3">
        <f t="shared" si="4"/>
        <v>539</v>
      </c>
      <c r="E87" s="3">
        <v>264</v>
      </c>
      <c r="F87" s="17">
        <v>275</v>
      </c>
    </row>
    <row r="88" spans="1:6" ht="14.25" customHeight="1">
      <c r="A88" s="18"/>
      <c r="B88" s="18" t="s">
        <v>77</v>
      </c>
      <c r="C88" s="3">
        <v>105</v>
      </c>
      <c r="D88" s="3">
        <f t="shared" si="4"/>
        <v>343</v>
      </c>
      <c r="E88" s="3">
        <v>168</v>
      </c>
      <c r="F88" s="17">
        <v>175</v>
      </c>
    </row>
    <row r="89" spans="1:6" ht="14.25" customHeight="1">
      <c r="A89" s="18"/>
      <c r="B89" s="18" t="s">
        <v>78</v>
      </c>
      <c r="C89" s="3">
        <v>203</v>
      </c>
      <c r="D89" s="3">
        <f t="shared" si="4"/>
        <v>576</v>
      </c>
      <c r="E89" s="3">
        <v>288</v>
      </c>
      <c r="F89" s="17">
        <v>288</v>
      </c>
    </row>
    <row r="90" spans="1:6" ht="14.25" customHeight="1">
      <c r="A90" s="18"/>
      <c r="B90" s="18" t="s">
        <v>79</v>
      </c>
      <c r="C90" s="3">
        <v>115</v>
      </c>
      <c r="D90" s="3">
        <f t="shared" si="4"/>
        <v>371</v>
      </c>
      <c r="E90" s="3">
        <v>183</v>
      </c>
      <c r="F90" s="17">
        <v>188</v>
      </c>
    </row>
    <row r="91" spans="1:6" ht="14.25" customHeight="1">
      <c r="A91" s="18"/>
      <c r="B91" s="18" t="s">
        <v>80</v>
      </c>
      <c r="C91" s="3">
        <v>64</v>
      </c>
      <c r="D91" s="3">
        <f t="shared" si="4"/>
        <v>205</v>
      </c>
      <c r="E91" s="3">
        <v>104</v>
      </c>
      <c r="F91" s="17">
        <v>101</v>
      </c>
    </row>
    <row r="92" spans="1:6" ht="14.25" customHeight="1">
      <c r="A92" s="18"/>
      <c r="B92" s="18" t="s">
        <v>81</v>
      </c>
      <c r="C92" s="3">
        <v>70</v>
      </c>
      <c r="D92" s="3">
        <f t="shared" si="4"/>
        <v>228</v>
      </c>
      <c r="E92" s="3">
        <v>114</v>
      </c>
      <c r="F92" s="17">
        <v>114</v>
      </c>
    </row>
    <row r="93" spans="1:6" ht="14.25" customHeight="1">
      <c r="A93" s="18"/>
      <c r="B93" s="18" t="s">
        <v>82</v>
      </c>
      <c r="C93" s="3">
        <v>126</v>
      </c>
      <c r="D93" s="3">
        <f t="shared" si="4"/>
        <v>375</v>
      </c>
      <c r="E93" s="3">
        <v>191</v>
      </c>
      <c r="F93" s="17">
        <v>184</v>
      </c>
    </row>
    <row r="94" spans="1:6" ht="14.25" customHeight="1">
      <c r="A94" s="18"/>
      <c r="B94" s="18" t="s">
        <v>83</v>
      </c>
      <c r="C94" s="3">
        <v>91</v>
      </c>
      <c r="D94" s="3">
        <f t="shared" si="4"/>
        <v>230</v>
      </c>
      <c r="E94" s="3">
        <v>118</v>
      </c>
      <c r="F94" s="17">
        <v>112</v>
      </c>
    </row>
    <row r="95" spans="1:6" ht="14.25" customHeight="1">
      <c r="A95" s="18"/>
      <c r="B95" s="18" t="s">
        <v>84</v>
      </c>
      <c r="C95" s="3">
        <v>26</v>
      </c>
      <c r="D95" s="3">
        <f t="shared" si="4"/>
        <v>93</v>
      </c>
      <c r="E95" s="3">
        <v>49</v>
      </c>
      <c r="F95" s="17">
        <v>44</v>
      </c>
    </row>
    <row r="96" spans="1:6" ht="14.25" customHeight="1">
      <c r="A96" s="18"/>
      <c r="B96" s="18" t="s">
        <v>85</v>
      </c>
      <c r="C96" s="3">
        <v>33</v>
      </c>
      <c r="D96" s="3">
        <f t="shared" si="4"/>
        <v>119</v>
      </c>
      <c r="E96" s="3">
        <v>61</v>
      </c>
      <c r="F96" s="17">
        <v>58</v>
      </c>
    </row>
    <row r="97" spans="1:6" ht="14.25" customHeight="1">
      <c r="A97" s="18"/>
      <c r="B97" s="19" t="s">
        <v>20</v>
      </c>
      <c r="C97" s="20">
        <f>SUM(C85:C96)</f>
        <v>1212</v>
      </c>
      <c r="D97" s="20">
        <f>SUM(D85:D96)</f>
        <v>3661</v>
      </c>
      <c r="E97" s="20">
        <f>SUM(E85:E96)</f>
        <v>1825</v>
      </c>
      <c r="F97" s="21">
        <f>SUM(F85:F96)</f>
        <v>1836</v>
      </c>
    </row>
    <row r="98" spans="1:6" ht="14.25" customHeight="1">
      <c r="A98" s="18"/>
      <c r="B98" s="18"/>
      <c r="C98" s="46"/>
      <c r="D98" s="3"/>
      <c r="E98" s="3"/>
      <c r="F98" s="17"/>
    </row>
    <row r="99" spans="1:6" ht="14.25" customHeight="1">
      <c r="A99" s="18" t="s">
        <v>86</v>
      </c>
      <c r="B99" s="18" t="s">
        <v>87</v>
      </c>
      <c r="C99" s="3">
        <v>130</v>
      </c>
      <c r="D99" s="3">
        <f aca="true" t="shared" si="5" ref="D99:D104">SUM(E99:F99)</f>
        <v>378</v>
      </c>
      <c r="E99" s="3">
        <v>188</v>
      </c>
      <c r="F99" s="17">
        <v>190</v>
      </c>
    </row>
    <row r="100" spans="1:6" ht="14.25" customHeight="1">
      <c r="A100" s="18"/>
      <c r="B100" s="18" t="s">
        <v>92</v>
      </c>
      <c r="C100" s="3">
        <v>132</v>
      </c>
      <c r="D100" s="3">
        <f t="shared" si="5"/>
        <v>372</v>
      </c>
      <c r="E100" s="3">
        <v>189</v>
      </c>
      <c r="F100" s="17">
        <v>183</v>
      </c>
    </row>
    <row r="101" spans="1:6" ht="14.25" customHeight="1">
      <c r="A101" s="18"/>
      <c r="B101" s="18" t="s">
        <v>88</v>
      </c>
      <c r="C101" s="3">
        <v>261</v>
      </c>
      <c r="D101" s="3">
        <f t="shared" si="5"/>
        <v>732</v>
      </c>
      <c r="E101" s="3">
        <v>348</v>
      </c>
      <c r="F101" s="17">
        <v>384</v>
      </c>
    </row>
    <row r="102" spans="1:6" ht="14.25" customHeight="1">
      <c r="A102" s="18"/>
      <c r="B102" s="18" t="s">
        <v>89</v>
      </c>
      <c r="C102" s="3">
        <v>269</v>
      </c>
      <c r="D102" s="3">
        <f t="shared" si="5"/>
        <v>736</v>
      </c>
      <c r="E102" s="3">
        <v>376</v>
      </c>
      <c r="F102" s="17">
        <v>360</v>
      </c>
    </row>
    <row r="103" spans="1:6" ht="14.25" customHeight="1">
      <c r="A103" s="18"/>
      <c r="B103" s="18" t="s">
        <v>90</v>
      </c>
      <c r="C103" s="3">
        <v>32</v>
      </c>
      <c r="D103" s="3">
        <f t="shared" si="5"/>
        <v>60</v>
      </c>
      <c r="E103" s="3">
        <v>29</v>
      </c>
      <c r="F103" s="17">
        <v>31</v>
      </c>
    </row>
    <row r="104" spans="1:6" ht="14.25" customHeight="1">
      <c r="A104" s="18"/>
      <c r="B104" s="18" t="s">
        <v>91</v>
      </c>
      <c r="C104" s="3">
        <v>169</v>
      </c>
      <c r="D104" s="3">
        <f t="shared" si="5"/>
        <v>538</v>
      </c>
      <c r="E104" s="3">
        <v>255</v>
      </c>
      <c r="F104" s="17">
        <v>283</v>
      </c>
    </row>
    <row r="105" spans="1:6" ht="14.25" customHeight="1">
      <c r="A105" s="13"/>
      <c r="B105" s="22" t="s">
        <v>20</v>
      </c>
      <c r="C105" s="23">
        <f>SUM(C99:C104)</f>
        <v>993</v>
      </c>
      <c r="D105" s="23">
        <f>SUM(D99:D104)</f>
        <v>2816</v>
      </c>
      <c r="E105" s="23">
        <f>SUM(E99:E104)</f>
        <v>1385</v>
      </c>
      <c r="F105" s="24">
        <f>SUM(F99:F104)</f>
        <v>1431</v>
      </c>
    </row>
    <row r="106" spans="1:6" ht="14.25" customHeight="1">
      <c r="A106" s="18"/>
      <c r="B106" s="31"/>
      <c r="C106" s="43"/>
      <c r="D106" s="43"/>
      <c r="E106" s="43"/>
      <c r="F106" s="44"/>
    </row>
    <row r="107" spans="1:6" ht="14.25" customHeight="1">
      <c r="A107" s="8" t="s">
        <v>93</v>
      </c>
      <c r="B107" s="8" t="s">
        <v>94</v>
      </c>
      <c r="C107" s="28">
        <v>87</v>
      </c>
      <c r="D107" s="3">
        <f aca="true" t="shared" si="6" ref="D107:D112">SUM(E107:F107)</f>
        <v>245</v>
      </c>
      <c r="E107" s="28">
        <v>122</v>
      </c>
      <c r="F107" s="29">
        <v>123</v>
      </c>
    </row>
    <row r="108" spans="1:6" ht="14.25" customHeight="1">
      <c r="A108" s="18"/>
      <c r="B108" s="18" t="s">
        <v>95</v>
      </c>
      <c r="C108" s="3">
        <v>245</v>
      </c>
      <c r="D108" s="3">
        <f t="shared" si="6"/>
        <v>661</v>
      </c>
      <c r="E108" s="3">
        <v>328</v>
      </c>
      <c r="F108" s="17">
        <v>333</v>
      </c>
    </row>
    <row r="109" spans="1:6" ht="14.25" customHeight="1">
      <c r="A109" s="18"/>
      <c r="B109" s="18" t="s">
        <v>96</v>
      </c>
      <c r="C109" s="3">
        <v>54</v>
      </c>
      <c r="D109" s="3">
        <f t="shared" si="6"/>
        <v>133</v>
      </c>
      <c r="E109" s="3">
        <v>62</v>
      </c>
      <c r="F109" s="17">
        <v>71</v>
      </c>
    </row>
    <row r="110" spans="1:6" ht="14.25" customHeight="1">
      <c r="A110" s="18"/>
      <c r="B110" s="18" t="s">
        <v>97</v>
      </c>
      <c r="C110" s="3">
        <v>72</v>
      </c>
      <c r="D110" s="3">
        <f t="shared" si="6"/>
        <v>206</v>
      </c>
      <c r="E110" s="3">
        <v>102</v>
      </c>
      <c r="F110" s="17">
        <v>104</v>
      </c>
    </row>
    <row r="111" spans="1:6" ht="14.25" customHeight="1">
      <c r="A111" s="18"/>
      <c r="B111" s="18" t="s">
        <v>98</v>
      </c>
      <c r="C111" s="3">
        <v>66</v>
      </c>
      <c r="D111" s="3">
        <f t="shared" si="6"/>
        <v>209</v>
      </c>
      <c r="E111" s="3">
        <v>94</v>
      </c>
      <c r="F111" s="17">
        <v>115</v>
      </c>
    </row>
    <row r="112" spans="1:6" ht="14.25" customHeight="1">
      <c r="A112" s="18"/>
      <c r="B112" s="18" t="s">
        <v>99</v>
      </c>
      <c r="C112" s="3">
        <v>43</v>
      </c>
      <c r="D112" s="3">
        <f t="shared" si="6"/>
        <v>118</v>
      </c>
      <c r="E112" s="3">
        <v>57</v>
      </c>
      <c r="F112" s="17">
        <v>61</v>
      </c>
    </row>
    <row r="113" spans="1:6" ht="14.25" customHeight="1">
      <c r="A113" s="18"/>
      <c r="B113" s="19" t="s">
        <v>20</v>
      </c>
      <c r="C113" s="20">
        <f>SUM(C107:C112)</f>
        <v>567</v>
      </c>
      <c r="D113" s="20">
        <f>SUM(D107:D112)</f>
        <v>1572</v>
      </c>
      <c r="E113" s="20">
        <f>SUM(E107:E112)</f>
        <v>765</v>
      </c>
      <c r="F113" s="21">
        <f>SUM(F107:F112)</f>
        <v>807</v>
      </c>
    </row>
    <row r="114" spans="1:6" ht="14.25" customHeight="1">
      <c r="A114" s="18"/>
      <c r="B114" s="18"/>
      <c r="C114" s="3"/>
      <c r="D114" s="3"/>
      <c r="E114" s="3"/>
      <c r="F114" s="17"/>
    </row>
    <row r="115" spans="1:6" ht="14.25" customHeight="1">
      <c r="A115" s="18" t="s">
        <v>100</v>
      </c>
      <c r="B115" s="18" t="s">
        <v>101</v>
      </c>
      <c r="C115" s="3">
        <v>89</v>
      </c>
      <c r="D115" s="3">
        <f aca="true" t="shared" si="7" ref="D115:D131">SUM(E115:F115)</f>
        <v>265</v>
      </c>
      <c r="E115" s="3">
        <v>126</v>
      </c>
      <c r="F115" s="17">
        <v>139</v>
      </c>
    </row>
    <row r="116" spans="1:6" ht="14.25" customHeight="1">
      <c r="A116" s="18"/>
      <c r="B116" s="18" t="s">
        <v>102</v>
      </c>
      <c r="C116" s="3">
        <v>218</v>
      </c>
      <c r="D116" s="3">
        <f t="shared" si="7"/>
        <v>601</v>
      </c>
      <c r="E116" s="3">
        <v>299</v>
      </c>
      <c r="F116" s="17">
        <v>302</v>
      </c>
    </row>
    <row r="117" spans="1:6" ht="14.25" customHeight="1">
      <c r="A117" s="18"/>
      <c r="B117" s="18" t="s">
        <v>103</v>
      </c>
      <c r="C117" s="3">
        <v>93</v>
      </c>
      <c r="D117" s="3">
        <f t="shared" si="7"/>
        <v>266</v>
      </c>
      <c r="E117" s="3">
        <v>129</v>
      </c>
      <c r="F117" s="17">
        <v>137</v>
      </c>
    </row>
    <row r="118" spans="1:6" ht="14.25" customHeight="1">
      <c r="A118" s="18"/>
      <c r="B118" s="18" t="s">
        <v>104</v>
      </c>
      <c r="C118" s="3">
        <v>537</v>
      </c>
      <c r="D118" s="3">
        <f t="shared" si="7"/>
        <v>1272</v>
      </c>
      <c r="E118" s="3">
        <v>654</v>
      </c>
      <c r="F118" s="17">
        <v>618</v>
      </c>
    </row>
    <row r="119" spans="1:6" ht="14.25" customHeight="1">
      <c r="A119" s="18"/>
      <c r="B119" s="18" t="s">
        <v>116</v>
      </c>
      <c r="C119" s="3">
        <v>311</v>
      </c>
      <c r="D119" s="3">
        <f t="shared" si="7"/>
        <v>678</v>
      </c>
      <c r="E119" s="3">
        <v>335</v>
      </c>
      <c r="F119" s="17">
        <v>343</v>
      </c>
    </row>
    <row r="120" spans="1:6" ht="14.25" customHeight="1">
      <c r="A120" s="18"/>
      <c r="B120" s="18" t="s">
        <v>117</v>
      </c>
      <c r="C120" s="3">
        <v>483</v>
      </c>
      <c r="D120" s="3">
        <f t="shared" si="7"/>
        <v>1081</v>
      </c>
      <c r="E120" s="3">
        <v>563</v>
      </c>
      <c r="F120" s="17">
        <v>518</v>
      </c>
    </row>
    <row r="121" spans="1:6" ht="14.25" customHeight="1">
      <c r="A121" s="18"/>
      <c r="B121" s="18" t="s">
        <v>105</v>
      </c>
      <c r="C121" s="3">
        <v>139</v>
      </c>
      <c r="D121" s="3">
        <f t="shared" si="7"/>
        <v>351</v>
      </c>
      <c r="E121" s="3">
        <v>175</v>
      </c>
      <c r="F121" s="17">
        <v>176</v>
      </c>
    </row>
    <row r="122" spans="1:6" ht="14.25" customHeight="1">
      <c r="A122" s="18"/>
      <c r="B122" s="18" t="s">
        <v>106</v>
      </c>
      <c r="C122" s="3">
        <v>120</v>
      </c>
      <c r="D122" s="3">
        <f t="shared" si="7"/>
        <v>322</v>
      </c>
      <c r="E122" s="3">
        <v>172</v>
      </c>
      <c r="F122" s="17">
        <v>150</v>
      </c>
    </row>
    <row r="123" spans="1:6" ht="14.25" customHeight="1">
      <c r="A123" s="18"/>
      <c r="B123" s="18" t="s">
        <v>113</v>
      </c>
      <c r="C123" s="3">
        <v>60</v>
      </c>
      <c r="D123" s="3">
        <f t="shared" si="7"/>
        <v>160</v>
      </c>
      <c r="E123" s="3">
        <v>69</v>
      </c>
      <c r="F123" s="17">
        <v>91</v>
      </c>
    </row>
    <row r="124" spans="1:6" ht="14.25" customHeight="1">
      <c r="A124" s="18"/>
      <c r="B124" s="18" t="s">
        <v>114</v>
      </c>
      <c r="C124" s="3">
        <v>95</v>
      </c>
      <c r="D124" s="3">
        <f t="shared" si="7"/>
        <v>239</v>
      </c>
      <c r="E124" s="3">
        <v>115</v>
      </c>
      <c r="F124" s="17">
        <v>124</v>
      </c>
    </row>
    <row r="125" spans="1:6" ht="14.25" customHeight="1">
      <c r="A125" s="18"/>
      <c r="B125" s="18" t="s">
        <v>115</v>
      </c>
      <c r="C125" s="3">
        <v>138</v>
      </c>
      <c r="D125" s="3">
        <f t="shared" si="7"/>
        <v>349</v>
      </c>
      <c r="E125" s="3">
        <v>176</v>
      </c>
      <c r="F125" s="17">
        <v>173</v>
      </c>
    </row>
    <row r="126" spans="1:6" ht="14.25" customHeight="1">
      <c r="A126" s="18"/>
      <c r="B126" s="18" t="s">
        <v>107</v>
      </c>
      <c r="C126" s="3">
        <v>319</v>
      </c>
      <c r="D126" s="3">
        <f t="shared" si="7"/>
        <v>792</v>
      </c>
      <c r="E126" s="3">
        <v>398</v>
      </c>
      <c r="F126" s="17">
        <v>394</v>
      </c>
    </row>
    <row r="127" spans="1:6" ht="14.25" customHeight="1">
      <c r="A127" s="18"/>
      <c r="B127" s="18" t="s">
        <v>108</v>
      </c>
      <c r="C127" s="3">
        <v>54</v>
      </c>
      <c r="D127" s="3">
        <f t="shared" si="7"/>
        <v>100</v>
      </c>
      <c r="E127" s="3">
        <v>46</v>
      </c>
      <c r="F127" s="17">
        <v>54</v>
      </c>
    </row>
    <row r="128" spans="1:6" ht="14.25" customHeight="1">
      <c r="A128" s="18"/>
      <c r="B128" s="18" t="s">
        <v>109</v>
      </c>
      <c r="C128" s="3">
        <v>197</v>
      </c>
      <c r="D128" s="3">
        <f t="shared" si="7"/>
        <v>466</v>
      </c>
      <c r="E128" s="3">
        <v>225</v>
      </c>
      <c r="F128" s="17">
        <v>241</v>
      </c>
    </row>
    <row r="129" spans="1:6" ht="14.25" customHeight="1">
      <c r="A129" s="18"/>
      <c r="B129" s="18" t="s">
        <v>110</v>
      </c>
      <c r="C129" s="3">
        <v>196</v>
      </c>
      <c r="D129" s="3">
        <f t="shared" si="7"/>
        <v>399</v>
      </c>
      <c r="E129" s="3">
        <v>187</v>
      </c>
      <c r="F129" s="17">
        <v>212</v>
      </c>
    </row>
    <row r="130" spans="1:6" ht="14.25" customHeight="1">
      <c r="A130" s="18"/>
      <c r="B130" s="18" t="s">
        <v>111</v>
      </c>
      <c r="C130" s="3">
        <v>81</v>
      </c>
      <c r="D130" s="3">
        <f t="shared" si="7"/>
        <v>217</v>
      </c>
      <c r="E130" s="3">
        <v>105</v>
      </c>
      <c r="F130" s="17">
        <v>112</v>
      </c>
    </row>
    <row r="131" spans="1:6" ht="14.25" customHeight="1">
      <c r="A131" s="18"/>
      <c r="B131" s="18" t="s">
        <v>112</v>
      </c>
      <c r="C131" s="3">
        <v>156</v>
      </c>
      <c r="D131" s="3">
        <f t="shared" si="7"/>
        <v>437</v>
      </c>
      <c r="E131" s="3">
        <v>214</v>
      </c>
      <c r="F131" s="17">
        <v>223</v>
      </c>
    </row>
    <row r="132" spans="1:6" ht="14.25" customHeight="1">
      <c r="A132" s="18"/>
      <c r="B132" s="19" t="s">
        <v>20</v>
      </c>
      <c r="C132" s="20">
        <f>SUM(C115:C131)</f>
        <v>3286</v>
      </c>
      <c r="D132" s="20">
        <f>SUM(D115:D131)</f>
        <v>7995</v>
      </c>
      <c r="E132" s="20">
        <f>SUM(E115:E131)</f>
        <v>3988</v>
      </c>
      <c r="F132" s="21">
        <f>SUM(F115:F131)</f>
        <v>4007</v>
      </c>
    </row>
    <row r="133" spans="1:6" ht="14.25" customHeight="1">
      <c r="A133" s="18"/>
      <c r="B133" s="18"/>
      <c r="C133" s="3"/>
      <c r="D133" s="3"/>
      <c r="E133" s="3"/>
      <c r="F133" s="17"/>
    </row>
    <row r="134" spans="1:6" ht="14.25" customHeight="1">
      <c r="A134" s="18" t="s">
        <v>118</v>
      </c>
      <c r="B134" s="18" t="s">
        <v>119</v>
      </c>
      <c r="C134" s="3">
        <v>192</v>
      </c>
      <c r="D134" s="3">
        <f aca="true" t="shared" si="8" ref="D134:D147">SUM(E134:F134)</f>
        <v>551</v>
      </c>
      <c r="E134" s="3">
        <v>263</v>
      </c>
      <c r="F134" s="17">
        <v>288</v>
      </c>
    </row>
    <row r="135" spans="1:6" ht="14.25" customHeight="1">
      <c r="A135" s="18"/>
      <c r="B135" s="18" t="s">
        <v>120</v>
      </c>
      <c r="C135" s="3">
        <v>224</v>
      </c>
      <c r="D135" s="3">
        <f t="shared" si="8"/>
        <v>520</v>
      </c>
      <c r="E135" s="3">
        <v>255</v>
      </c>
      <c r="F135" s="17">
        <v>265</v>
      </c>
    </row>
    <row r="136" spans="1:6" ht="14.25" customHeight="1">
      <c r="A136" s="18"/>
      <c r="B136" s="18" t="s">
        <v>121</v>
      </c>
      <c r="C136" s="3">
        <v>92</v>
      </c>
      <c r="D136" s="3">
        <f t="shared" si="8"/>
        <v>282</v>
      </c>
      <c r="E136" s="3">
        <v>141</v>
      </c>
      <c r="F136" s="17">
        <v>141</v>
      </c>
    </row>
    <row r="137" spans="1:6" ht="14.25" customHeight="1">
      <c r="A137" s="18"/>
      <c r="B137" s="18" t="s">
        <v>122</v>
      </c>
      <c r="C137" s="3">
        <v>75</v>
      </c>
      <c r="D137" s="3">
        <f t="shared" si="8"/>
        <v>235</v>
      </c>
      <c r="E137" s="3">
        <v>104</v>
      </c>
      <c r="F137" s="17">
        <v>131</v>
      </c>
    </row>
    <row r="138" spans="1:6" ht="14.25" customHeight="1">
      <c r="A138" s="18"/>
      <c r="B138" s="18" t="s">
        <v>123</v>
      </c>
      <c r="C138" s="3">
        <v>245</v>
      </c>
      <c r="D138" s="3">
        <f t="shared" si="8"/>
        <v>637</v>
      </c>
      <c r="E138" s="3">
        <v>308</v>
      </c>
      <c r="F138" s="17">
        <v>329</v>
      </c>
    </row>
    <row r="139" spans="1:6" ht="14.25" customHeight="1">
      <c r="A139" s="18"/>
      <c r="B139" s="18" t="s">
        <v>124</v>
      </c>
      <c r="C139" s="3">
        <v>167</v>
      </c>
      <c r="D139" s="3">
        <f t="shared" si="8"/>
        <v>476</v>
      </c>
      <c r="E139" s="3">
        <v>220</v>
      </c>
      <c r="F139" s="17">
        <v>256</v>
      </c>
    </row>
    <row r="140" spans="1:6" ht="14.25" customHeight="1">
      <c r="A140" s="18"/>
      <c r="B140" s="18" t="s">
        <v>125</v>
      </c>
      <c r="C140" s="3">
        <v>126</v>
      </c>
      <c r="D140" s="3">
        <f t="shared" si="8"/>
        <v>315</v>
      </c>
      <c r="E140" s="3">
        <v>152</v>
      </c>
      <c r="F140" s="17">
        <v>163</v>
      </c>
    </row>
    <row r="141" spans="1:6" ht="14.25" customHeight="1">
      <c r="A141" s="18"/>
      <c r="B141" s="18" t="s">
        <v>126</v>
      </c>
      <c r="C141" s="3">
        <v>78</v>
      </c>
      <c r="D141" s="3">
        <f t="shared" si="8"/>
        <v>253</v>
      </c>
      <c r="E141" s="3">
        <v>117</v>
      </c>
      <c r="F141" s="17">
        <v>136</v>
      </c>
    </row>
    <row r="142" spans="1:6" ht="14.25" customHeight="1">
      <c r="A142" s="18"/>
      <c r="B142" s="18" t="s">
        <v>127</v>
      </c>
      <c r="C142" s="3">
        <v>101</v>
      </c>
      <c r="D142" s="3">
        <f t="shared" si="8"/>
        <v>354</v>
      </c>
      <c r="E142" s="3">
        <v>175</v>
      </c>
      <c r="F142" s="17">
        <v>179</v>
      </c>
    </row>
    <row r="143" spans="1:6" ht="14.25" customHeight="1">
      <c r="A143" s="18"/>
      <c r="B143" s="18" t="s">
        <v>128</v>
      </c>
      <c r="C143" s="3">
        <v>150</v>
      </c>
      <c r="D143" s="3">
        <f t="shared" si="8"/>
        <v>381</v>
      </c>
      <c r="E143" s="3">
        <v>179</v>
      </c>
      <c r="F143" s="17">
        <v>202</v>
      </c>
    </row>
    <row r="144" spans="1:6" ht="14.25" customHeight="1">
      <c r="A144" s="18"/>
      <c r="B144" s="18" t="s">
        <v>129</v>
      </c>
      <c r="C144" s="3">
        <v>74</v>
      </c>
      <c r="D144" s="3">
        <f t="shared" si="8"/>
        <v>179</v>
      </c>
      <c r="E144" s="3">
        <v>93</v>
      </c>
      <c r="F144" s="17">
        <v>86</v>
      </c>
    </row>
    <row r="145" spans="1:6" ht="14.25" customHeight="1">
      <c r="A145" s="18"/>
      <c r="B145" s="18" t="s">
        <v>130</v>
      </c>
      <c r="C145" s="3">
        <v>132</v>
      </c>
      <c r="D145" s="3">
        <f t="shared" si="8"/>
        <v>400</v>
      </c>
      <c r="E145" s="3">
        <v>202</v>
      </c>
      <c r="F145" s="17">
        <v>198</v>
      </c>
    </row>
    <row r="146" spans="1:6" ht="14.25" customHeight="1">
      <c r="A146" s="18"/>
      <c r="B146" s="18" t="s">
        <v>131</v>
      </c>
      <c r="C146" s="3">
        <v>158</v>
      </c>
      <c r="D146" s="3">
        <f t="shared" si="8"/>
        <v>402</v>
      </c>
      <c r="E146" s="3">
        <v>186</v>
      </c>
      <c r="F146" s="17">
        <v>216</v>
      </c>
    </row>
    <row r="147" spans="1:6" ht="14.25" customHeight="1">
      <c r="A147" s="18"/>
      <c r="B147" s="18" t="s">
        <v>132</v>
      </c>
      <c r="C147" s="3">
        <v>279</v>
      </c>
      <c r="D147" s="3">
        <f t="shared" si="8"/>
        <v>813</v>
      </c>
      <c r="E147" s="3">
        <v>402</v>
      </c>
      <c r="F147" s="17">
        <v>411</v>
      </c>
    </row>
    <row r="148" spans="1:6" ht="14.25" customHeight="1">
      <c r="A148" s="13"/>
      <c r="B148" s="22" t="s">
        <v>20</v>
      </c>
      <c r="C148" s="23">
        <f>SUM(C134:C147)</f>
        <v>2093</v>
      </c>
      <c r="D148" s="23">
        <f>SUM(D134:D147)</f>
        <v>5798</v>
      </c>
      <c r="E148" s="23">
        <f>SUM(E134:E147)</f>
        <v>2797</v>
      </c>
      <c r="F148" s="24">
        <f>SUM(F134:F147)</f>
        <v>3001</v>
      </c>
    </row>
    <row r="149" spans="1:6" ht="14.25" customHeight="1">
      <c r="A149" s="4"/>
      <c r="B149" s="4"/>
      <c r="C149" s="30"/>
      <c r="D149" s="30"/>
      <c r="E149" s="30"/>
      <c r="F149" s="30"/>
    </row>
    <row r="150" spans="1:6" ht="14.25" customHeight="1">
      <c r="A150" s="4"/>
      <c r="B150" s="4"/>
      <c r="C150" s="30"/>
      <c r="D150" s="30"/>
      <c r="E150" s="30"/>
      <c r="F150" s="30"/>
    </row>
    <row r="151" spans="1:6" ht="14.25" customHeight="1">
      <c r="A151" s="4"/>
      <c r="B151" s="4"/>
      <c r="C151" s="30"/>
      <c r="D151" s="30"/>
      <c r="E151" s="30"/>
      <c r="F151" s="30"/>
    </row>
    <row r="152" spans="1:6" ht="14.25" customHeight="1">
      <c r="A152" s="4"/>
      <c r="B152" s="4"/>
      <c r="C152" s="30"/>
      <c r="D152" s="30"/>
      <c r="E152" s="30"/>
      <c r="F152" s="30"/>
    </row>
    <row r="153" spans="1:6" ht="14.25" customHeight="1">
      <c r="A153" s="4"/>
      <c r="B153" s="4"/>
      <c r="C153" s="30"/>
      <c r="D153" s="30"/>
      <c r="E153" s="30"/>
      <c r="F153" s="30"/>
    </row>
    <row r="154" spans="1:6" ht="14.25" customHeight="1">
      <c r="A154" s="4"/>
      <c r="B154" s="4"/>
      <c r="C154" s="30"/>
      <c r="D154" s="30"/>
      <c r="E154" s="30"/>
      <c r="F154" s="30"/>
    </row>
    <row r="155" spans="1:6" ht="14.25" customHeight="1">
      <c r="A155" s="8" t="s">
        <v>133</v>
      </c>
      <c r="B155" s="8" t="s">
        <v>134</v>
      </c>
      <c r="C155" s="28">
        <v>152</v>
      </c>
      <c r="D155" s="28">
        <f aca="true" t="shared" si="9" ref="D155:D164">SUM(E155:F155)</f>
        <v>380</v>
      </c>
      <c r="E155" s="28">
        <v>195</v>
      </c>
      <c r="F155" s="29">
        <v>185</v>
      </c>
    </row>
    <row r="156" spans="1:6" ht="14.25" customHeight="1">
      <c r="A156" s="18"/>
      <c r="B156" s="18" t="s">
        <v>135</v>
      </c>
      <c r="C156" s="3">
        <v>154</v>
      </c>
      <c r="D156" s="3">
        <f t="shared" si="9"/>
        <v>420</v>
      </c>
      <c r="E156" s="3">
        <v>210</v>
      </c>
      <c r="F156" s="17">
        <v>210</v>
      </c>
    </row>
    <row r="157" spans="1:6" ht="14.25" customHeight="1">
      <c r="A157" s="18"/>
      <c r="B157" s="18" t="s">
        <v>136</v>
      </c>
      <c r="C157" s="3">
        <v>73</v>
      </c>
      <c r="D157" s="3">
        <f t="shared" si="9"/>
        <v>191</v>
      </c>
      <c r="E157" s="3">
        <v>94</v>
      </c>
      <c r="F157" s="17">
        <v>97</v>
      </c>
    </row>
    <row r="158" spans="1:6" ht="14.25" customHeight="1">
      <c r="A158" s="18"/>
      <c r="B158" s="18" t="s">
        <v>137</v>
      </c>
      <c r="C158" s="3">
        <v>78</v>
      </c>
      <c r="D158" s="3">
        <f t="shared" si="9"/>
        <v>212</v>
      </c>
      <c r="E158" s="3">
        <v>109</v>
      </c>
      <c r="F158" s="17">
        <v>103</v>
      </c>
    </row>
    <row r="159" spans="1:6" ht="14.25" customHeight="1">
      <c r="A159" s="18"/>
      <c r="B159" s="18" t="s">
        <v>138</v>
      </c>
      <c r="C159" s="3">
        <v>33</v>
      </c>
      <c r="D159" s="3">
        <f t="shared" si="9"/>
        <v>117</v>
      </c>
      <c r="E159" s="3">
        <v>57</v>
      </c>
      <c r="F159" s="17">
        <v>60</v>
      </c>
    </row>
    <row r="160" spans="1:6" ht="14.25" customHeight="1">
      <c r="A160" s="18"/>
      <c r="B160" s="18" t="s">
        <v>139</v>
      </c>
      <c r="C160" s="3">
        <v>33</v>
      </c>
      <c r="D160" s="3">
        <f t="shared" si="9"/>
        <v>83</v>
      </c>
      <c r="E160" s="3">
        <v>40</v>
      </c>
      <c r="F160" s="17">
        <v>43</v>
      </c>
    </row>
    <row r="161" spans="1:6" ht="14.25" customHeight="1">
      <c r="A161" s="18"/>
      <c r="B161" s="18" t="s">
        <v>140</v>
      </c>
      <c r="C161" s="3">
        <v>51</v>
      </c>
      <c r="D161" s="3">
        <f t="shared" si="9"/>
        <v>144</v>
      </c>
      <c r="E161" s="3">
        <v>71</v>
      </c>
      <c r="F161" s="17">
        <v>73</v>
      </c>
    </row>
    <row r="162" spans="1:6" ht="14.25" customHeight="1">
      <c r="A162" s="18"/>
      <c r="B162" s="18" t="s">
        <v>141</v>
      </c>
      <c r="C162" s="3">
        <v>69</v>
      </c>
      <c r="D162" s="3">
        <f t="shared" si="9"/>
        <v>186</v>
      </c>
      <c r="E162" s="3">
        <v>86</v>
      </c>
      <c r="F162" s="17">
        <v>100</v>
      </c>
    </row>
    <row r="163" spans="1:6" ht="14.25" customHeight="1">
      <c r="A163" s="18"/>
      <c r="B163" s="18" t="s">
        <v>142</v>
      </c>
      <c r="C163" s="3">
        <v>35</v>
      </c>
      <c r="D163" s="3">
        <f t="shared" si="9"/>
        <v>96</v>
      </c>
      <c r="E163" s="3">
        <v>49</v>
      </c>
      <c r="F163" s="17">
        <v>47</v>
      </c>
    </row>
    <row r="164" spans="1:6" ht="14.25" customHeight="1">
      <c r="A164" s="18"/>
      <c r="B164" s="18" t="s">
        <v>143</v>
      </c>
      <c r="C164" s="3">
        <v>38</v>
      </c>
      <c r="D164" s="3">
        <f t="shared" si="9"/>
        <v>82</v>
      </c>
      <c r="E164" s="3">
        <v>38</v>
      </c>
      <c r="F164" s="17">
        <v>44</v>
      </c>
    </row>
    <row r="165" spans="1:6" ht="14.25" customHeight="1">
      <c r="A165" s="18"/>
      <c r="B165" s="19" t="s">
        <v>20</v>
      </c>
      <c r="C165" s="20">
        <f>SUM(C155:C164)</f>
        <v>716</v>
      </c>
      <c r="D165" s="20">
        <f>SUM(D155:D164)</f>
        <v>1911</v>
      </c>
      <c r="E165" s="20">
        <f>SUM(E155:E164)</f>
        <v>949</v>
      </c>
      <c r="F165" s="21">
        <f>SUM(F155:F164)</f>
        <v>962</v>
      </c>
    </row>
    <row r="166" spans="1:6" ht="14.25" customHeight="1">
      <c r="A166" s="18"/>
      <c r="B166" s="18"/>
      <c r="C166" s="3"/>
      <c r="D166" s="3"/>
      <c r="E166" s="3"/>
      <c r="F166" s="17"/>
    </row>
    <row r="167" spans="1:6" ht="14.25" customHeight="1">
      <c r="A167" s="18" t="s">
        <v>144</v>
      </c>
      <c r="B167" s="18" t="s">
        <v>145</v>
      </c>
      <c r="C167" s="3">
        <v>101</v>
      </c>
      <c r="D167" s="3">
        <f aca="true" t="shared" si="10" ref="D167:D173">SUM(E167:F167)</f>
        <v>253</v>
      </c>
      <c r="E167" s="3">
        <v>120</v>
      </c>
      <c r="F167" s="17">
        <v>133</v>
      </c>
    </row>
    <row r="168" spans="1:6" ht="14.25" customHeight="1">
      <c r="A168" s="18"/>
      <c r="B168" s="18" t="s">
        <v>146</v>
      </c>
      <c r="C168" s="3">
        <v>104</v>
      </c>
      <c r="D168" s="3">
        <f t="shared" si="10"/>
        <v>327</v>
      </c>
      <c r="E168" s="3">
        <v>158</v>
      </c>
      <c r="F168" s="17">
        <v>169</v>
      </c>
    </row>
    <row r="169" spans="1:6" ht="14.25" customHeight="1">
      <c r="A169" s="18"/>
      <c r="B169" s="18" t="s">
        <v>147</v>
      </c>
      <c r="C169" s="3">
        <v>308</v>
      </c>
      <c r="D169" s="3">
        <f t="shared" si="10"/>
        <v>896</v>
      </c>
      <c r="E169" s="3">
        <v>438</v>
      </c>
      <c r="F169" s="17">
        <v>458</v>
      </c>
    </row>
    <row r="170" spans="1:6" ht="14.25" customHeight="1">
      <c r="A170" s="18"/>
      <c r="B170" s="18" t="s">
        <v>150</v>
      </c>
      <c r="C170" s="3">
        <v>278</v>
      </c>
      <c r="D170" s="3">
        <f t="shared" si="10"/>
        <v>765</v>
      </c>
      <c r="E170" s="3">
        <v>374</v>
      </c>
      <c r="F170" s="17">
        <v>391</v>
      </c>
    </row>
    <row r="171" spans="1:6" ht="14.25" customHeight="1">
      <c r="A171" s="18"/>
      <c r="B171" s="18" t="s">
        <v>148</v>
      </c>
      <c r="C171" s="3">
        <v>576</v>
      </c>
      <c r="D171" s="3">
        <f t="shared" si="10"/>
        <v>1492</v>
      </c>
      <c r="E171" s="3">
        <v>738</v>
      </c>
      <c r="F171" s="17">
        <v>754</v>
      </c>
    </row>
    <row r="172" spans="1:6" ht="14.25" customHeight="1">
      <c r="A172" s="18"/>
      <c r="B172" s="18" t="s">
        <v>151</v>
      </c>
      <c r="C172" s="3">
        <v>217</v>
      </c>
      <c r="D172" s="3">
        <f t="shared" si="10"/>
        <v>639</v>
      </c>
      <c r="E172" s="3">
        <v>319</v>
      </c>
      <c r="F172" s="17">
        <v>320</v>
      </c>
    </row>
    <row r="173" spans="1:6" ht="14.25" customHeight="1">
      <c r="A173" s="18"/>
      <c r="B173" s="18" t="s">
        <v>149</v>
      </c>
      <c r="C173" s="3">
        <v>480</v>
      </c>
      <c r="D173" s="3">
        <f t="shared" si="10"/>
        <v>1320</v>
      </c>
      <c r="E173" s="3">
        <v>624</v>
      </c>
      <c r="F173" s="17">
        <v>696</v>
      </c>
    </row>
    <row r="174" spans="1:6" ht="14.25" customHeight="1">
      <c r="A174" s="18"/>
      <c r="B174" s="19" t="s">
        <v>20</v>
      </c>
      <c r="C174" s="20">
        <f>SUM(C167:C173)</f>
        <v>2064</v>
      </c>
      <c r="D174" s="20">
        <f>SUM(D167:D173)</f>
        <v>5692</v>
      </c>
      <c r="E174" s="20">
        <f>SUM(E167:E173)</f>
        <v>2771</v>
      </c>
      <c r="F174" s="21">
        <f>SUM(F167:F173)</f>
        <v>2921</v>
      </c>
    </row>
    <row r="175" spans="1:6" ht="14.25" customHeight="1">
      <c r="A175" s="18"/>
      <c r="B175" s="18"/>
      <c r="C175" s="3"/>
      <c r="D175" s="3"/>
      <c r="E175" s="3"/>
      <c r="F175" s="17"/>
    </row>
    <row r="176" spans="1:6" ht="14.25" customHeight="1">
      <c r="A176" s="18" t="s">
        <v>152</v>
      </c>
      <c r="B176" s="18" t="s">
        <v>153</v>
      </c>
      <c r="C176" s="3">
        <v>72</v>
      </c>
      <c r="D176" s="3">
        <f>SUM(E176:F176)</f>
        <v>225</v>
      </c>
      <c r="E176" s="3">
        <v>115</v>
      </c>
      <c r="F176" s="17">
        <v>110</v>
      </c>
    </row>
    <row r="177" spans="1:6" ht="14.25" customHeight="1">
      <c r="A177" s="18"/>
      <c r="B177" s="18" t="s">
        <v>154</v>
      </c>
      <c r="C177" s="3">
        <v>254</v>
      </c>
      <c r="D177" s="3">
        <f>SUM(E177:F177)</f>
        <v>768</v>
      </c>
      <c r="E177" s="3">
        <v>363</v>
      </c>
      <c r="F177" s="17">
        <v>405</v>
      </c>
    </row>
    <row r="178" spans="1:6" ht="14.25" customHeight="1">
      <c r="A178" s="31"/>
      <c r="B178" s="18" t="s">
        <v>155</v>
      </c>
      <c r="C178" s="3">
        <v>56</v>
      </c>
      <c r="D178" s="3">
        <f>SUM(E178:F178)</f>
        <v>167</v>
      </c>
      <c r="E178" s="3">
        <v>74</v>
      </c>
      <c r="F178" s="17">
        <v>93</v>
      </c>
    </row>
    <row r="179" spans="1:6" ht="14.25" customHeight="1">
      <c r="A179" s="18"/>
      <c r="B179" s="18" t="s">
        <v>156</v>
      </c>
      <c r="C179" s="3">
        <v>69</v>
      </c>
      <c r="D179" s="3">
        <f>SUM(E179:F179)</f>
        <v>228</v>
      </c>
      <c r="E179" s="3">
        <v>112</v>
      </c>
      <c r="F179" s="17">
        <v>116</v>
      </c>
    </row>
    <row r="180" spans="1:6" ht="14.25" customHeight="1">
      <c r="A180" s="18"/>
      <c r="B180" s="18" t="s">
        <v>157</v>
      </c>
      <c r="C180" s="3">
        <v>107</v>
      </c>
      <c r="D180" s="3">
        <f>SUM(E180:F180)</f>
        <v>282</v>
      </c>
      <c r="E180" s="3">
        <v>148</v>
      </c>
      <c r="F180" s="17">
        <v>134</v>
      </c>
    </row>
    <row r="181" spans="1:6" ht="14.25" customHeight="1">
      <c r="A181" s="18"/>
      <c r="B181" s="19" t="s">
        <v>20</v>
      </c>
      <c r="C181" s="20">
        <f>SUM(C176:C180)</f>
        <v>558</v>
      </c>
      <c r="D181" s="20">
        <f>SUM(D176:D180)</f>
        <v>1670</v>
      </c>
      <c r="E181" s="20">
        <f>SUM(E176:E180)</f>
        <v>812</v>
      </c>
      <c r="F181" s="21">
        <f>SUM(F176:F180)</f>
        <v>858</v>
      </c>
    </row>
    <row r="182" spans="1:6" ht="14.25" customHeight="1">
      <c r="A182" s="18"/>
      <c r="B182" s="18"/>
      <c r="C182" s="3"/>
      <c r="D182" s="3"/>
      <c r="E182" s="3"/>
      <c r="F182" s="17"/>
    </row>
    <row r="183" spans="1:6" ht="14.25" customHeight="1">
      <c r="A183" s="18" t="s">
        <v>271</v>
      </c>
      <c r="B183" s="18" t="s">
        <v>161</v>
      </c>
      <c r="C183" s="3">
        <v>12</v>
      </c>
      <c r="D183" s="3">
        <f aca="true" t="shared" si="11" ref="D183:D195">SUM(E183:F183)</f>
        <v>17</v>
      </c>
      <c r="E183" s="3">
        <v>7</v>
      </c>
      <c r="F183" s="17">
        <v>10</v>
      </c>
    </row>
    <row r="184" spans="1:6" ht="14.25" customHeight="1">
      <c r="A184" s="18"/>
      <c r="B184" s="18" t="s">
        <v>162</v>
      </c>
      <c r="C184" s="3">
        <v>4</v>
      </c>
      <c r="D184" s="3">
        <f t="shared" si="11"/>
        <v>4</v>
      </c>
      <c r="E184" s="3">
        <v>2</v>
      </c>
      <c r="F184" s="17">
        <v>2</v>
      </c>
    </row>
    <row r="185" spans="1:6" ht="14.25" customHeight="1">
      <c r="A185" s="18"/>
      <c r="B185" s="18" t="s">
        <v>163</v>
      </c>
      <c r="C185" s="3">
        <v>61</v>
      </c>
      <c r="D185" s="3">
        <f t="shared" si="11"/>
        <v>141</v>
      </c>
      <c r="E185" s="3">
        <v>64</v>
      </c>
      <c r="F185" s="17">
        <v>77</v>
      </c>
    </row>
    <row r="186" spans="1:6" ht="14.25" customHeight="1">
      <c r="A186" s="18"/>
      <c r="B186" s="18" t="s">
        <v>164</v>
      </c>
      <c r="C186" s="3">
        <v>141</v>
      </c>
      <c r="D186" s="3">
        <f t="shared" si="11"/>
        <v>381</v>
      </c>
      <c r="E186" s="3">
        <v>190</v>
      </c>
      <c r="F186" s="17">
        <v>191</v>
      </c>
    </row>
    <row r="187" spans="1:6" ht="14.25" customHeight="1">
      <c r="A187" s="18"/>
      <c r="B187" s="18" t="s">
        <v>165</v>
      </c>
      <c r="C187" s="3">
        <v>41</v>
      </c>
      <c r="D187" s="3">
        <f t="shared" si="11"/>
        <v>135</v>
      </c>
      <c r="E187" s="3">
        <v>59</v>
      </c>
      <c r="F187" s="17">
        <v>76</v>
      </c>
    </row>
    <row r="188" spans="1:6" ht="14.25" customHeight="1">
      <c r="A188" s="18"/>
      <c r="B188" s="18" t="s">
        <v>166</v>
      </c>
      <c r="C188" s="3">
        <v>86</v>
      </c>
      <c r="D188" s="3">
        <f t="shared" si="11"/>
        <v>268</v>
      </c>
      <c r="E188" s="3">
        <v>132</v>
      </c>
      <c r="F188" s="17">
        <v>136</v>
      </c>
    </row>
    <row r="189" spans="1:6" ht="14.25" customHeight="1">
      <c r="A189" s="18"/>
      <c r="B189" s="18" t="s">
        <v>167</v>
      </c>
      <c r="C189" s="3">
        <v>156</v>
      </c>
      <c r="D189" s="3">
        <f t="shared" si="11"/>
        <v>461</v>
      </c>
      <c r="E189" s="3">
        <v>226</v>
      </c>
      <c r="F189" s="17">
        <v>235</v>
      </c>
    </row>
    <row r="190" spans="1:6" ht="14.25" customHeight="1">
      <c r="A190" s="18"/>
      <c r="B190" s="18" t="s">
        <v>168</v>
      </c>
      <c r="C190" s="3">
        <v>134</v>
      </c>
      <c r="D190" s="3">
        <f t="shared" si="11"/>
        <v>375</v>
      </c>
      <c r="E190" s="3">
        <v>192</v>
      </c>
      <c r="F190" s="17">
        <v>183</v>
      </c>
    </row>
    <row r="191" spans="1:6" ht="14.25" customHeight="1">
      <c r="A191" s="18"/>
      <c r="B191" s="18" t="s">
        <v>169</v>
      </c>
      <c r="C191" s="3">
        <v>111</v>
      </c>
      <c r="D191" s="3">
        <f t="shared" si="11"/>
        <v>328</v>
      </c>
      <c r="E191" s="3">
        <v>153</v>
      </c>
      <c r="F191" s="17">
        <v>175</v>
      </c>
    </row>
    <row r="192" spans="1:6" ht="14.25" customHeight="1">
      <c r="A192" s="18"/>
      <c r="B192" s="18" t="s">
        <v>170</v>
      </c>
      <c r="C192" s="3">
        <v>215</v>
      </c>
      <c r="D192" s="3">
        <f t="shared" si="11"/>
        <v>630</v>
      </c>
      <c r="E192" s="3">
        <v>291</v>
      </c>
      <c r="F192" s="17">
        <v>339</v>
      </c>
    </row>
    <row r="193" spans="1:6" ht="14.25" customHeight="1">
      <c r="A193" s="18"/>
      <c r="B193" s="18" t="s">
        <v>171</v>
      </c>
      <c r="C193" s="3">
        <v>193</v>
      </c>
      <c r="D193" s="3">
        <f t="shared" si="11"/>
        <v>556</v>
      </c>
      <c r="E193" s="3">
        <v>278</v>
      </c>
      <c r="F193" s="17">
        <v>278</v>
      </c>
    </row>
    <row r="194" spans="1:6" ht="14.25" customHeight="1">
      <c r="A194" s="18"/>
      <c r="B194" s="18" t="s">
        <v>172</v>
      </c>
      <c r="C194" s="3">
        <v>601</v>
      </c>
      <c r="D194" s="3">
        <f t="shared" si="11"/>
        <v>1620</v>
      </c>
      <c r="E194" s="3">
        <v>767</v>
      </c>
      <c r="F194" s="17">
        <v>853</v>
      </c>
    </row>
    <row r="195" spans="1:6" ht="14.25" customHeight="1">
      <c r="A195" s="18"/>
      <c r="B195" s="18" t="s">
        <v>173</v>
      </c>
      <c r="C195" s="3">
        <v>166</v>
      </c>
      <c r="D195" s="3">
        <f t="shared" si="11"/>
        <v>504</v>
      </c>
      <c r="E195" s="3">
        <v>250</v>
      </c>
      <c r="F195" s="17">
        <v>254</v>
      </c>
    </row>
    <row r="196" spans="1:6" ht="14.25" customHeight="1">
      <c r="A196" s="18"/>
      <c r="B196" s="19" t="s">
        <v>20</v>
      </c>
      <c r="C196" s="20">
        <f>SUM(C183:C195)</f>
        <v>1921</v>
      </c>
      <c r="D196" s="20">
        <f>SUM(D183:D195)</f>
        <v>5420</v>
      </c>
      <c r="E196" s="20">
        <f>SUM(E183:E195)</f>
        <v>2611</v>
      </c>
      <c r="F196" s="21">
        <f>SUM(F183:F195)</f>
        <v>2809</v>
      </c>
    </row>
    <row r="197" spans="1:6" ht="14.25" customHeight="1">
      <c r="A197" s="18"/>
      <c r="B197" s="18"/>
      <c r="C197" s="3"/>
      <c r="D197" s="3"/>
      <c r="E197" s="3"/>
      <c r="F197" s="17"/>
    </row>
    <row r="198" spans="1:6" ht="14.25" customHeight="1">
      <c r="A198" s="18" t="s">
        <v>272</v>
      </c>
      <c r="B198" s="18" t="s">
        <v>174</v>
      </c>
      <c r="C198" s="3">
        <v>334</v>
      </c>
      <c r="D198" s="3">
        <f>SUM(E198:F198)</f>
        <v>1027</v>
      </c>
      <c r="E198" s="3">
        <v>507</v>
      </c>
      <c r="F198" s="17">
        <v>520</v>
      </c>
    </row>
    <row r="199" spans="1:6" ht="14.25" customHeight="1">
      <c r="A199" s="18"/>
      <c r="B199" s="18" t="s">
        <v>175</v>
      </c>
      <c r="C199" s="3">
        <v>183</v>
      </c>
      <c r="D199" s="3">
        <f>SUM(E199:F199)</f>
        <v>524</v>
      </c>
      <c r="E199" s="3">
        <v>255</v>
      </c>
      <c r="F199" s="17">
        <v>269</v>
      </c>
    </row>
    <row r="200" spans="1:6" ht="14.25" customHeight="1">
      <c r="A200" s="18"/>
      <c r="B200" s="18" t="s">
        <v>176</v>
      </c>
      <c r="C200" s="3">
        <v>49</v>
      </c>
      <c r="D200" s="3">
        <f>SUM(E200:F200)</f>
        <v>152</v>
      </c>
      <c r="E200" s="3">
        <v>74</v>
      </c>
      <c r="F200" s="17">
        <v>78</v>
      </c>
    </row>
    <row r="201" spans="1:6" ht="14.25" customHeight="1">
      <c r="A201" s="18"/>
      <c r="B201" s="18" t="s">
        <v>177</v>
      </c>
      <c r="C201" s="3">
        <v>54</v>
      </c>
      <c r="D201" s="3">
        <f>SUM(E201:F201)</f>
        <v>152</v>
      </c>
      <c r="E201" s="3">
        <v>79</v>
      </c>
      <c r="F201" s="17">
        <v>73</v>
      </c>
    </row>
    <row r="202" spans="1:6" ht="14.25" customHeight="1">
      <c r="A202" s="13"/>
      <c r="B202" s="22" t="s">
        <v>20</v>
      </c>
      <c r="C202" s="23">
        <f>SUM(C198:C201)</f>
        <v>620</v>
      </c>
      <c r="D202" s="23">
        <f>SUM(D198:D201)</f>
        <v>1855</v>
      </c>
      <c r="E202" s="23">
        <f>SUM(E198:E201)</f>
        <v>915</v>
      </c>
      <c r="F202" s="24">
        <f>SUM(F198:F201)</f>
        <v>940</v>
      </c>
    </row>
    <row r="203" spans="1:6" ht="14.25" customHeight="1">
      <c r="A203" s="25"/>
      <c r="B203" s="45"/>
      <c r="C203" s="47"/>
      <c r="D203" s="47"/>
      <c r="E203" s="47"/>
      <c r="F203" s="47"/>
    </row>
    <row r="204" spans="1:6" ht="14.25" customHeight="1">
      <c r="A204" s="25"/>
      <c r="B204" s="25"/>
      <c r="C204" s="3"/>
      <c r="D204" s="3"/>
      <c r="E204" s="3"/>
      <c r="F204" s="3"/>
    </row>
    <row r="205" spans="1:6" ht="14.25" customHeight="1">
      <c r="A205" s="8" t="s">
        <v>283</v>
      </c>
      <c r="B205" s="8" t="s">
        <v>178</v>
      </c>
      <c r="C205" s="27">
        <v>62</v>
      </c>
      <c r="D205" s="28">
        <f aca="true" t="shared" si="12" ref="D205:D211">SUM(E205:F205)</f>
        <v>211</v>
      </c>
      <c r="E205" s="28">
        <v>100</v>
      </c>
      <c r="F205" s="29">
        <v>111</v>
      </c>
    </row>
    <row r="206" spans="1:6" ht="14.25" customHeight="1">
      <c r="A206" s="18"/>
      <c r="B206" s="18" t="s">
        <v>179</v>
      </c>
      <c r="C206" s="3">
        <v>126</v>
      </c>
      <c r="D206" s="3">
        <f t="shared" si="12"/>
        <v>373</v>
      </c>
      <c r="E206" s="3">
        <v>184</v>
      </c>
      <c r="F206" s="17">
        <v>189</v>
      </c>
    </row>
    <row r="207" spans="1:6" ht="14.25" customHeight="1">
      <c r="A207" s="18"/>
      <c r="B207" s="18" t="s">
        <v>180</v>
      </c>
      <c r="C207" s="3">
        <v>73</v>
      </c>
      <c r="D207" s="3">
        <f t="shared" si="12"/>
        <v>175</v>
      </c>
      <c r="E207" s="3">
        <v>93</v>
      </c>
      <c r="F207" s="17">
        <v>82</v>
      </c>
    </row>
    <row r="208" spans="1:6" ht="14.25" customHeight="1">
      <c r="A208" s="18"/>
      <c r="B208" s="18" t="s">
        <v>181</v>
      </c>
      <c r="C208" s="3">
        <v>115</v>
      </c>
      <c r="D208" s="3">
        <f t="shared" si="12"/>
        <v>343</v>
      </c>
      <c r="E208" s="3">
        <v>167</v>
      </c>
      <c r="F208" s="17">
        <v>176</v>
      </c>
    </row>
    <row r="209" spans="1:6" ht="14.25" customHeight="1">
      <c r="A209" s="18"/>
      <c r="B209" s="18" t="s">
        <v>182</v>
      </c>
      <c r="C209" s="3">
        <v>65</v>
      </c>
      <c r="D209" s="3">
        <f t="shared" si="12"/>
        <v>212</v>
      </c>
      <c r="E209" s="3">
        <v>102</v>
      </c>
      <c r="F209" s="17">
        <v>110</v>
      </c>
    </row>
    <row r="210" spans="1:6" ht="14.25" customHeight="1">
      <c r="A210" s="18"/>
      <c r="B210" s="18" t="s">
        <v>183</v>
      </c>
      <c r="C210" s="3">
        <v>152</v>
      </c>
      <c r="D210" s="3">
        <f t="shared" si="12"/>
        <v>465</v>
      </c>
      <c r="E210" s="3">
        <v>225</v>
      </c>
      <c r="F210" s="17">
        <v>240</v>
      </c>
    </row>
    <row r="211" spans="1:6" ht="14.25" customHeight="1">
      <c r="A211" s="18"/>
      <c r="B211" s="18" t="s">
        <v>184</v>
      </c>
      <c r="C211" s="3">
        <v>474</v>
      </c>
      <c r="D211" s="3">
        <f t="shared" si="12"/>
        <v>1035</v>
      </c>
      <c r="E211" s="3">
        <v>566</v>
      </c>
      <c r="F211" s="17">
        <v>469</v>
      </c>
    </row>
    <row r="212" spans="1:6" ht="14.25" customHeight="1">
      <c r="A212" s="18"/>
      <c r="B212" s="19" t="s">
        <v>20</v>
      </c>
      <c r="C212" s="32">
        <f>SUM(C205:C211)</f>
        <v>1067</v>
      </c>
      <c r="D212" s="20">
        <f>SUM(D205:D211)</f>
        <v>2814</v>
      </c>
      <c r="E212" s="20">
        <f>SUM(E205:E211)</f>
        <v>1437</v>
      </c>
      <c r="F212" s="21">
        <f>SUM(F205:F211)</f>
        <v>1377</v>
      </c>
    </row>
    <row r="213" spans="1:6" ht="14.25" customHeight="1">
      <c r="A213" s="18"/>
      <c r="B213" s="18"/>
      <c r="C213" s="3"/>
      <c r="D213" s="3"/>
      <c r="E213" s="3"/>
      <c r="F213" s="17"/>
    </row>
    <row r="214" spans="1:6" ht="14.25" customHeight="1">
      <c r="A214" s="18" t="s">
        <v>273</v>
      </c>
      <c r="B214" s="18" t="s">
        <v>185</v>
      </c>
      <c r="C214" s="3">
        <v>97</v>
      </c>
      <c r="D214" s="3">
        <f aca="true" t="shared" si="13" ref="D214:D233">SUM(E214:F214)</f>
        <v>230</v>
      </c>
      <c r="E214" s="3">
        <v>104</v>
      </c>
      <c r="F214" s="17">
        <v>126</v>
      </c>
    </row>
    <row r="215" spans="1:6" ht="14.25" customHeight="1">
      <c r="A215" s="18"/>
      <c r="B215" s="18" t="s">
        <v>186</v>
      </c>
      <c r="C215" s="3">
        <v>87</v>
      </c>
      <c r="D215" s="3">
        <f t="shared" si="13"/>
        <v>229</v>
      </c>
      <c r="E215" s="3">
        <v>105</v>
      </c>
      <c r="F215" s="17">
        <v>124</v>
      </c>
    </row>
    <row r="216" spans="1:6" ht="14.25" customHeight="1">
      <c r="A216" s="18"/>
      <c r="B216" s="18" t="s">
        <v>187</v>
      </c>
      <c r="C216" s="3">
        <v>152</v>
      </c>
      <c r="D216" s="3">
        <f t="shared" si="13"/>
        <v>374</v>
      </c>
      <c r="E216" s="3">
        <v>185</v>
      </c>
      <c r="F216" s="17">
        <v>189</v>
      </c>
    </row>
    <row r="217" spans="1:6" ht="14.25" customHeight="1">
      <c r="A217" s="18"/>
      <c r="B217" s="18" t="s">
        <v>188</v>
      </c>
      <c r="C217" s="3">
        <v>282</v>
      </c>
      <c r="D217" s="3">
        <f t="shared" si="13"/>
        <v>451</v>
      </c>
      <c r="E217" s="3">
        <v>191</v>
      </c>
      <c r="F217" s="17">
        <v>260</v>
      </c>
    </row>
    <row r="218" spans="1:6" ht="14.25" customHeight="1">
      <c r="A218" s="18"/>
      <c r="B218" s="18" t="s">
        <v>189</v>
      </c>
      <c r="C218" s="3">
        <v>80</v>
      </c>
      <c r="D218" s="3">
        <f t="shared" si="13"/>
        <v>191</v>
      </c>
      <c r="E218" s="3">
        <v>95</v>
      </c>
      <c r="F218" s="17">
        <v>96</v>
      </c>
    </row>
    <row r="219" spans="1:6" ht="14.25" customHeight="1">
      <c r="A219" s="18"/>
      <c r="B219" s="18" t="s">
        <v>190</v>
      </c>
      <c r="C219" s="3">
        <v>36</v>
      </c>
      <c r="D219" s="3">
        <f t="shared" si="13"/>
        <v>88</v>
      </c>
      <c r="E219" s="3">
        <v>45</v>
      </c>
      <c r="F219" s="17">
        <v>43</v>
      </c>
    </row>
    <row r="220" spans="1:6" ht="14.25" customHeight="1">
      <c r="A220" s="18"/>
      <c r="B220" s="18" t="s">
        <v>191</v>
      </c>
      <c r="C220" s="3">
        <v>29</v>
      </c>
      <c r="D220" s="3">
        <f t="shared" si="13"/>
        <v>71</v>
      </c>
      <c r="E220" s="3">
        <v>37</v>
      </c>
      <c r="F220" s="17">
        <v>34</v>
      </c>
    </row>
    <row r="221" spans="1:6" ht="14.25" customHeight="1">
      <c r="A221" s="18"/>
      <c r="B221" s="18" t="s">
        <v>192</v>
      </c>
      <c r="C221" s="3">
        <v>57</v>
      </c>
      <c r="D221" s="3">
        <f t="shared" si="13"/>
        <v>135</v>
      </c>
      <c r="E221" s="3">
        <v>67</v>
      </c>
      <c r="F221" s="17">
        <v>68</v>
      </c>
    </row>
    <row r="222" spans="1:6" ht="14.25" customHeight="1">
      <c r="A222" s="18"/>
      <c r="B222" s="18" t="s">
        <v>193</v>
      </c>
      <c r="C222" s="3">
        <v>167</v>
      </c>
      <c r="D222" s="3">
        <f t="shared" si="13"/>
        <v>320</v>
      </c>
      <c r="E222" s="3">
        <v>148</v>
      </c>
      <c r="F222" s="17">
        <v>172</v>
      </c>
    </row>
    <row r="223" spans="1:6" ht="14.25" customHeight="1">
      <c r="A223" s="18"/>
      <c r="B223" s="18" t="s">
        <v>194</v>
      </c>
      <c r="C223" s="3">
        <v>63</v>
      </c>
      <c r="D223" s="3">
        <f t="shared" si="13"/>
        <v>150</v>
      </c>
      <c r="E223" s="3">
        <v>67</v>
      </c>
      <c r="F223" s="17">
        <v>83</v>
      </c>
    </row>
    <row r="224" spans="1:6" ht="14.25" customHeight="1">
      <c r="A224" s="18"/>
      <c r="B224" s="18" t="s">
        <v>195</v>
      </c>
      <c r="C224" s="3">
        <v>141</v>
      </c>
      <c r="D224" s="3">
        <f t="shared" si="13"/>
        <v>386</v>
      </c>
      <c r="E224" s="3">
        <v>190</v>
      </c>
      <c r="F224" s="17">
        <v>196</v>
      </c>
    </row>
    <row r="225" spans="1:6" ht="14.25" customHeight="1">
      <c r="A225" s="18"/>
      <c r="B225" s="18" t="s">
        <v>196</v>
      </c>
      <c r="C225" s="3">
        <v>145</v>
      </c>
      <c r="D225" s="3">
        <f t="shared" si="13"/>
        <v>424</v>
      </c>
      <c r="E225" s="3">
        <v>193</v>
      </c>
      <c r="F225" s="17">
        <v>231</v>
      </c>
    </row>
    <row r="226" spans="1:6" ht="14.25" customHeight="1">
      <c r="A226" s="18"/>
      <c r="B226" s="18" t="s">
        <v>197</v>
      </c>
      <c r="C226" s="3">
        <v>145</v>
      </c>
      <c r="D226" s="3">
        <f t="shared" si="13"/>
        <v>370</v>
      </c>
      <c r="E226" s="3">
        <v>181</v>
      </c>
      <c r="F226" s="17">
        <v>189</v>
      </c>
    </row>
    <row r="227" spans="1:6" ht="14.25" customHeight="1">
      <c r="A227" s="18"/>
      <c r="B227" s="18" t="s">
        <v>198</v>
      </c>
      <c r="C227" s="3">
        <v>36</v>
      </c>
      <c r="D227" s="3">
        <f t="shared" si="13"/>
        <v>94</v>
      </c>
      <c r="E227" s="3">
        <v>48</v>
      </c>
      <c r="F227" s="17">
        <v>46</v>
      </c>
    </row>
    <row r="228" spans="1:6" ht="14.25" customHeight="1">
      <c r="A228" s="18"/>
      <c r="B228" s="18" t="s">
        <v>199</v>
      </c>
      <c r="C228" s="3">
        <v>25</v>
      </c>
      <c r="D228" s="3">
        <f t="shared" si="13"/>
        <v>60</v>
      </c>
      <c r="E228" s="3">
        <v>29</v>
      </c>
      <c r="F228" s="17">
        <v>31</v>
      </c>
    </row>
    <row r="229" spans="1:6" ht="14.25" customHeight="1">
      <c r="A229" s="18"/>
      <c r="B229" s="18" t="s">
        <v>200</v>
      </c>
      <c r="C229" s="3">
        <v>121</v>
      </c>
      <c r="D229" s="3">
        <f t="shared" si="13"/>
        <v>285</v>
      </c>
      <c r="E229" s="3">
        <v>142</v>
      </c>
      <c r="F229" s="17">
        <v>143</v>
      </c>
    </row>
    <row r="230" spans="1:6" ht="14.25" customHeight="1">
      <c r="A230" s="18"/>
      <c r="B230" s="18" t="s">
        <v>201</v>
      </c>
      <c r="C230" s="3">
        <v>312</v>
      </c>
      <c r="D230" s="3">
        <f t="shared" si="13"/>
        <v>831</v>
      </c>
      <c r="E230" s="3">
        <v>397</v>
      </c>
      <c r="F230" s="17">
        <v>434</v>
      </c>
    </row>
    <row r="231" spans="1:6" ht="14.25" customHeight="1">
      <c r="A231" s="18"/>
      <c r="B231" s="18" t="s">
        <v>202</v>
      </c>
      <c r="C231" s="3">
        <v>28</v>
      </c>
      <c r="D231" s="3">
        <f t="shared" si="13"/>
        <v>67</v>
      </c>
      <c r="E231" s="3">
        <v>36</v>
      </c>
      <c r="F231" s="17">
        <v>31</v>
      </c>
    </row>
    <row r="232" spans="1:6" ht="14.25" customHeight="1">
      <c r="A232" s="18"/>
      <c r="B232" s="18" t="s">
        <v>203</v>
      </c>
      <c r="C232" s="3">
        <v>171</v>
      </c>
      <c r="D232" s="3">
        <f t="shared" si="13"/>
        <v>407</v>
      </c>
      <c r="E232" s="3">
        <v>192</v>
      </c>
      <c r="F232" s="17">
        <v>215</v>
      </c>
    </row>
    <row r="233" spans="1:6" ht="14.25" customHeight="1">
      <c r="A233" s="18"/>
      <c r="B233" s="18" t="s">
        <v>204</v>
      </c>
      <c r="C233" s="3">
        <v>4</v>
      </c>
      <c r="D233" s="3">
        <f t="shared" si="13"/>
        <v>9</v>
      </c>
      <c r="E233" s="3">
        <v>5</v>
      </c>
      <c r="F233" s="17">
        <v>4</v>
      </c>
    </row>
    <row r="234" spans="1:6" ht="14.25" customHeight="1">
      <c r="A234" s="18"/>
      <c r="B234" s="19" t="s">
        <v>20</v>
      </c>
      <c r="C234" s="20">
        <f>SUM(C214:C233)</f>
        <v>2178</v>
      </c>
      <c r="D234" s="20">
        <f>SUM(D214:D233)</f>
        <v>5172</v>
      </c>
      <c r="E234" s="20">
        <f>SUM(E214:E233)</f>
        <v>2457</v>
      </c>
      <c r="F234" s="21">
        <f>SUM(F214:F233)</f>
        <v>2715</v>
      </c>
    </row>
    <row r="235" spans="1:6" ht="14.25" customHeight="1">
      <c r="A235" s="18"/>
      <c r="B235" s="18"/>
      <c r="C235" s="3"/>
      <c r="D235" s="3"/>
      <c r="E235" s="3"/>
      <c r="F235" s="17"/>
    </row>
    <row r="236" spans="1:6" ht="14.25" customHeight="1">
      <c r="A236" s="18" t="s">
        <v>279</v>
      </c>
      <c r="B236" s="18" t="s">
        <v>205</v>
      </c>
      <c r="C236" s="3">
        <v>526</v>
      </c>
      <c r="D236" s="3">
        <f>SUM(E236:F236)</f>
        <v>1341</v>
      </c>
      <c r="E236" s="3">
        <v>636</v>
      </c>
      <c r="F236" s="17">
        <v>705</v>
      </c>
    </row>
    <row r="237" spans="1:6" ht="14.25" customHeight="1">
      <c r="A237" s="18"/>
      <c r="B237" s="18" t="s">
        <v>206</v>
      </c>
      <c r="C237" s="3">
        <v>349</v>
      </c>
      <c r="D237" s="3">
        <f>SUM(E237:F237)</f>
        <v>966</v>
      </c>
      <c r="E237" s="3">
        <v>474</v>
      </c>
      <c r="F237" s="17">
        <v>492</v>
      </c>
    </row>
    <row r="238" spans="1:6" ht="14.25" customHeight="1">
      <c r="A238" s="18"/>
      <c r="B238" s="18" t="s">
        <v>274</v>
      </c>
      <c r="C238" s="3">
        <v>104</v>
      </c>
      <c r="D238" s="3">
        <f>SUM(E238:F238)</f>
        <v>331</v>
      </c>
      <c r="E238" s="3">
        <v>174</v>
      </c>
      <c r="F238" s="17">
        <v>157</v>
      </c>
    </row>
    <row r="239" spans="1:6" ht="14.25" customHeight="1">
      <c r="A239" s="18"/>
      <c r="B239" s="19" t="s">
        <v>20</v>
      </c>
      <c r="C239" s="20">
        <f>SUM(C236:C238)</f>
        <v>979</v>
      </c>
      <c r="D239" s="20">
        <f>SUM(D236:D238)</f>
        <v>2638</v>
      </c>
      <c r="E239" s="20">
        <f>SUM(E236:E238)</f>
        <v>1284</v>
      </c>
      <c r="F239" s="21">
        <f>SUM(F236:F238)</f>
        <v>1354</v>
      </c>
    </row>
    <row r="240" spans="1:6" ht="14.25" customHeight="1">
      <c r="A240" s="18"/>
      <c r="B240" s="18"/>
      <c r="C240" s="3"/>
      <c r="D240" s="3"/>
      <c r="E240" s="3"/>
      <c r="F240" s="17"/>
    </row>
    <row r="241" spans="1:6" ht="14.25" customHeight="1">
      <c r="A241" s="18" t="s">
        <v>280</v>
      </c>
      <c r="B241" s="18" t="s">
        <v>207</v>
      </c>
      <c r="C241" s="3">
        <v>264</v>
      </c>
      <c r="D241" s="3">
        <f>SUM(E241:F241)</f>
        <v>737</v>
      </c>
      <c r="E241" s="3">
        <v>355</v>
      </c>
      <c r="F241" s="17">
        <v>382</v>
      </c>
    </row>
    <row r="242" spans="1:6" ht="14.25" customHeight="1">
      <c r="A242" s="18"/>
      <c r="B242" s="18" t="s">
        <v>208</v>
      </c>
      <c r="C242" s="3">
        <v>98</v>
      </c>
      <c r="D242" s="3">
        <f>SUM(E242:F242)</f>
        <v>266</v>
      </c>
      <c r="E242" s="3">
        <v>134</v>
      </c>
      <c r="F242" s="17">
        <v>132</v>
      </c>
    </row>
    <row r="243" spans="1:6" ht="14.25" customHeight="1">
      <c r="A243" s="18"/>
      <c r="B243" s="18" t="s">
        <v>209</v>
      </c>
      <c r="C243" s="3">
        <v>238</v>
      </c>
      <c r="D243" s="3">
        <f>SUM(E243:F243)</f>
        <v>755</v>
      </c>
      <c r="E243" s="3">
        <v>374</v>
      </c>
      <c r="F243" s="17">
        <v>381</v>
      </c>
    </row>
    <row r="244" spans="1:6" ht="14.25" customHeight="1">
      <c r="A244" s="18"/>
      <c r="B244" s="19" t="s">
        <v>20</v>
      </c>
      <c r="C244" s="20">
        <f>SUM(C241:C243)</f>
        <v>600</v>
      </c>
      <c r="D244" s="20">
        <f>SUM(D241:D243)</f>
        <v>1758</v>
      </c>
      <c r="E244" s="20">
        <f>SUM(E241:E243)</f>
        <v>863</v>
      </c>
      <c r="F244" s="21">
        <f>SUM(F241:F243)</f>
        <v>895</v>
      </c>
    </row>
    <row r="245" spans="1:6" ht="14.25" customHeight="1">
      <c r="A245" s="18"/>
      <c r="B245" s="18"/>
      <c r="C245" s="3"/>
      <c r="D245" s="3"/>
      <c r="E245" s="3"/>
      <c r="F245" s="17"/>
    </row>
    <row r="246" spans="1:6" ht="14.25" customHeight="1">
      <c r="A246" s="18" t="s">
        <v>286</v>
      </c>
      <c r="B246" s="18" t="s">
        <v>210</v>
      </c>
      <c r="C246" s="3">
        <v>535</v>
      </c>
      <c r="D246" s="3">
        <f>SUM(E246:F246)</f>
        <v>1502</v>
      </c>
      <c r="E246" s="3">
        <v>758</v>
      </c>
      <c r="F246" s="17">
        <v>744</v>
      </c>
    </row>
    <row r="247" spans="1:6" ht="14.25" customHeight="1">
      <c r="A247" s="18"/>
      <c r="B247" s="18" t="s">
        <v>211</v>
      </c>
      <c r="C247" s="3">
        <v>105</v>
      </c>
      <c r="D247" s="3">
        <f>SUM(E247:F247)</f>
        <v>275</v>
      </c>
      <c r="E247" s="3">
        <v>149</v>
      </c>
      <c r="F247" s="17">
        <v>126</v>
      </c>
    </row>
    <row r="248" spans="1:6" ht="14.25" customHeight="1">
      <c r="A248" s="18"/>
      <c r="B248" s="18" t="s">
        <v>212</v>
      </c>
      <c r="C248" s="3">
        <v>207</v>
      </c>
      <c r="D248" s="3">
        <f>SUM(E248:F248)</f>
        <v>568</v>
      </c>
      <c r="E248" s="3">
        <v>278</v>
      </c>
      <c r="F248" s="17">
        <v>290</v>
      </c>
    </row>
    <row r="249" spans="1:6" ht="14.25" customHeight="1">
      <c r="A249" s="13"/>
      <c r="B249" s="22" t="s">
        <v>20</v>
      </c>
      <c r="C249" s="23">
        <f>SUM(C246:C248)</f>
        <v>847</v>
      </c>
      <c r="D249" s="23">
        <f>SUM(D246:D248)</f>
        <v>2345</v>
      </c>
      <c r="E249" s="23">
        <f>SUM(E246:E248)</f>
        <v>1185</v>
      </c>
      <c r="F249" s="24">
        <f>SUM(F246:F248)</f>
        <v>1160</v>
      </c>
    </row>
    <row r="250" spans="1:6" ht="14.25" customHeight="1">
      <c r="A250" s="25"/>
      <c r="B250" s="25"/>
      <c r="C250" s="3"/>
      <c r="D250" s="3"/>
      <c r="E250" s="3"/>
      <c r="F250" s="3"/>
    </row>
    <row r="251" spans="1:6" ht="14.25" customHeight="1">
      <c r="A251" s="25"/>
      <c r="B251" s="25"/>
      <c r="C251" s="3"/>
      <c r="D251" s="3"/>
      <c r="E251" s="3"/>
      <c r="F251" s="3"/>
    </row>
    <row r="252" spans="1:6" ht="14.25" customHeight="1">
      <c r="A252" s="25"/>
      <c r="B252" s="25"/>
      <c r="C252" s="3"/>
      <c r="D252" s="3"/>
      <c r="E252" s="3"/>
      <c r="F252" s="3"/>
    </row>
    <row r="253" spans="1:6" ht="14.25" customHeight="1">
      <c r="A253" s="25"/>
      <c r="B253" s="25"/>
      <c r="C253" s="3"/>
      <c r="D253" s="3"/>
      <c r="E253" s="3"/>
      <c r="F253" s="3"/>
    </row>
    <row r="254" spans="1:6" ht="14.25" customHeight="1">
      <c r="A254" s="25"/>
      <c r="B254" s="25"/>
      <c r="C254" s="3"/>
      <c r="D254" s="3"/>
      <c r="E254" s="3"/>
      <c r="F254" s="3"/>
    </row>
    <row r="255" spans="1:6" ht="14.25" customHeight="1">
      <c r="A255" s="18" t="s">
        <v>275</v>
      </c>
      <c r="B255" s="18" t="s">
        <v>213</v>
      </c>
      <c r="C255" s="3">
        <v>103</v>
      </c>
      <c r="D255" s="3">
        <f aca="true" t="shared" si="14" ref="D255:D271">SUM(E255:F255)</f>
        <v>199</v>
      </c>
      <c r="E255" s="3">
        <v>80</v>
      </c>
      <c r="F255" s="17">
        <v>119</v>
      </c>
    </row>
    <row r="256" spans="1:6" ht="14.25" customHeight="1">
      <c r="A256" s="18"/>
      <c r="B256" s="18" t="s">
        <v>214</v>
      </c>
      <c r="C256" s="3">
        <v>26</v>
      </c>
      <c r="D256" s="3">
        <f t="shared" si="14"/>
        <v>65</v>
      </c>
      <c r="E256" s="3">
        <v>30</v>
      </c>
      <c r="F256" s="17">
        <v>35</v>
      </c>
    </row>
    <row r="257" spans="1:6" ht="14.25" customHeight="1">
      <c r="A257" s="18"/>
      <c r="B257" s="18" t="s">
        <v>215</v>
      </c>
      <c r="C257" s="3">
        <v>13</v>
      </c>
      <c r="D257" s="3">
        <f t="shared" si="14"/>
        <v>51</v>
      </c>
      <c r="E257" s="3">
        <v>25</v>
      </c>
      <c r="F257" s="17">
        <v>26</v>
      </c>
    </row>
    <row r="258" spans="1:6" ht="14.25" customHeight="1">
      <c r="A258" s="18"/>
      <c r="B258" s="18" t="s">
        <v>216</v>
      </c>
      <c r="C258" s="3">
        <v>46</v>
      </c>
      <c r="D258" s="3">
        <f t="shared" si="14"/>
        <v>135</v>
      </c>
      <c r="E258" s="3">
        <v>60</v>
      </c>
      <c r="F258" s="17">
        <v>75</v>
      </c>
    </row>
    <row r="259" spans="1:6" ht="14.25" customHeight="1">
      <c r="A259" s="18"/>
      <c r="B259" s="18" t="s">
        <v>217</v>
      </c>
      <c r="C259" s="3">
        <v>53</v>
      </c>
      <c r="D259" s="3">
        <f t="shared" si="14"/>
        <v>162</v>
      </c>
      <c r="E259" s="3">
        <v>77</v>
      </c>
      <c r="F259" s="17">
        <v>85</v>
      </c>
    </row>
    <row r="260" spans="1:6" ht="14.25" customHeight="1">
      <c r="A260" s="18"/>
      <c r="B260" s="18" t="s">
        <v>218</v>
      </c>
      <c r="C260" s="3">
        <v>62</v>
      </c>
      <c r="D260" s="3">
        <f t="shared" si="14"/>
        <v>156</v>
      </c>
      <c r="E260" s="3">
        <v>80</v>
      </c>
      <c r="F260" s="17">
        <v>76</v>
      </c>
    </row>
    <row r="261" spans="1:6" ht="14.25" customHeight="1">
      <c r="A261" s="18"/>
      <c r="B261" s="18" t="s">
        <v>219</v>
      </c>
      <c r="C261" s="3">
        <v>219</v>
      </c>
      <c r="D261" s="3">
        <f t="shared" si="14"/>
        <v>370</v>
      </c>
      <c r="E261" s="3">
        <v>148</v>
      </c>
      <c r="F261" s="17">
        <v>222</v>
      </c>
    </row>
    <row r="262" spans="1:6" ht="14.25" customHeight="1">
      <c r="A262" s="18"/>
      <c r="B262" s="18" t="s">
        <v>220</v>
      </c>
      <c r="C262" s="3">
        <v>37</v>
      </c>
      <c r="D262" s="3">
        <f t="shared" si="14"/>
        <v>113</v>
      </c>
      <c r="E262" s="3">
        <v>57</v>
      </c>
      <c r="F262" s="17">
        <v>56</v>
      </c>
    </row>
    <row r="263" spans="1:6" ht="14.25" customHeight="1">
      <c r="A263" s="18"/>
      <c r="B263" s="18" t="s">
        <v>221</v>
      </c>
      <c r="C263" s="3">
        <v>41</v>
      </c>
      <c r="D263" s="3">
        <f t="shared" si="14"/>
        <v>124</v>
      </c>
      <c r="E263" s="3">
        <v>55</v>
      </c>
      <c r="F263" s="17">
        <v>69</v>
      </c>
    </row>
    <row r="264" spans="1:6" ht="14.25" customHeight="1">
      <c r="A264" s="18"/>
      <c r="B264" s="18" t="s">
        <v>222</v>
      </c>
      <c r="C264" s="3">
        <v>25</v>
      </c>
      <c r="D264" s="3">
        <f t="shared" si="14"/>
        <v>54</v>
      </c>
      <c r="E264" s="3">
        <v>26</v>
      </c>
      <c r="F264" s="17">
        <v>28</v>
      </c>
    </row>
    <row r="265" spans="1:6" ht="14.25" customHeight="1">
      <c r="A265" s="18"/>
      <c r="B265" s="18" t="s">
        <v>223</v>
      </c>
      <c r="C265" s="3">
        <v>186</v>
      </c>
      <c r="D265" s="3">
        <f t="shared" si="14"/>
        <v>555</v>
      </c>
      <c r="E265" s="3">
        <v>262</v>
      </c>
      <c r="F265" s="17">
        <v>293</v>
      </c>
    </row>
    <row r="266" spans="1:6" ht="14.25" customHeight="1">
      <c r="A266" s="18"/>
      <c r="B266" s="18" t="s">
        <v>224</v>
      </c>
      <c r="C266" s="3">
        <v>98</v>
      </c>
      <c r="D266" s="3">
        <f t="shared" si="14"/>
        <v>243</v>
      </c>
      <c r="E266" s="3">
        <v>128</v>
      </c>
      <c r="F266" s="17">
        <v>115</v>
      </c>
    </row>
    <row r="267" spans="1:6" ht="14.25" customHeight="1">
      <c r="A267" s="18"/>
      <c r="B267" s="18" t="s">
        <v>225</v>
      </c>
      <c r="C267" s="3">
        <v>80</v>
      </c>
      <c r="D267" s="3">
        <f t="shared" si="14"/>
        <v>256</v>
      </c>
      <c r="E267" s="3">
        <v>122</v>
      </c>
      <c r="F267" s="17">
        <v>134</v>
      </c>
    </row>
    <row r="268" spans="1:6" ht="14.25" customHeight="1">
      <c r="A268" s="18"/>
      <c r="B268" s="18" t="s">
        <v>226</v>
      </c>
      <c r="C268" s="3">
        <v>32</v>
      </c>
      <c r="D268" s="3">
        <f t="shared" si="14"/>
        <v>97</v>
      </c>
      <c r="E268" s="3">
        <v>53</v>
      </c>
      <c r="F268" s="17">
        <v>44</v>
      </c>
    </row>
    <row r="269" spans="1:6" ht="14.25" customHeight="1">
      <c r="A269" s="18"/>
      <c r="B269" s="18" t="s">
        <v>227</v>
      </c>
      <c r="C269" s="3">
        <v>65</v>
      </c>
      <c r="D269" s="3">
        <f t="shared" si="14"/>
        <v>201</v>
      </c>
      <c r="E269" s="3">
        <v>96</v>
      </c>
      <c r="F269" s="17">
        <v>105</v>
      </c>
    </row>
    <row r="270" spans="1:6" ht="14.25" customHeight="1">
      <c r="A270" s="18"/>
      <c r="B270" s="18" t="s">
        <v>227</v>
      </c>
      <c r="C270" s="3">
        <v>12</v>
      </c>
      <c r="D270" s="3">
        <f t="shared" si="14"/>
        <v>30</v>
      </c>
      <c r="E270" s="3">
        <v>16</v>
      </c>
      <c r="F270" s="17">
        <v>14</v>
      </c>
    </row>
    <row r="271" spans="1:6" ht="14.25" customHeight="1">
      <c r="A271" s="18"/>
      <c r="B271" s="18" t="s">
        <v>228</v>
      </c>
      <c r="C271" s="3">
        <v>47</v>
      </c>
      <c r="D271" s="3">
        <f t="shared" si="14"/>
        <v>146</v>
      </c>
      <c r="E271" s="3">
        <v>73</v>
      </c>
      <c r="F271" s="17">
        <v>73</v>
      </c>
    </row>
    <row r="272" spans="1:6" ht="14.25" customHeight="1">
      <c r="A272" s="18"/>
      <c r="B272" s="33" t="s">
        <v>20</v>
      </c>
      <c r="C272" s="20">
        <f>SUM(C255:C271)</f>
        <v>1145</v>
      </c>
      <c r="D272" s="20">
        <f>SUM(D255:D271)</f>
        <v>2957</v>
      </c>
      <c r="E272" s="20">
        <f>SUM(E255:E271)</f>
        <v>1388</v>
      </c>
      <c r="F272" s="21">
        <f>SUM(F255:F271)</f>
        <v>1569</v>
      </c>
    </row>
    <row r="273" spans="1:6" ht="14.25" customHeight="1">
      <c r="A273" s="18"/>
      <c r="B273" s="18"/>
      <c r="C273" s="3"/>
      <c r="D273" s="3"/>
      <c r="E273" s="3"/>
      <c r="F273" s="17"/>
    </row>
    <row r="274" spans="1:6" ht="14.25" customHeight="1">
      <c r="A274" s="18" t="s">
        <v>276</v>
      </c>
      <c r="B274" s="18" t="s">
        <v>211</v>
      </c>
      <c r="C274" s="3">
        <v>37</v>
      </c>
      <c r="D274" s="3">
        <f aca="true" t="shared" si="15" ref="D274:D287">SUM(E274:F274)</f>
        <v>113</v>
      </c>
      <c r="E274" s="3">
        <v>60</v>
      </c>
      <c r="F274" s="17">
        <v>53</v>
      </c>
    </row>
    <row r="275" spans="1:6" ht="14.25" customHeight="1">
      <c r="A275" s="18"/>
      <c r="B275" s="18" t="s">
        <v>229</v>
      </c>
      <c r="C275" s="3">
        <v>37</v>
      </c>
      <c r="D275" s="3">
        <f t="shared" si="15"/>
        <v>99</v>
      </c>
      <c r="E275" s="3">
        <v>49</v>
      </c>
      <c r="F275" s="17">
        <v>50</v>
      </c>
    </row>
    <row r="276" spans="1:6" ht="14.25" customHeight="1">
      <c r="A276" s="18"/>
      <c r="B276" s="18" t="s">
        <v>230</v>
      </c>
      <c r="C276" s="3">
        <v>64</v>
      </c>
      <c r="D276" s="3">
        <f t="shared" si="15"/>
        <v>184</v>
      </c>
      <c r="E276" s="3">
        <v>99</v>
      </c>
      <c r="F276" s="17">
        <v>85</v>
      </c>
    </row>
    <row r="277" spans="1:6" ht="14.25" customHeight="1">
      <c r="A277" s="18"/>
      <c r="B277" s="18" t="s">
        <v>231</v>
      </c>
      <c r="C277" s="3">
        <v>128</v>
      </c>
      <c r="D277" s="3">
        <f t="shared" si="15"/>
        <v>419</v>
      </c>
      <c r="E277" s="3">
        <v>213</v>
      </c>
      <c r="F277" s="17">
        <v>206</v>
      </c>
    </row>
    <row r="278" spans="1:6" ht="14.25" customHeight="1">
      <c r="A278" s="18"/>
      <c r="B278" s="18" t="s">
        <v>232</v>
      </c>
      <c r="C278" s="3">
        <v>45</v>
      </c>
      <c r="D278" s="3">
        <f t="shared" si="15"/>
        <v>133</v>
      </c>
      <c r="E278" s="3">
        <v>61</v>
      </c>
      <c r="F278" s="17">
        <v>72</v>
      </c>
    </row>
    <row r="279" spans="1:6" ht="14.25" customHeight="1">
      <c r="A279" s="18"/>
      <c r="B279" s="18" t="s">
        <v>233</v>
      </c>
      <c r="C279" s="3">
        <v>59</v>
      </c>
      <c r="D279" s="3">
        <f t="shared" si="15"/>
        <v>198</v>
      </c>
      <c r="E279" s="3">
        <v>90</v>
      </c>
      <c r="F279" s="17">
        <v>108</v>
      </c>
    </row>
    <row r="280" spans="1:6" ht="14.25" customHeight="1">
      <c r="A280" s="18"/>
      <c r="B280" s="18" t="s">
        <v>234</v>
      </c>
      <c r="C280" s="3">
        <v>39</v>
      </c>
      <c r="D280" s="3">
        <f t="shared" si="15"/>
        <v>111</v>
      </c>
      <c r="E280" s="3">
        <v>53</v>
      </c>
      <c r="F280" s="17">
        <v>58</v>
      </c>
    </row>
    <row r="281" spans="1:6" ht="14.25" customHeight="1">
      <c r="A281" s="18"/>
      <c r="B281" s="18" t="s">
        <v>235</v>
      </c>
      <c r="C281" s="3">
        <v>33</v>
      </c>
      <c r="D281" s="3">
        <f t="shared" si="15"/>
        <v>95</v>
      </c>
      <c r="E281" s="3">
        <v>50</v>
      </c>
      <c r="F281" s="17">
        <v>45</v>
      </c>
    </row>
    <row r="282" spans="1:6" ht="14.25" customHeight="1">
      <c r="A282" s="18"/>
      <c r="B282" s="18" t="s">
        <v>236</v>
      </c>
      <c r="C282" s="3">
        <v>26</v>
      </c>
      <c r="D282" s="3">
        <f t="shared" si="15"/>
        <v>66</v>
      </c>
      <c r="E282" s="3">
        <v>34</v>
      </c>
      <c r="F282" s="17">
        <v>32</v>
      </c>
    </row>
    <row r="283" spans="1:6" ht="14.25" customHeight="1">
      <c r="A283" s="18"/>
      <c r="B283" s="18" t="s">
        <v>237</v>
      </c>
      <c r="C283" s="3">
        <v>22</v>
      </c>
      <c r="D283" s="3">
        <f t="shared" si="15"/>
        <v>69</v>
      </c>
      <c r="E283" s="3">
        <v>38</v>
      </c>
      <c r="F283" s="17">
        <v>31</v>
      </c>
    </row>
    <row r="284" spans="1:6" ht="14.25" customHeight="1">
      <c r="A284" s="18"/>
      <c r="B284" s="18" t="s">
        <v>238</v>
      </c>
      <c r="C284" s="3">
        <v>22</v>
      </c>
      <c r="D284" s="3">
        <f t="shared" si="15"/>
        <v>61</v>
      </c>
      <c r="E284" s="3">
        <v>30</v>
      </c>
      <c r="F284" s="17">
        <v>31</v>
      </c>
    </row>
    <row r="285" spans="1:6" ht="14.25" customHeight="1">
      <c r="A285" s="18"/>
      <c r="B285" s="18" t="s">
        <v>239</v>
      </c>
      <c r="C285" s="3">
        <v>17</v>
      </c>
      <c r="D285" s="3">
        <f t="shared" si="15"/>
        <v>35</v>
      </c>
      <c r="E285" s="3">
        <v>20</v>
      </c>
      <c r="F285" s="17">
        <v>15</v>
      </c>
    </row>
    <row r="286" spans="1:6" ht="14.25" customHeight="1">
      <c r="A286" s="18"/>
      <c r="B286" s="18" t="s">
        <v>240</v>
      </c>
      <c r="C286" s="3">
        <v>13</v>
      </c>
      <c r="D286" s="3">
        <f t="shared" si="15"/>
        <v>32</v>
      </c>
      <c r="E286" s="3">
        <v>14</v>
      </c>
      <c r="F286" s="17">
        <v>18</v>
      </c>
    </row>
    <row r="287" spans="1:6" ht="14.25" customHeight="1">
      <c r="A287" s="18"/>
      <c r="B287" s="18" t="s">
        <v>241</v>
      </c>
      <c r="C287" s="3">
        <v>9</v>
      </c>
      <c r="D287" s="3">
        <f t="shared" si="15"/>
        <v>30</v>
      </c>
      <c r="E287" s="3">
        <v>16</v>
      </c>
      <c r="F287" s="17">
        <v>14</v>
      </c>
    </row>
    <row r="288" spans="1:6" ht="14.25" customHeight="1">
      <c r="A288" s="18"/>
      <c r="B288" s="22" t="s">
        <v>20</v>
      </c>
      <c r="C288" s="20">
        <f>SUM(C274:C287)</f>
        <v>551</v>
      </c>
      <c r="D288" s="20">
        <f>SUM(D274:D287)</f>
        <v>1645</v>
      </c>
      <c r="E288" s="20">
        <f>SUM(E274:E287)</f>
        <v>827</v>
      </c>
      <c r="F288" s="21">
        <f>SUM(F274:F287)</f>
        <v>818</v>
      </c>
    </row>
    <row r="289" spans="1:6" ht="14.25" customHeight="1">
      <c r="A289" s="34"/>
      <c r="B289" s="34"/>
      <c r="C289" s="28"/>
      <c r="D289" s="28"/>
      <c r="E289" s="28"/>
      <c r="F289" s="28"/>
    </row>
    <row r="290" spans="1:6" ht="14.25" customHeight="1">
      <c r="A290" s="25"/>
      <c r="B290" s="25"/>
      <c r="C290" s="3"/>
      <c r="D290" s="3"/>
      <c r="E290" s="3"/>
      <c r="F290" s="3"/>
    </row>
    <row r="291" spans="1:6" ht="14.25" customHeight="1">
      <c r="A291" s="25"/>
      <c r="B291" s="25"/>
      <c r="C291" s="3"/>
      <c r="D291" s="3"/>
      <c r="E291" s="3"/>
      <c r="F291" s="3"/>
    </row>
    <row r="292" spans="1:6" ht="14.25" customHeight="1">
      <c r="A292" s="25"/>
      <c r="B292" s="25"/>
      <c r="C292" s="3"/>
      <c r="D292" s="3"/>
      <c r="E292" s="3"/>
      <c r="F292" s="3"/>
    </row>
    <row r="293" spans="1:6" ht="14.25" customHeight="1">
      <c r="A293" s="25"/>
      <c r="B293" s="25"/>
      <c r="C293" s="3"/>
      <c r="D293" s="3"/>
      <c r="E293" s="3"/>
      <c r="F293" s="3"/>
    </row>
    <row r="294" spans="1:6" ht="14.25" customHeight="1">
      <c r="A294" s="25"/>
      <c r="B294" s="25"/>
      <c r="C294" s="3"/>
      <c r="D294" s="3"/>
      <c r="E294" s="3"/>
      <c r="F294" s="3"/>
    </row>
    <row r="295" spans="1:6" ht="14.25" customHeight="1">
      <c r="A295" s="25"/>
      <c r="B295" s="25"/>
      <c r="C295" s="3"/>
      <c r="D295" s="3"/>
      <c r="E295" s="3"/>
      <c r="F295" s="3"/>
    </row>
    <row r="296" spans="1:6" ht="14.25" customHeight="1">
      <c r="A296" s="25"/>
      <c r="B296" s="25"/>
      <c r="C296" s="3"/>
      <c r="D296" s="3"/>
      <c r="E296" s="3"/>
      <c r="F296" s="3"/>
    </row>
    <row r="297" spans="1:6" ht="14.25" customHeight="1">
      <c r="A297" s="25"/>
      <c r="B297" s="25"/>
      <c r="C297" s="3"/>
      <c r="D297" s="3"/>
      <c r="E297" s="3"/>
      <c r="F297" s="3"/>
    </row>
    <row r="298" spans="1:6" ht="14.25" customHeight="1">
      <c r="A298" s="25"/>
      <c r="B298" s="25"/>
      <c r="C298" s="3"/>
      <c r="D298" s="3"/>
      <c r="E298" s="3"/>
      <c r="F298" s="3"/>
    </row>
    <row r="299" spans="1:6" ht="14.25" customHeight="1">
      <c r="A299" s="25"/>
      <c r="B299" s="25"/>
      <c r="C299" s="3"/>
      <c r="D299" s="3"/>
      <c r="E299" s="3"/>
      <c r="F299" s="3"/>
    </row>
    <row r="300" spans="1:6" ht="14.25" customHeight="1">
      <c r="A300" s="25"/>
      <c r="B300" s="25"/>
      <c r="C300" s="3"/>
      <c r="D300" s="3"/>
      <c r="E300" s="3"/>
      <c r="F300" s="3"/>
    </row>
    <row r="301" spans="1:6" ht="14.25" customHeight="1">
      <c r="A301" s="25"/>
      <c r="B301" s="25"/>
      <c r="C301" s="3"/>
      <c r="D301" s="3"/>
      <c r="E301" s="3"/>
      <c r="F301" s="3"/>
    </row>
    <row r="302" spans="1:6" ht="14.25" customHeight="1">
      <c r="A302" s="25"/>
      <c r="B302" s="25"/>
      <c r="C302" s="3"/>
      <c r="D302" s="3"/>
      <c r="E302" s="3"/>
      <c r="F302" s="3"/>
    </row>
    <row r="303" spans="1:6" ht="14.25" customHeight="1">
      <c r="A303" s="25"/>
      <c r="B303" s="25"/>
      <c r="C303" s="3"/>
      <c r="D303" s="3"/>
      <c r="E303" s="3"/>
      <c r="F303" s="3"/>
    </row>
    <row r="304" spans="1:6" ht="14.25" customHeight="1">
      <c r="A304" s="25"/>
      <c r="B304" s="25"/>
      <c r="C304" s="3"/>
      <c r="D304" s="3"/>
      <c r="E304" s="3"/>
      <c r="F304" s="3"/>
    </row>
    <row r="305" spans="1:6" ht="14.25" customHeight="1">
      <c r="A305" s="8" t="s">
        <v>277</v>
      </c>
      <c r="B305" s="8" t="s">
        <v>242</v>
      </c>
      <c r="C305" s="28">
        <v>79</v>
      </c>
      <c r="D305" s="28">
        <f aca="true" t="shared" si="16" ref="D305:D323">SUM(E305:F305)</f>
        <v>261</v>
      </c>
      <c r="E305" s="28">
        <v>126</v>
      </c>
      <c r="F305" s="29">
        <v>135</v>
      </c>
    </row>
    <row r="306" spans="1:6" ht="14.25" customHeight="1">
      <c r="A306" s="18"/>
      <c r="B306" s="18" t="s">
        <v>243</v>
      </c>
      <c r="C306" s="3">
        <v>48</v>
      </c>
      <c r="D306" s="3">
        <f t="shared" si="16"/>
        <v>147</v>
      </c>
      <c r="E306" s="3">
        <v>71</v>
      </c>
      <c r="F306" s="17">
        <v>76</v>
      </c>
    </row>
    <row r="307" spans="1:6" ht="14.25" customHeight="1">
      <c r="A307" s="18"/>
      <c r="B307" s="18" t="s">
        <v>244</v>
      </c>
      <c r="C307" s="3">
        <v>95</v>
      </c>
      <c r="D307" s="3">
        <f t="shared" si="16"/>
        <v>283</v>
      </c>
      <c r="E307" s="3">
        <v>135</v>
      </c>
      <c r="F307" s="17">
        <v>148</v>
      </c>
    </row>
    <row r="308" spans="1:6" ht="14.25" customHeight="1">
      <c r="A308" s="18"/>
      <c r="B308" s="18" t="s">
        <v>245</v>
      </c>
      <c r="C308" s="3">
        <v>25</v>
      </c>
      <c r="D308" s="3">
        <f t="shared" si="16"/>
        <v>79</v>
      </c>
      <c r="E308" s="3">
        <v>33</v>
      </c>
      <c r="F308" s="17">
        <v>46</v>
      </c>
    </row>
    <row r="309" spans="1:6" ht="14.25" customHeight="1">
      <c r="A309" s="18"/>
      <c r="B309" s="18" t="s">
        <v>246</v>
      </c>
      <c r="C309" s="3">
        <v>53</v>
      </c>
      <c r="D309" s="3">
        <f t="shared" si="16"/>
        <v>153</v>
      </c>
      <c r="E309" s="3">
        <v>75</v>
      </c>
      <c r="F309" s="17">
        <v>78</v>
      </c>
    </row>
    <row r="310" spans="1:6" ht="14.25" customHeight="1">
      <c r="A310" s="18"/>
      <c r="B310" s="18" t="s">
        <v>247</v>
      </c>
      <c r="C310" s="3">
        <v>49</v>
      </c>
      <c r="D310" s="3">
        <f t="shared" si="16"/>
        <v>122</v>
      </c>
      <c r="E310" s="3">
        <v>59</v>
      </c>
      <c r="F310" s="17">
        <v>63</v>
      </c>
    </row>
    <row r="311" spans="1:6" ht="14.25" customHeight="1">
      <c r="A311" s="18"/>
      <c r="B311" s="18" t="s">
        <v>248</v>
      </c>
      <c r="C311" s="3">
        <v>40</v>
      </c>
      <c r="D311" s="3">
        <f t="shared" si="16"/>
        <v>140</v>
      </c>
      <c r="E311" s="3">
        <v>71</v>
      </c>
      <c r="F311" s="17">
        <v>69</v>
      </c>
    </row>
    <row r="312" spans="1:6" ht="14.25" customHeight="1">
      <c r="A312" s="18"/>
      <c r="B312" s="18" t="s">
        <v>249</v>
      </c>
      <c r="C312" s="3">
        <v>38</v>
      </c>
      <c r="D312" s="3">
        <f t="shared" si="16"/>
        <v>114</v>
      </c>
      <c r="E312" s="3">
        <v>55</v>
      </c>
      <c r="F312" s="17">
        <v>59</v>
      </c>
    </row>
    <row r="313" spans="1:6" ht="14.25" customHeight="1">
      <c r="A313" s="18"/>
      <c r="B313" s="18" t="s">
        <v>250</v>
      </c>
      <c r="C313" s="3">
        <v>69</v>
      </c>
      <c r="D313" s="3">
        <f t="shared" si="16"/>
        <v>208</v>
      </c>
      <c r="E313" s="3">
        <v>97</v>
      </c>
      <c r="F313" s="17">
        <v>111</v>
      </c>
    </row>
    <row r="314" spans="1:6" ht="14.25" customHeight="1">
      <c r="A314" s="18"/>
      <c r="B314" s="18" t="s">
        <v>251</v>
      </c>
      <c r="C314" s="3">
        <v>29</v>
      </c>
      <c r="D314" s="3">
        <f t="shared" si="16"/>
        <v>83</v>
      </c>
      <c r="E314" s="3">
        <v>38</v>
      </c>
      <c r="F314" s="17">
        <v>45</v>
      </c>
    </row>
    <row r="315" spans="1:6" ht="14.25" customHeight="1">
      <c r="A315" s="18"/>
      <c r="B315" s="18" t="s">
        <v>252</v>
      </c>
      <c r="C315" s="3">
        <v>42</v>
      </c>
      <c r="D315" s="3">
        <f t="shared" si="16"/>
        <v>150</v>
      </c>
      <c r="E315" s="3">
        <v>77</v>
      </c>
      <c r="F315" s="17">
        <v>73</v>
      </c>
    </row>
    <row r="316" spans="1:6" ht="14.25" customHeight="1">
      <c r="A316" s="18"/>
      <c r="B316" s="18" t="s">
        <v>253</v>
      </c>
      <c r="C316" s="3">
        <v>44</v>
      </c>
      <c r="D316" s="3">
        <f t="shared" si="16"/>
        <v>142</v>
      </c>
      <c r="E316" s="3">
        <v>63</v>
      </c>
      <c r="F316" s="17">
        <v>79</v>
      </c>
    </row>
    <row r="317" spans="1:6" ht="14.25" customHeight="1">
      <c r="A317" s="18"/>
      <c r="B317" s="18" t="s">
        <v>254</v>
      </c>
      <c r="C317" s="3">
        <v>34</v>
      </c>
      <c r="D317" s="3">
        <f t="shared" si="16"/>
        <v>118</v>
      </c>
      <c r="E317" s="3">
        <v>61</v>
      </c>
      <c r="F317" s="17">
        <v>57</v>
      </c>
    </row>
    <row r="318" spans="1:6" ht="14.25" customHeight="1">
      <c r="A318" s="18"/>
      <c r="B318" s="18" t="s">
        <v>255</v>
      </c>
      <c r="C318" s="3">
        <v>30</v>
      </c>
      <c r="D318" s="3">
        <f t="shared" si="16"/>
        <v>87</v>
      </c>
      <c r="E318" s="3">
        <v>44</v>
      </c>
      <c r="F318" s="17">
        <v>43</v>
      </c>
    </row>
    <row r="319" spans="1:6" ht="14.25" customHeight="1">
      <c r="A319" s="18"/>
      <c r="B319" s="18" t="s">
        <v>256</v>
      </c>
      <c r="C319" s="3">
        <v>13</v>
      </c>
      <c r="D319" s="3">
        <f t="shared" si="16"/>
        <v>34</v>
      </c>
      <c r="E319" s="3">
        <v>16</v>
      </c>
      <c r="F319" s="17">
        <v>18</v>
      </c>
    </row>
    <row r="320" spans="1:6" ht="14.25" customHeight="1">
      <c r="A320" s="18"/>
      <c r="B320" s="18" t="s">
        <v>257</v>
      </c>
      <c r="C320" s="3">
        <v>13</v>
      </c>
      <c r="D320" s="3">
        <f t="shared" si="16"/>
        <v>44</v>
      </c>
      <c r="E320" s="3">
        <v>25</v>
      </c>
      <c r="F320" s="17">
        <v>19</v>
      </c>
    </row>
    <row r="321" spans="1:6" ht="14.25" customHeight="1">
      <c r="A321" s="18"/>
      <c r="B321" s="18" t="s">
        <v>258</v>
      </c>
      <c r="C321" s="3">
        <v>43</v>
      </c>
      <c r="D321" s="3">
        <f t="shared" si="16"/>
        <v>157</v>
      </c>
      <c r="E321" s="3">
        <v>84</v>
      </c>
      <c r="F321" s="17">
        <v>73</v>
      </c>
    </row>
    <row r="322" spans="1:6" ht="14.25" customHeight="1">
      <c r="A322" s="18"/>
      <c r="B322" s="18" t="s">
        <v>259</v>
      </c>
      <c r="C322" s="3">
        <v>39</v>
      </c>
      <c r="D322" s="3">
        <f t="shared" si="16"/>
        <v>118</v>
      </c>
      <c r="E322" s="3">
        <v>61</v>
      </c>
      <c r="F322" s="17">
        <v>57</v>
      </c>
    </row>
    <row r="323" spans="1:6" ht="14.25" customHeight="1">
      <c r="A323" s="18"/>
      <c r="B323" s="18" t="s">
        <v>260</v>
      </c>
      <c r="C323" s="3">
        <v>45</v>
      </c>
      <c r="D323" s="3">
        <f t="shared" si="16"/>
        <v>134</v>
      </c>
      <c r="E323" s="3">
        <v>68</v>
      </c>
      <c r="F323" s="17">
        <v>66</v>
      </c>
    </row>
    <row r="324" spans="1:6" ht="14.25" customHeight="1">
      <c r="A324" s="18"/>
      <c r="B324" s="19" t="s">
        <v>20</v>
      </c>
      <c r="C324" s="20">
        <f>SUM(C305:C323)</f>
        <v>828</v>
      </c>
      <c r="D324" s="20">
        <f>SUM(D305:D323)</f>
        <v>2574</v>
      </c>
      <c r="E324" s="20">
        <f>SUM(E305:E323)</f>
        <v>1259</v>
      </c>
      <c r="F324" s="21">
        <f>SUM(F305:F323)</f>
        <v>1315</v>
      </c>
    </row>
    <row r="325" spans="1:6" ht="14.25" customHeight="1">
      <c r="A325" s="18"/>
      <c r="B325" s="18"/>
      <c r="C325" s="3"/>
      <c r="D325" s="3"/>
      <c r="E325" s="3"/>
      <c r="F325" s="17"/>
    </row>
    <row r="326" spans="1:6" ht="14.25" customHeight="1">
      <c r="A326" s="18" t="s">
        <v>278</v>
      </c>
      <c r="B326" s="18" t="s">
        <v>261</v>
      </c>
      <c r="C326" s="3">
        <v>160</v>
      </c>
      <c r="D326" s="3">
        <f aca="true" t="shared" si="17" ref="D326:D335">SUM(E326:F326)</f>
        <v>480</v>
      </c>
      <c r="E326" s="3">
        <v>245</v>
      </c>
      <c r="F326" s="17">
        <v>235</v>
      </c>
    </row>
    <row r="327" spans="1:6" ht="14.25" customHeight="1">
      <c r="A327" s="18"/>
      <c r="B327" s="18" t="s">
        <v>262</v>
      </c>
      <c r="C327" s="3">
        <v>22</v>
      </c>
      <c r="D327" s="3">
        <f t="shared" si="17"/>
        <v>43</v>
      </c>
      <c r="E327" s="3">
        <v>28</v>
      </c>
      <c r="F327" s="17">
        <v>15</v>
      </c>
    </row>
    <row r="328" spans="1:6" ht="14.25" customHeight="1">
      <c r="A328" s="18"/>
      <c r="B328" s="18" t="s">
        <v>263</v>
      </c>
      <c r="C328" s="3">
        <v>182</v>
      </c>
      <c r="D328" s="3">
        <f t="shared" si="17"/>
        <v>576</v>
      </c>
      <c r="E328" s="3">
        <v>278</v>
      </c>
      <c r="F328" s="17">
        <v>298</v>
      </c>
    </row>
    <row r="329" spans="1:6" ht="14.25" customHeight="1">
      <c r="A329" s="18"/>
      <c r="B329" s="18" t="s">
        <v>264</v>
      </c>
      <c r="C329" s="3">
        <v>81</v>
      </c>
      <c r="D329" s="3">
        <f t="shared" si="17"/>
        <v>233</v>
      </c>
      <c r="E329" s="3">
        <v>107</v>
      </c>
      <c r="F329" s="17">
        <v>126</v>
      </c>
    </row>
    <row r="330" spans="1:6" ht="14.25" customHeight="1">
      <c r="A330" s="18"/>
      <c r="B330" s="18" t="s">
        <v>265</v>
      </c>
      <c r="C330" s="3">
        <v>155</v>
      </c>
      <c r="D330" s="3">
        <f t="shared" si="17"/>
        <v>431</v>
      </c>
      <c r="E330" s="3">
        <v>210</v>
      </c>
      <c r="F330" s="17">
        <v>221</v>
      </c>
    </row>
    <row r="331" spans="1:6" ht="14.25" customHeight="1">
      <c r="A331" s="18"/>
      <c r="B331" s="18" t="s">
        <v>266</v>
      </c>
      <c r="C331" s="3">
        <v>148</v>
      </c>
      <c r="D331" s="3">
        <f t="shared" si="17"/>
        <v>429</v>
      </c>
      <c r="E331" s="3">
        <v>209</v>
      </c>
      <c r="F331" s="17">
        <v>220</v>
      </c>
    </row>
    <row r="332" spans="1:6" ht="14.25" customHeight="1">
      <c r="A332" s="18"/>
      <c r="B332" s="18" t="s">
        <v>267</v>
      </c>
      <c r="C332" s="3">
        <v>74</v>
      </c>
      <c r="D332" s="3">
        <f t="shared" si="17"/>
        <v>219</v>
      </c>
      <c r="E332" s="3">
        <v>106</v>
      </c>
      <c r="F332" s="17">
        <v>113</v>
      </c>
    </row>
    <row r="333" spans="1:6" ht="14.25" customHeight="1">
      <c r="A333" s="18"/>
      <c r="B333" s="18" t="s">
        <v>268</v>
      </c>
      <c r="C333" s="3">
        <v>65</v>
      </c>
      <c r="D333" s="3">
        <f t="shared" si="17"/>
        <v>197</v>
      </c>
      <c r="E333" s="3">
        <v>106</v>
      </c>
      <c r="F333" s="17">
        <v>91</v>
      </c>
    </row>
    <row r="334" spans="1:6" ht="14.25" customHeight="1">
      <c r="A334" s="18"/>
      <c r="B334" s="18" t="s">
        <v>269</v>
      </c>
      <c r="C334" s="3">
        <v>164</v>
      </c>
      <c r="D334" s="3">
        <f t="shared" si="17"/>
        <v>445</v>
      </c>
      <c r="E334" s="3">
        <v>232</v>
      </c>
      <c r="F334" s="17">
        <v>213</v>
      </c>
    </row>
    <row r="335" spans="1:6" ht="14.25" customHeight="1">
      <c r="A335" s="18"/>
      <c r="B335" s="18" t="s">
        <v>270</v>
      </c>
      <c r="C335" s="3">
        <v>91</v>
      </c>
      <c r="D335" s="3">
        <f t="shared" si="17"/>
        <v>267</v>
      </c>
      <c r="E335" s="3">
        <v>129</v>
      </c>
      <c r="F335" s="17">
        <v>138</v>
      </c>
    </row>
    <row r="336" spans="1:6" ht="14.25" customHeight="1">
      <c r="A336" s="18"/>
      <c r="B336" s="19" t="s">
        <v>20</v>
      </c>
      <c r="C336" s="20">
        <f>SUM(C326:C335)</f>
        <v>1142</v>
      </c>
      <c r="D336" s="20">
        <f>SUM(D326:D335)</f>
        <v>3320</v>
      </c>
      <c r="E336" s="20">
        <f>SUM(E326:E335)</f>
        <v>1650</v>
      </c>
      <c r="F336" s="21">
        <f>SUM(F326:F335)</f>
        <v>1670</v>
      </c>
    </row>
    <row r="337" spans="1:6" ht="14.25" customHeight="1">
      <c r="A337" s="13"/>
      <c r="B337" s="13"/>
      <c r="C337" s="35"/>
      <c r="D337" s="35"/>
      <c r="E337" s="35"/>
      <c r="F337" s="36"/>
    </row>
    <row r="338" spans="1:6" ht="14.25" customHeight="1">
      <c r="A338" s="37"/>
      <c r="B338" s="38" t="s">
        <v>158</v>
      </c>
      <c r="C338" s="23">
        <f>C18+C23+C28+C38+C48+C77+C83+C97+C105+C113+C132+C148+C165+C174+C181+C196+C202+C212+C234+C249+C272+C288+C324+C336+C244+C239</f>
        <v>37535</v>
      </c>
      <c r="D338" s="23">
        <f>D18+D23+D28+D38+D48+D77+D83+D97+D105+D113+D132+D148+D165+D174+D181+D196+D202+D212+D234+D249+D272+D288+D324+D336+D244+D239</f>
        <v>101254</v>
      </c>
      <c r="E338" s="23">
        <f>E18+E23+E28+E38+E48+E77+E83+E97+E105+E113+E132+E148+E165+E174+E181+E196+E202+E212+E234+E249+E272+E288+E324+E336+E244+E239</f>
        <v>49671</v>
      </c>
      <c r="F338" s="24">
        <f>F18+F23+F28+F38+F48+F77+F83+F97+F105+F113+F132+F148+F165+F174+F181+F196+F202+F212+F234+F249+F272+F288+F324+F336+F244+F239</f>
        <v>51583</v>
      </c>
    </row>
    <row r="339" spans="1:6" ht="14.25" customHeight="1">
      <c r="A339" s="48"/>
      <c r="B339" s="48"/>
      <c r="C339" s="43"/>
      <c r="D339" s="43"/>
      <c r="E339" s="43"/>
      <c r="F339" s="43"/>
    </row>
    <row r="340" spans="1:6" ht="14.25" customHeight="1">
      <c r="A340" s="48"/>
      <c r="B340" s="48"/>
      <c r="C340" s="43"/>
      <c r="D340" s="43"/>
      <c r="E340" s="43"/>
      <c r="F340" s="43"/>
    </row>
    <row r="342" spans="1:6" ht="14.25">
      <c r="A342" s="4" t="s">
        <v>287</v>
      </c>
      <c r="C342" s="39">
        <f>C18+C23+C28+C38+C48</f>
        <v>10293</v>
      </c>
      <c r="D342" s="39">
        <f>D18+D23+D28+D38+D48</f>
        <v>27161</v>
      </c>
      <c r="E342" s="39">
        <f>E18+E23+E28+E38+E48</f>
        <v>13509</v>
      </c>
      <c r="F342" s="39">
        <f>F18+F23+F28+F38+F48</f>
        <v>13652</v>
      </c>
    </row>
    <row r="343" spans="1:6" ht="14.25" customHeight="1">
      <c r="A343" s="4" t="s">
        <v>288</v>
      </c>
      <c r="C343" s="39">
        <f>C77+C83+C97+C105+C113</f>
        <v>6647</v>
      </c>
      <c r="D343" s="39">
        <f>D77+D83+D97+D105+D113</f>
        <v>18529</v>
      </c>
      <c r="E343" s="39">
        <f>E77+E83+E97+E105+E113</f>
        <v>8969</v>
      </c>
      <c r="F343" s="39">
        <f>F77+F83+F97+F105+F113</f>
        <v>9560</v>
      </c>
    </row>
    <row r="344" spans="1:6" ht="14.25">
      <c r="A344" s="4" t="s">
        <v>289</v>
      </c>
      <c r="C344" s="39">
        <f>C132+C148+C165</f>
        <v>6095</v>
      </c>
      <c r="D344" s="39">
        <f>D132+D148+D165</f>
        <v>15704</v>
      </c>
      <c r="E344" s="39">
        <f>E132+E148+E165</f>
        <v>7734</v>
      </c>
      <c r="F344" s="39">
        <f>F132+F148+F165</f>
        <v>7970</v>
      </c>
    </row>
    <row r="345" spans="1:6" ht="14.25">
      <c r="A345" s="4" t="s">
        <v>290</v>
      </c>
      <c r="C345" s="39">
        <f>C174+C181</f>
        <v>2622</v>
      </c>
      <c r="D345" s="39">
        <f>D174+D181</f>
        <v>7362</v>
      </c>
      <c r="E345" s="39">
        <f>E174+E181</f>
        <v>3583</v>
      </c>
      <c r="F345" s="39">
        <f>F174+F181</f>
        <v>3779</v>
      </c>
    </row>
    <row r="346" spans="1:6" ht="14.25">
      <c r="A346" s="4" t="s">
        <v>273</v>
      </c>
      <c r="C346" s="39">
        <f>C196+C202+C212+C234</f>
        <v>5786</v>
      </c>
      <c r="D346" s="39">
        <f>D196+D202+D212+D234</f>
        <v>15261</v>
      </c>
      <c r="E346" s="39">
        <f>E196+E202+E212+E234</f>
        <v>7420</v>
      </c>
      <c r="F346" s="39">
        <f>F196+F202+F212+F234</f>
        <v>7841</v>
      </c>
    </row>
    <row r="347" spans="1:6" ht="14.25">
      <c r="A347" s="4" t="s">
        <v>281</v>
      </c>
      <c r="C347" s="39">
        <f>C239+C244+C249</f>
        <v>2426</v>
      </c>
      <c r="D347" s="39">
        <f>D239+D244+D249</f>
        <v>6741</v>
      </c>
      <c r="E347" s="39">
        <f>E239+E244+E249</f>
        <v>3332</v>
      </c>
      <c r="F347" s="39">
        <f>F239+F244+F249</f>
        <v>3409</v>
      </c>
    </row>
    <row r="348" spans="1:6" ht="15" thickBot="1">
      <c r="A348" s="4" t="s">
        <v>282</v>
      </c>
      <c r="C348" s="39">
        <f>C272+C288+C324+C336</f>
        <v>3666</v>
      </c>
      <c r="D348" s="39">
        <f>D272+D288+D324+D336</f>
        <v>10496</v>
      </c>
      <c r="E348" s="39">
        <f>E272+E288+E324+E336</f>
        <v>5124</v>
      </c>
      <c r="F348" s="39">
        <f>F272+F288+F324+F336</f>
        <v>5372</v>
      </c>
    </row>
    <row r="349" spans="1:6" ht="15" thickTop="1">
      <c r="A349" s="40" t="s">
        <v>285</v>
      </c>
      <c r="B349" s="41"/>
      <c r="C349" s="42">
        <f>SUM(C342:C348)</f>
        <v>37535</v>
      </c>
      <c r="D349" s="42">
        <f>SUM(D342:D348)</f>
        <v>101254</v>
      </c>
      <c r="E349" s="42">
        <f>SUM(E342:E348)</f>
        <v>49671</v>
      </c>
      <c r="F349" s="42">
        <f>SUM(F342:F348)</f>
        <v>51583</v>
      </c>
    </row>
  </sheetData>
  <mergeCells count="1">
    <mergeCell ref="E2:F2"/>
  </mergeCells>
  <printOptions/>
  <pageMargins left="1.1811023622047245" right="0.5905511811023623" top="0.7874015748031497" bottom="0.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佐久市役所</dc:creator>
  <cp:keywords/>
  <dc:description/>
  <cp:lastModifiedBy>JWS18014</cp:lastModifiedBy>
  <cp:lastPrinted>2007-06-14T12:19:40Z</cp:lastPrinted>
  <dcterms:created xsi:type="dcterms:W3CDTF">1997-11-05T17:12:26Z</dcterms:created>
  <dcterms:modified xsi:type="dcterms:W3CDTF">2007-06-14T23:09:16Z</dcterms:modified>
  <cp:category/>
  <cp:version/>
  <cp:contentType/>
  <cp:contentStatus/>
</cp:coreProperties>
</file>