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0月1日付佐久市人口・世帯数" sheetId="1" r:id="rId1"/>
  </sheets>
  <definedNames>
    <definedName name="_xlnm.Print_Area" localSheetId="0">'10月1日付佐久市人口・世帯数'!$A$1:$G$305</definedName>
    <definedName name="_xlnm.Print_Titles" localSheetId="0">'10月1日付佐久市人口・世帯数'!$1:$6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<sst xmlns="http://schemas.openxmlformats.org/spreadsheetml/2006/main" count="329" uniqueCount="301">
  <si>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</si>
  <si>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</si>
  <si>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</si>
  <si>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</si>
  <si>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</si>
  <si>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</si>
  <si>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</si>
  <si>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</si>
  <si>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</si>
  <si>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</si>
  <si>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</si>
  <si>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</si>
  <si>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</si>
  <si>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</si>
  <si>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</si>
  <si>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</si>
  <si>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</si>
  <si>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</si>
  <si>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</si>
  <si>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</si>
  <si>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</si>
  <si>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</si>
  <si>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</si>
  <si>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</si>
  <si>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</si>
  <si>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</si>
  <si>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</si>
  <si>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</si>
  <si>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</si>
  <si>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</si>
  <si>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</si>
  <si>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</si>
  <si>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</si>
  <si>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</si>
  <si>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</si>
  <si>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</si>
  <si>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</si>
  <si>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</si>
  <si>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</si>
  <si>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</si>
  <si>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</si>
  <si>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</si>
  <si>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</si>
  <si>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</si>
  <si>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</si>
  <si>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</si>
  <si>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</si>
  <si>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</si>
  <si>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</si>
  <si>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</si>
  <si>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</si>
  <si>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</si>
  <si>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</si>
  <si>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</si>
  <si>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</si>
  <si>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</si>
  <si>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</si>
  <si>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</si>
  <si>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</si>
  <si>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</si>
  <si>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</si>
  <si>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</si>
  <si>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</si>
  <si>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</si>
  <si>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</si>
  <si>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</si>
  <si>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</si>
  <si>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</si>
  <si>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</si>
  <si>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</si>
  <si>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</si>
  <si>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</si>
  <si>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</si>
  <si>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</si>
  <si>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</si>
  <si>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</si>
  <si>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</si>
  <si>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</si>
  <si>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</si>
  <si>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</si>
  <si>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</si>
  <si>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</si>
  <si>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</si>
  <si>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</si>
  <si>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</si>
  <si>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</si>
  <si>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</si>
  <si>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</si>
  <si>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</si>
  <si>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</si>
  <si>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</si>
  <si>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</si>
  <si>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</si>
  <si>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</si>
  <si>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</si>
  <si>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</si>
  <si>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</si>
  <si>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</si>
  <si>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</si>
  <si>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</si>
  <si>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</si>
  <si>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</si>
  <si>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</si>
  <si>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</si>
  <si>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</si>
  <si>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</si>
  <si>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</si>
  <si>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</si>
  <si>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</si>
  <si>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</si>
  <si>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</si>
  <si>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</si>
  <si>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</si>
  <si>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</si>
  <si>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</si>
  <si>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</si>
  <si>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</si>
  <si>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</si>
  <si>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</si>
  <si>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</si>
  <si>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</si>
  <si>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</si>
  <si>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</si>
  <si>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</si>
  <si>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</si>
  <si>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</si>
  <si>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</si>
  <si>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</si>
  <si>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</si>
  <si>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</si>
  <si>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</si>
  <si>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</si>
  <si>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</si>
  <si>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</si>
  <si>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</si>
  <si>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</si>
  <si>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</si>
  <si>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</si>
  <si>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</si>
  <si>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</si>
  <si>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</si>
  <si>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</si>
  <si>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</si>
  <si>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</si>
  <si>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</si>
  <si>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</si>
  <si>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</si>
  <si>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</si>
  <si>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</si>
  <si>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</si>
  <si>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</si>
  <si>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</si>
  <si>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</si>
  <si>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</si>
  <si>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</si>
  <si>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</si>
  <si>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</si>
  <si>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</si>
  <si>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</si>
  <si>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</si>
  <si>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</si>
  <si>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</si>
  <si>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</si>
  <si>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</si>
  <si>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</si>
  <si>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</si>
  <si>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</si>
  <si>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</si>
  <si>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</si>
  <si>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</si>
  <si>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</si>
  <si>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</si>
  <si>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</si>
  <si>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</si>
  <si>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</si>
  <si>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</si>
  <si>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</si>
  <si>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</si>
  <si>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</si>
  <si>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</si>
  <si>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</si>
  <si>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</si>
  <si>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</si>
  <si>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</si>
  <si>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</si>
  <si>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佐　久　市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</si>
  <si>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</si>
  <si>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</si>
  <si>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</si>
  <si>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</si>
  <si>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</si>
  <si>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</si>
  <si>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</si>
  <si>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</si>
  <si>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</si>
  <si>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</si>
  <si>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</si>
  <si>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</si>
  <si>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</si>
  <si>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</si>
  <si>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</si>
  <si>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</si>
  <si>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</si>
  <si>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</si>
  <si>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</si>
  <si>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</si>
  <si>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</si>
  <si>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</si>
  <si>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</si>
  <si>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</si>
  <si>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</si>
  <si>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</si>
  <si>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</si>
  <si>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</si>
  <si>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</si>
  <si>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</si>
  <si>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</si>
  <si>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</si>
  <si>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</si>
  <si>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</si>
  <si>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</si>
  <si>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</si>
  <si>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</si>
  <si>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</si>
  <si>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</si>
  <si>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</si>
  <si>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</si>
  <si>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</si>
  <si>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</si>
  <si>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</si>
  <si>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</si>
  <si>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</si>
  <si>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</si>
  <si>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</si>
  <si>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</si>
  <si>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</si>
  <si>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</si>
  <si>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</si>
  <si>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</si>
  <si>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</si>
  <si>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</si>
  <si>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</si>
  <si>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</si>
  <si>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</si>
  <si>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</si>
  <si>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</si>
  <si>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</si>
  <si>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</si>
  <si>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</si>
  <si>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</si>
  <si>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</si>
  <si>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</si>
  <si>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</si>
  <si>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</si>
  <si>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</si>
  <si>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</si>
  <si>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</si>
  <si>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</si>
  <si>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</si>
  <si>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</si>
  <si>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</si>
  <si>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</si>
  <si>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</si>
  <si>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</si>
  <si>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</si>
  <si>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</si>
  <si>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</si>
  <si>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</t>
  </si>
  <si>
    <t>アヴェニュー</t>
  </si>
  <si>
    <t>行政区別、男女別人口及び世帯数（住民基本台帳人口）</t>
  </si>
  <si>
    <t>　　　　　　　　　　　　　　　　（住民基本台帳世帯数）</t>
  </si>
  <si>
    <t>平成29年10月1日現在</t>
  </si>
  <si>
    <t>地　区</t>
  </si>
  <si>
    <t>平　根</t>
  </si>
  <si>
    <t>中佐都</t>
  </si>
  <si>
    <t>高　瀬</t>
  </si>
  <si>
    <t>野　沢</t>
  </si>
  <si>
    <t>岸　野</t>
  </si>
  <si>
    <t>平　賀</t>
  </si>
  <si>
    <t>三　井</t>
  </si>
  <si>
    <t>青　沼</t>
  </si>
  <si>
    <t>切　原</t>
  </si>
  <si>
    <t>中　津</t>
  </si>
  <si>
    <t>南御牧</t>
  </si>
  <si>
    <t>本　牧</t>
  </si>
  <si>
    <t>上の城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</si>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</sst>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DashDot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mediumDashDot"/>
      <top>
        <color indexed="63"/>
      </top>
      <bottom>
        <color indexed="63"/>
      </bottom>
    </border>
    <border>
      <left style="medium"/>
      <right style="mediumDashDot"/>
      <top style="double"/>
      <bottom style="thin"/>
    </border>
    <border>
      <left style="medium"/>
      <right style="medium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76" fontId="3" fillId="0" borderId="17" xfId="48" applyNumberFormat="1" applyFont="1" applyFill="1" applyBorder="1" applyAlignment="1">
      <alignment vertical="center" shrinkToFit="1"/>
    </xf>
    <xf numFmtId="176" fontId="3" fillId="0" borderId="12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176" fontId="3" fillId="0" borderId="19" xfId="48" applyNumberFormat="1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176" fontId="3" fillId="0" borderId="24" xfId="48" applyNumberFormat="1" applyFont="1" applyFill="1" applyBorder="1" applyAlignment="1">
      <alignment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0" borderId="31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vertical="center" shrinkToFit="1"/>
    </xf>
    <xf numFmtId="176" fontId="3" fillId="0" borderId="35" xfId="0" applyNumberFormat="1" applyFont="1" applyFill="1" applyBorder="1" applyAlignment="1">
      <alignment vertical="center" shrinkToFit="1"/>
    </xf>
    <xf numFmtId="176" fontId="3" fillId="0" borderId="36" xfId="0" applyNumberFormat="1" applyFont="1" applyFill="1" applyBorder="1" applyAlignment="1">
      <alignment vertical="center" shrinkToFit="1"/>
    </xf>
    <xf numFmtId="176" fontId="3" fillId="33" borderId="37" xfId="0" applyNumberFormat="1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33" borderId="39" xfId="0" applyNumberFormat="1" applyFont="1" applyFill="1" applyBorder="1" applyAlignment="1">
      <alignment vertical="center" shrinkToFit="1"/>
    </xf>
    <xf numFmtId="176" fontId="3" fillId="0" borderId="38" xfId="48" applyNumberFormat="1" applyFont="1" applyFill="1" applyBorder="1" applyAlignment="1">
      <alignment vertical="center" shrinkToFit="1"/>
    </xf>
    <xf numFmtId="176" fontId="3" fillId="33" borderId="39" xfId="48" applyNumberFormat="1" applyFont="1" applyFill="1" applyBorder="1" applyAlignment="1">
      <alignment vertical="center" shrinkToFit="1"/>
    </xf>
    <xf numFmtId="176" fontId="3" fillId="0" borderId="40" xfId="48" applyNumberFormat="1" applyFont="1" applyFill="1" applyBorder="1" applyAlignment="1">
      <alignment vertical="center" shrinkToFit="1"/>
    </xf>
    <xf numFmtId="176" fontId="3" fillId="33" borderId="41" xfId="48" applyNumberFormat="1" applyFont="1" applyFill="1" applyBorder="1" applyAlignment="1">
      <alignment vertical="center" shrinkToFit="1"/>
    </xf>
    <xf numFmtId="176" fontId="3" fillId="0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0" fontId="3" fillId="31" borderId="17" xfId="0" applyFont="1" applyFill="1" applyBorder="1" applyAlignment="1">
      <alignment horizontal="center" vertical="center" shrinkToFit="1"/>
    </xf>
    <xf numFmtId="0" fontId="3" fillId="31" borderId="16" xfId="0" applyFont="1" applyFill="1" applyBorder="1" applyAlignment="1">
      <alignment horizontal="center" vertical="center" shrinkToFit="1"/>
    </xf>
    <xf numFmtId="176" fontId="3" fillId="31" borderId="12" xfId="48" applyNumberFormat="1" applyFont="1" applyFill="1" applyBorder="1" applyAlignment="1">
      <alignment vertical="center" shrinkToFit="1"/>
    </xf>
    <xf numFmtId="176" fontId="3" fillId="31" borderId="13" xfId="48" applyNumberFormat="1" applyFont="1" applyFill="1" applyBorder="1" applyAlignment="1">
      <alignment vertical="center" shrinkToFit="1"/>
    </xf>
    <xf numFmtId="0" fontId="3" fillId="31" borderId="15" xfId="0" applyFont="1" applyFill="1" applyBorder="1" applyAlignment="1">
      <alignment horizontal="center" vertical="center" shrinkToFit="1"/>
    </xf>
    <xf numFmtId="0" fontId="3" fillId="31" borderId="19" xfId="0" applyFont="1" applyFill="1" applyBorder="1" applyAlignment="1">
      <alignment horizontal="center" vertical="center" shrinkToFit="1"/>
    </xf>
    <xf numFmtId="176" fontId="3" fillId="31" borderId="32" xfId="48" applyNumberFormat="1" applyFont="1" applyFill="1" applyBorder="1" applyAlignment="1">
      <alignment vertical="center" shrinkToFit="1"/>
    </xf>
    <xf numFmtId="176" fontId="3" fillId="31" borderId="33" xfId="48" applyNumberFormat="1" applyFont="1" applyFill="1" applyBorder="1" applyAlignment="1">
      <alignment vertical="center" shrinkToFit="1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vertical="center" shrinkToFit="1"/>
    </xf>
    <xf numFmtId="176" fontId="3" fillId="34" borderId="46" xfId="48" applyNumberFormat="1" applyFont="1" applyFill="1" applyBorder="1" applyAlignment="1">
      <alignment vertical="center" shrinkToFit="1"/>
    </xf>
    <xf numFmtId="176" fontId="3" fillId="34" borderId="47" xfId="48" applyNumberFormat="1" applyFont="1" applyFill="1" applyBorder="1" applyAlignment="1">
      <alignment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176" fontId="3" fillId="0" borderId="10" xfId="48" applyNumberFormat="1" applyFont="1" applyFill="1" applyBorder="1" applyAlignment="1">
      <alignment vertical="center" shrinkToFit="1"/>
    </xf>
    <xf numFmtId="176" fontId="3" fillId="0" borderId="11" xfId="48" applyNumberFormat="1" applyFont="1" applyFill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Fill="1" applyBorder="1" applyAlignment="1">
      <alignment horizontal="centerContinuous" vertical="center" shrinkToFit="1"/>
    </xf>
    <xf numFmtId="0" fontId="3" fillId="33" borderId="51" xfId="0" applyFont="1" applyFill="1" applyBorder="1" applyAlignment="1">
      <alignment horizontal="center" vertical="center" shrinkToFit="1"/>
    </xf>
    <xf numFmtId="176" fontId="3" fillId="33" borderId="52" xfId="48" applyNumberFormat="1" applyFont="1" applyFill="1" applyBorder="1" applyAlignment="1">
      <alignment vertical="center" shrinkToFit="1"/>
    </xf>
    <xf numFmtId="176" fontId="3" fillId="33" borderId="51" xfId="48" applyNumberFormat="1" applyFont="1" applyFill="1" applyBorder="1" applyAlignment="1">
      <alignment vertical="center" shrinkToFit="1"/>
    </xf>
    <xf numFmtId="176" fontId="3" fillId="31" borderId="51" xfId="48" applyNumberFormat="1" applyFont="1" applyFill="1" applyBorder="1" applyAlignment="1">
      <alignment vertical="center" shrinkToFit="1"/>
    </xf>
    <xf numFmtId="176" fontId="3" fillId="31" borderId="53" xfId="48" applyNumberFormat="1" applyFont="1" applyFill="1" applyBorder="1" applyAlignment="1">
      <alignment vertical="center" shrinkToFit="1"/>
    </xf>
    <xf numFmtId="176" fontId="3" fillId="33" borderId="50" xfId="48" applyNumberFormat="1" applyFont="1" applyFill="1" applyBorder="1" applyAlignment="1">
      <alignment vertical="center" shrinkToFit="1"/>
    </xf>
    <xf numFmtId="176" fontId="3" fillId="31" borderId="54" xfId="48" applyNumberFormat="1" applyFont="1" applyFill="1" applyBorder="1" applyAlignment="1">
      <alignment vertical="center" shrinkToFit="1"/>
    </xf>
    <xf numFmtId="38" fontId="3" fillId="0" borderId="38" xfId="48" applyFont="1" applyFill="1" applyBorder="1" applyAlignment="1">
      <alignment shrinkToFit="1"/>
    </xf>
    <xf numFmtId="176" fontId="3" fillId="31" borderId="38" xfId="48" applyNumberFormat="1" applyFont="1" applyFill="1" applyBorder="1" applyAlignment="1">
      <alignment vertical="center" shrinkToFit="1"/>
    </xf>
    <xf numFmtId="176" fontId="3" fillId="31" borderId="40" xfId="48" applyNumberFormat="1" applyFont="1" applyFill="1" applyBorder="1" applyAlignment="1">
      <alignment vertical="center" shrinkToFit="1"/>
    </xf>
    <xf numFmtId="38" fontId="3" fillId="0" borderId="40" xfId="48" applyFont="1" applyFill="1" applyBorder="1" applyAlignment="1">
      <alignment shrinkToFit="1"/>
    </xf>
    <xf numFmtId="0" fontId="3" fillId="0" borderId="55" xfId="0" applyFont="1" applyBorder="1" applyAlignment="1">
      <alignment vertical="center"/>
    </xf>
    <xf numFmtId="176" fontId="3" fillId="34" borderId="56" xfId="48" applyNumberFormat="1" applyFont="1" applyFill="1" applyBorder="1" applyAlignment="1">
      <alignment vertical="center" shrinkToFit="1"/>
    </xf>
    <xf numFmtId="0" fontId="3" fillId="34" borderId="2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00" sqref="D300"/>
    </sheetView>
  </sheetViews>
  <sheetFormatPr defaultColWidth="9.00390625" defaultRowHeight="19.5" customHeight="1"/>
  <cols>
    <col min="1" max="1" width="11.625" style="5" bestFit="1" customWidth="1"/>
    <col min="2" max="2" width="11.625" style="5" customWidth="1"/>
    <col min="3" max="3" width="15.625" style="5" customWidth="1"/>
    <col min="4" max="7" width="12.625" style="5" customWidth="1"/>
    <col min="8" max="16384" width="9.00390625" style="5" customWidth="1"/>
  </cols>
  <sheetData>
    <row r="1" spans="1:7" ht="19.5" customHeight="1">
      <c r="A1" s="94" t="s">
        <v>269</v>
      </c>
      <c r="B1" s="95"/>
      <c r="C1" s="95"/>
      <c r="D1" s="96"/>
      <c r="E1" s="96"/>
      <c r="F1" s="96"/>
      <c r="G1" s="96"/>
    </row>
    <row r="2" spans="1:7" ht="19.5" customHeight="1">
      <c r="A2" s="98" t="s">
        <v>270</v>
      </c>
      <c r="B2" s="99"/>
      <c r="C2" s="99"/>
      <c r="D2" s="99"/>
      <c r="E2" s="99"/>
      <c r="F2" s="99"/>
      <c r="G2" s="99"/>
    </row>
    <row r="3" spans="1:7" ht="19.5" customHeight="1">
      <c r="A3" s="100" t="s">
        <v>187</v>
      </c>
      <c r="B3" s="101"/>
      <c r="C3" s="101"/>
      <c r="D3" s="101"/>
      <c r="E3" s="101"/>
      <c r="F3" s="101"/>
      <c r="G3" s="101"/>
    </row>
    <row r="4" spans="1:7" ht="19.5" customHeight="1" thickBot="1">
      <c r="A4" s="6" t="s">
        <v>185</v>
      </c>
      <c r="B4" s="6"/>
      <c r="C4" s="6"/>
      <c r="D4" s="7"/>
      <c r="E4" s="8"/>
      <c r="F4" s="97" t="s">
        <v>271</v>
      </c>
      <c r="G4" s="97"/>
    </row>
    <row r="5" spans="1:7" ht="19.5" customHeight="1">
      <c r="A5" s="92" t="s">
        <v>272</v>
      </c>
      <c r="B5" s="92" t="s">
        <v>267</v>
      </c>
      <c r="C5" s="26"/>
      <c r="D5" s="90" t="s">
        <v>0</v>
      </c>
      <c r="E5" s="74" t="s">
        <v>1</v>
      </c>
      <c r="F5" s="1"/>
      <c r="G5" s="2"/>
    </row>
    <row r="6" spans="1:7" ht="19.5" customHeight="1">
      <c r="A6" s="93"/>
      <c r="B6" s="93"/>
      <c r="C6" s="27"/>
      <c r="D6" s="91"/>
      <c r="E6" s="75" t="s">
        <v>2</v>
      </c>
      <c r="F6" s="3" t="s">
        <v>3</v>
      </c>
      <c r="G6" s="4" t="s">
        <v>4</v>
      </c>
    </row>
    <row r="7" spans="1:7" ht="19.5" customHeight="1">
      <c r="A7" s="9" t="s">
        <v>186</v>
      </c>
      <c r="B7" s="32" t="s">
        <v>5</v>
      </c>
      <c r="C7" s="33"/>
      <c r="D7" s="82">
        <v>2207</v>
      </c>
      <c r="E7" s="76">
        <f>SUM(F7:G7)</f>
        <v>5108</v>
      </c>
      <c r="F7" s="34">
        <v>2544</v>
      </c>
      <c r="G7" s="35">
        <v>2564</v>
      </c>
    </row>
    <row r="8" spans="1:7" ht="19.5" customHeight="1">
      <c r="A8" s="14"/>
      <c r="B8" s="10" t="s">
        <v>6</v>
      </c>
      <c r="C8" s="28"/>
      <c r="D8" s="82">
        <v>993</v>
      </c>
      <c r="E8" s="77">
        <f aca="true" t="shared" si="0" ref="E8:E19">F8+G8</f>
        <v>2181</v>
      </c>
      <c r="F8" s="12">
        <v>1104</v>
      </c>
      <c r="G8" s="13">
        <v>1077</v>
      </c>
    </row>
    <row r="9" spans="1:7" ht="19.5" customHeight="1">
      <c r="A9" s="14"/>
      <c r="B9" s="10" t="s">
        <v>7</v>
      </c>
      <c r="C9" s="28"/>
      <c r="D9" s="82">
        <v>69</v>
      </c>
      <c r="E9" s="77">
        <f t="shared" si="0"/>
        <v>141</v>
      </c>
      <c r="F9" s="12">
        <v>68</v>
      </c>
      <c r="G9" s="13">
        <v>73</v>
      </c>
    </row>
    <row r="10" spans="1:7" ht="19.5" customHeight="1">
      <c r="A10" s="14"/>
      <c r="B10" s="10" t="s">
        <v>8</v>
      </c>
      <c r="C10" s="28"/>
      <c r="D10" s="82">
        <v>388</v>
      </c>
      <c r="E10" s="77">
        <f t="shared" si="0"/>
        <v>906</v>
      </c>
      <c r="F10" s="12">
        <v>427</v>
      </c>
      <c r="G10" s="13">
        <v>479</v>
      </c>
    </row>
    <row r="11" spans="1:7" ht="19.5" customHeight="1">
      <c r="A11" s="14"/>
      <c r="B11" s="10" t="s">
        <v>9</v>
      </c>
      <c r="C11" s="28"/>
      <c r="D11" s="82">
        <v>677</v>
      </c>
      <c r="E11" s="77">
        <f t="shared" si="0"/>
        <v>1440</v>
      </c>
      <c r="F11" s="12">
        <v>695</v>
      </c>
      <c r="G11" s="13">
        <v>745</v>
      </c>
    </row>
    <row r="12" spans="1:7" ht="19.5" customHeight="1">
      <c r="A12" s="14"/>
      <c r="B12" s="10" t="s">
        <v>10</v>
      </c>
      <c r="C12" s="28"/>
      <c r="D12" s="82">
        <v>287</v>
      </c>
      <c r="E12" s="77">
        <f t="shared" si="0"/>
        <v>616</v>
      </c>
      <c r="F12" s="12">
        <v>302</v>
      </c>
      <c r="G12" s="13">
        <v>314</v>
      </c>
    </row>
    <row r="13" spans="1:7" ht="19.5" customHeight="1">
      <c r="A13" s="14"/>
      <c r="B13" s="10" t="s">
        <v>11</v>
      </c>
      <c r="C13" s="28"/>
      <c r="D13" s="82">
        <v>101</v>
      </c>
      <c r="E13" s="77">
        <f t="shared" si="0"/>
        <v>204</v>
      </c>
      <c r="F13" s="12">
        <v>97</v>
      </c>
      <c r="G13" s="13">
        <v>107</v>
      </c>
    </row>
    <row r="14" spans="1:7" ht="19.5" customHeight="1">
      <c r="A14" s="14"/>
      <c r="B14" s="10" t="s">
        <v>12</v>
      </c>
      <c r="C14" s="28"/>
      <c r="D14" s="82">
        <v>342</v>
      </c>
      <c r="E14" s="77">
        <f t="shared" si="0"/>
        <v>892</v>
      </c>
      <c r="F14" s="12">
        <v>434</v>
      </c>
      <c r="G14" s="13">
        <v>458</v>
      </c>
    </row>
    <row r="15" spans="1:7" ht="19.5" customHeight="1">
      <c r="A15" s="14"/>
      <c r="B15" s="10" t="s">
        <v>285</v>
      </c>
      <c r="C15" s="28"/>
      <c r="D15" s="82">
        <v>342</v>
      </c>
      <c r="E15" s="77">
        <f t="shared" si="0"/>
        <v>753</v>
      </c>
      <c r="F15" s="12">
        <v>359</v>
      </c>
      <c r="G15" s="13">
        <v>394</v>
      </c>
    </row>
    <row r="16" spans="1:7" ht="19.5" customHeight="1">
      <c r="A16" s="14"/>
      <c r="B16" s="10" t="s">
        <v>13</v>
      </c>
      <c r="C16" s="28"/>
      <c r="D16" s="82">
        <v>1363</v>
      </c>
      <c r="E16" s="77">
        <f t="shared" si="0"/>
        <v>3125</v>
      </c>
      <c r="F16" s="12">
        <v>1558</v>
      </c>
      <c r="G16" s="13">
        <v>1567</v>
      </c>
    </row>
    <row r="17" spans="1:7" ht="19.5" customHeight="1">
      <c r="A17" s="14"/>
      <c r="B17" s="10" t="s">
        <v>14</v>
      </c>
      <c r="C17" s="28"/>
      <c r="D17" s="82">
        <v>373</v>
      </c>
      <c r="E17" s="77">
        <f t="shared" si="0"/>
        <v>939</v>
      </c>
      <c r="F17" s="12">
        <v>458</v>
      </c>
      <c r="G17" s="13">
        <v>481</v>
      </c>
    </row>
    <row r="18" spans="1:7" ht="19.5" customHeight="1">
      <c r="A18" s="14"/>
      <c r="B18" s="10" t="s">
        <v>15</v>
      </c>
      <c r="C18" s="28"/>
      <c r="D18" s="82">
        <v>342</v>
      </c>
      <c r="E18" s="77">
        <f t="shared" si="0"/>
        <v>741</v>
      </c>
      <c r="F18" s="12">
        <v>361</v>
      </c>
      <c r="G18" s="13">
        <v>380</v>
      </c>
    </row>
    <row r="19" spans="1:7" ht="19.5" customHeight="1">
      <c r="A19" s="14"/>
      <c r="B19" s="10" t="s">
        <v>16</v>
      </c>
      <c r="C19" s="28"/>
      <c r="D19" s="82">
        <v>414</v>
      </c>
      <c r="E19" s="77">
        <f t="shared" si="0"/>
        <v>844</v>
      </c>
      <c r="F19" s="12">
        <v>424</v>
      </c>
      <c r="G19" s="13">
        <v>420</v>
      </c>
    </row>
    <row r="20" spans="1:7" ht="19.5" customHeight="1">
      <c r="A20" s="68"/>
      <c r="B20" s="57" t="s">
        <v>17</v>
      </c>
      <c r="C20" s="56"/>
      <c r="D20" s="83">
        <f>SUM(D7:D19)</f>
        <v>7898</v>
      </c>
      <c r="E20" s="78">
        <f>E7+SUM(E8:E19)</f>
        <v>17890</v>
      </c>
      <c r="F20" s="58">
        <f>F7+SUM(F8:F19)</f>
        <v>8831</v>
      </c>
      <c r="G20" s="58">
        <f>G7+SUM(G8:G19)</f>
        <v>9059</v>
      </c>
    </row>
    <row r="21" spans="1:7" ht="19.5" customHeight="1">
      <c r="A21" s="14" t="s">
        <v>18</v>
      </c>
      <c r="B21" s="10" t="s">
        <v>19</v>
      </c>
      <c r="C21" s="28"/>
      <c r="D21" s="82">
        <v>149</v>
      </c>
      <c r="E21" s="77">
        <f aca="true" t="shared" si="1" ref="E21:E28">F21+G21</f>
        <v>394</v>
      </c>
      <c r="F21" s="12">
        <v>202</v>
      </c>
      <c r="G21" s="13">
        <v>192</v>
      </c>
    </row>
    <row r="22" spans="1:7" ht="19.5" customHeight="1">
      <c r="A22" s="14"/>
      <c r="B22" s="10" t="s">
        <v>20</v>
      </c>
      <c r="C22" s="28"/>
      <c r="D22" s="82">
        <v>187</v>
      </c>
      <c r="E22" s="77">
        <f t="shared" si="1"/>
        <v>491</v>
      </c>
      <c r="F22" s="12">
        <v>242</v>
      </c>
      <c r="G22" s="13">
        <v>249</v>
      </c>
    </row>
    <row r="23" spans="1:7" ht="19.5" customHeight="1">
      <c r="A23" s="14"/>
      <c r="B23" s="10" t="s">
        <v>21</v>
      </c>
      <c r="C23" s="28"/>
      <c r="D23" s="82">
        <v>265</v>
      </c>
      <c r="E23" s="77">
        <f t="shared" si="1"/>
        <v>652</v>
      </c>
      <c r="F23" s="12">
        <v>318</v>
      </c>
      <c r="G23" s="13">
        <v>334</v>
      </c>
    </row>
    <row r="24" spans="1:7" ht="19.5" customHeight="1">
      <c r="A24" s="68"/>
      <c r="B24" s="57" t="s">
        <v>17</v>
      </c>
      <c r="C24" s="56"/>
      <c r="D24" s="83">
        <f>SUM(D21:D23)</f>
        <v>601</v>
      </c>
      <c r="E24" s="78">
        <f t="shared" si="1"/>
        <v>1537</v>
      </c>
      <c r="F24" s="58">
        <f>SUM(F21:F23)</f>
        <v>762</v>
      </c>
      <c r="G24" s="59">
        <f>SUM(G21:G23)</f>
        <v>775</v>
      </c>
    </row>
    <row r="25" spans="1:7" ht="19.5" customHeight="1">
      <c r="A25" s="14" t="s">
        <v>273</v>
      </c>
      <c r="B25" s="10" t="s">
        <v>22</v>
      </c>
      <c r="C25" s="28"/>
      <c r="D25" s="82">
        <v>225</v>
      </c>
      <c r="E25" s="77">
        <f t="shared" si="1"/>
        <v>552</v>
      </c>
      <c r="F25" s="12">
        <v>278</v>
      </c>
      <c r="G25" s="13">
        <v>274</v>
      </c>
    </row>
    <row r="26" spans="1:7" ht="19.5" customHeight="1">
      <c r="A26" s="14"/>
      <c r="B26" s="10" t="s">
        <v>23</v>
      </c>
      <c r="C26" s="28"/>
      <c r="D26" s="82">
        <v>392</v>
      </c>
      <c r="E26" s="77">
        <f t="shared" si="1"/>
        <v>982</v>
      </c>
      <c r="F26" s="12">
        <v>501</v>
      </c>
      <c r="G26" s="13">
        <v>481</v>
      </c>
    </row>
    <row r="27" spans="1:7" ht="19.5" customHeight="1">
      <c r="A27" s="14"/>
      <c r="B27" s="10" t="s">
        <v>24</v>
      </c>
      <c r="C27" s="28"/>
      <c r="D27" s="82">
        <v>370</v>
      </c>
      <c r="E27" s="77">
        <f t="shared" si="1"/>
        <v>971</v>
      </c>
      <c r="F27" s="12">
        <v>458</v>
      </c>
      <c r="G27" s="13">
        <v>513</v>
      </c>
    </row>
    <row r="28" spans="1:7" ht="19.5" customHeight="1">
      <c r="A28" s="68"/>
      <c r="B28" s="57" t="s">
        <v>17</v>
      </c>
      <c r="C28" s="56"/>
      <c r="D28" s="83">
        <f>SUM(D25:D27)</f>
        <v>987</v>
      </c>
      <c r="E28" s="78">
        <f t="shared" si="1"/>
        <v>2505</v>
      </c>
      <c r="F28" s="58">
        <f>SUM(F25:F27)</f>
        <v>1237</v>
      </c>
      <c r="G28" s="59">
        <f>SUM(G25:G27)</f>
        <v>1268</v>
      </c>
    </row>
    <row r="29" spans="1:7" ht="19.5" customHeight="1">
      <c r="A29" s="14" t="s">
        <v>274</v>
      </c>
      <c r="B29" s="10" t="s">
        <v>25</v>
      </c>
      <c r="C29" s="28"/>
      <c r="D29" s="82">
        <v>355</v>
      </c>
      <c r="E29" s="77">
        <f aca="true" t="shared" si="2" ref="E29:E37">F29+G29</f>
        <v>983</v>
      </c>
      <c r="F29" s="12">
        <v>462</v>
      </c>
      <c r="G29" s="13">
        <v>521</v>
      </c>
    </row>
    <row r="30" spans="1:7" ht="19.5" customHeight="1">
      <c r="A30" s="14"/>
      <c r="B30" s="10" t="s">
        <v>26</v>
      </c>
      <c r="C30" s="28"/>
      <c r="D30" s="82">
        <v>437</v>
      </c>
      <c r="E30" s="77">
        <f t="shared" si="2"/>
        <v>1097</v>
      </c>
      <c r="F30" s="12">
        <v>526</v>
      </c>
      <c r="G30" s="13">
        <v>571</v>
      </c>
    </row>
    <row r="31" spans="1:7" ht="19.5" customHeight="1">
      <c r="A31" s="14"/>
      <c r="B31" s="10" t="s">
        <v>27</v>
      </c>
      <c r="C31" s="28"/>
      <c r="D31" s="82">
        <v>185</v>
      </c>
      <c r="E31" s="77">
        <f t="shared" si="2"/>
        <v>531</v>
      </c>
      <c r="F31" s="12">
        <v>261</v>
      </c>
      <c r="G31" s="13">
        <v>270</v>
      </c>
    </row>
    <row r="32" spans="1:7" ht="19.5" customHeight="1">
      <c r="A32" s="14"/>
      <c r="B32" s="10" t="s">
        <v>28</v>
      </c>
      <c r="C32" s="28"/>
      <c r="D32" s="82">
        <v>399</v>
      </c>
      <c r="E32" s="77">
        <f t="shared" si="2"/>
        <v>1015</v>
      </c>
      <c r="F32" s="12">
        <v>500</v>
      </c>
      <c r="G32" s="13">
        <v>515</v>
      </c>
    </row>
    <row r="33" spans="1:7" ht="19.5" customHeight="1">
      <c r="A33" s="14"/>
      <c r="B33" s="10" t="s">
        <v>29</v>
      </c>
      <c r="C33" s="28"/>
      <c r="D33" s="82">
        <v>134</v>
      </c>
      <c r="E33" s="77">
        <f t="shared" si="2"/>
        <v>360</v>
      </c>
      <c r="F33" s="12">
        <v>169</v>
      </c>
      <c r="G33" s="13">
        <v>191</v>
      </c>
    </row>
    <row r="34" spans="1:7" ht="19.5" customHeight="1">
      <c r="A34" s="14"/>
      <c r="B34" s="10" t="s">
        <v>30</v>
      </c>
      <c r="C34" s="28"/>
      <c r="D34" s="82">
        <v>316</v>
      </c>
      <c r="E34" s="77">
        <f t="shared" si="2"/>
        <v>825</v>
      </c>
      <c r="F34" s="12">
        <v>407</v>
      </c>
      <c r="G34" s="13">
        <v>418</v>
      </c>
    </row>
    <row r="35" spans="1:7" ht="19.5" customHeight="1">
      <c r="A35" s="14"/>
      <c r="B35" s="10" t="s">
        <v>31</v>
      </c>
      <c r="C35" s="28"/>
      <c r="D35" s="82">
        <v>102</v>
      </c>
      <c r="E35" s="77">
        <f t="shared" si="2"/>
        <v>275</v>
      </c>
      <c r="F35" s="12">
        <v>130</v>
      </c>
      <c r="G35" s="13">
        <v>145</v>
      </c>
    </row>
    <row r="36" spans="1:7" ht="19.5" customHeight="1">
      <c r="A36" s="14"/>
      <c r="B36" s="10" t="s">
        <v>32</v>
      </c>
      <c r="C36" s="28"/>
      <c r="D36" s="82">
        <v>43</v>
      </c>
      <c r="E36" s="77">
        <f t="shared" si="2"/>
        <v>99</v>
      </c>
      <c r="F36" s="12">
        <v>45</v>
      </c>
      <c r="G36" s="13">
        <v>54</v>
      </c>
    </row>
    <row r="37" spans="1:7" ht="19.5" customHeight="1">
      <c r="A37" s="68"/>
      <c r="B37" s="57" t="s">
        <v>17</v>
      </c>
      <c r="C37" s="56"/>
      <c r="D37" s="83">
        <f>SUM(D29:D36)</f>
        <v>1971</v>
      </c>
      <c r="E37" s="78">
        <f t="shared" si="2"/>
        <v>5185</v>
      </c>
      <c r="F37" s="58">
        <f>SUM(F29:F36)</f>
        <v>2500</v>
      </c>
      <c r="G37" s="59">
        <f>SUM(G29:G36)</f>
        <v>2685</v>
      </c>
    </row>
    <row r="38" spans="1:7" ht="19.5" customHeight="1">
      <c r="A38" s="14" t="s">
        <v>275</v>
      </c>
      <c r="B38" s="10" t="s">
        <v>33</v>
      </c>
      <c r="C38" s="28"/>
      <c r="D38" s="82">
        <v>141</v>
      </c>
      <c r="E38" s="77">
        <f aca="true" t="shared" si="3" ref="E38:E46">F38+G38</f>
        <v>407</v>
      </c>
      <c r="F38" s="12">
        <v>201</v>
      </c>
      <c r="G38" s="13">
        <v>206</v>
      </c>
    </row>
    <row r="39" spans="1:7" ht="19.5" customHeight="1">
      <c r="A39" s="14"/>
      <c r="B39" s="10" t="s">
        <v>34</v>
      </c>
      <c r="C39" s="28"/>
      <c r="D39" s="82">
        <v>111</v>
      </c>
      <c r="E39" s="77">
        <f t="shared" si="3"/>
        <v>278</v>
      </c>
      <c r="F39" s="12">
        <v>139</v>
      </c>
      <c r="G39" s="13">
        <v>139</v>
      </c>
    </row>
    <row r="40" spans="1:7" ht="19.5" customHeight="1">
      <c r="A40" s="14"/>
      <c r="B40" s="10" t="s">
        <v>35</v>
      </c>
      <c r="C40" s="28"/>
      <c r="D40" s="82">
        <v>163</v>
      </c>
      <c r="E40" s="77">
        <f t="shared" si="3"/>
        <v>412</v>
      </c>
      <c r="F40" s="12">
        <v>201</v>
      </c>
      <c r="G40" s="13">
        <v>211</v>
      </c>
    </row>
    <row r="41" spans="1:7" ht="19.5" customHeight="1">
      <c r="A41" s="14"/>
      <c r="B41" s="10" t="s">
        <v>36</v>
      </c>
      <c r="C41" s="28"/>
      <c r="D41" s="82">
        <v>144</v>
      </c>
      <c r="E41" s="77">
        <f t="shared" si="3"/>
        <v>372</v>
      </c>
      <c r="F41" s="12">
        <v>193</v>
      </c>
      <c r="G41" s="13">
        <v>179</v>
      </c>
    </row>
    <row r="42" spans="1:7" ht="19.5" customHeight="1">
      <c r="A42" s="14"/>
      <c r="B42" s="10" t="s">
        <v>37</v>
      </c>
      <c r="C42" s="28"/>
      <c r="D42" s="82">
        <v>66</v>
      </c>
      <c r="E42" s="77">
        <f t="shared" si="3"/>
        <v>183</v>
      </c>
      <c r="F42" s="12">
        <v>89</v>
      </c>
      <c r="G42" s="13">
        <v>94</v>
      </c>
    </row>
    <row r="43" spans="1:7" ht="19.5" customHeight="1">
      <c r="A43" s="14"/>
      <c r="B43" s="10" t="s">
        <v>38</v>
      </c>
      <c r="C43" s="28"/>
      <c r="D43" s="82">
        <v>140</v>
      </c>
      <c r="E43" s="77">
        <f t="shared" si="3"/>
        <v>387</v>
      </c>
      <c r="F43" s="12">
        <v>189</v>
      </c>
      <c r="G43" s="13">
        <v>198</v>
      </c>
    </row>
    <row r="44" spans="1:7" ht="19.5" customHeight="1">
      <c r="A44" s="14"/>
      <c r="B44" s="10" t="s">
        <v>39</v>
      </c>
      <c r="C44" s="28"/>
      <c r="D44" s="82">
        <v>260</v>
      </c>
      <c r="E44" s="77">
        <f t="shared" si="3"/>
        <v>675</v>
      </c>
      <c r="F44" s="12">
        <v>336</v>
      </c>
      <c r="G44" s="13">
        <v>339</v>
      </c>
    </row>
    <row r="45" spans="1:7" ht="19.5" customHeight="1">
      <c r="A45" s="14"/>
      <c r="B45" s="10" t="s">
        <v>40</v>
      </c>
      <c r="C45" s="28"/>
      <c r="D45" s="82">
        <v>263</v>
      </c>
      <c r="E45" s="77">
        <f t="shared" si="3"/>
        <v>595</v>
      </c>
      <c r="F45" s="12">
        <v>300</v>
      </c>
      <c r="G45" s="13">
        <v>295</v>
      </c>
    </row>
    <row r="46" spans="1:7" ht="19.5" customHeight="1">
      <c r="A46" s="68"/>
      <c r="B46" s="60" t="s">
        <v>17</v>
      </c>
      <c r="C46" s="61"/>
      <c r="D46" s="84">
        <f>SUM(D38:D45)</f>
        <v>1288</v>
      </c>
      <c r="E46" s="79">
        <f t="shared" si="3"/>
        <v>3309</v>
      </c>
      <c r="F46" s="62">
        <f>SUM(F38:F45)</f>
        <v>1648</v>
      </c>
      <c r="G46" s="63">
        <f>SUM(G38:G45)</f>
        <v>1661</v>
      </c>
    </row>
    <row r="47" spans="1:7" ht="19.5" customHeight="1">
      <c r="A47" s="14" t="s">
        <v>276</v>
      </c>
      <c r="B47" s="10" t="s">
        <v>41</v>
      </c>
      <c r="C47" s="28"/>
      <c r="D47" s="82">
        <v>248</v>
      </c>
      <c r="E47" s="77">
        <f aca="true" t="shared" si="4" ref="E47:E66">F47+G47</f>
        <v>640</v>
      </c>
      <c r="F47" s="12">
        <v>304</v>
      </c>
      <c r="G47" s="13">
        <v>336</v>
      </c>
    </row>
    <row r="48" spans="1:7" ht="19.5" customHeight="1">
      <c r="A48" s="14"/>
      <c r="B48" s="10" t="s">
        <v>42</v>
      </c>
      <c r="C48" s="28"/>
      <c r="D48" s="82">
        <v>521</v>
      </c>
      <c r="E48" s="77">
        <f t="shared" si="4"/>
        <v>1307</v>
      </c>
      <c r="F48" s="12">
        <v>647</v>
      </c>
      <c r="G48" s="13">
        <v>660</v>
      </c>
    </row>
    <row r="49" spans="1:7" ht="19.5" customHeight="1">
      <c r="A49" s="14"/>
      <c r="B49" s="10" t="s">
        <v>43</v>
      </c>
      <c r="C49" s="28"/>
      <c r="D49" s="82">
        <v>104</v>
      </c>
      <c r="E49" s="77">
        <f t="shared" si="4"/>
        <v>253</v>
      </c>
      <c r="F49" s="12">
        <v>117</v>
      </c>
      <c r="G49" s="13">
        <v>136</v>
      </c>
    </row>
    <row r="50" spans="1:7" ht="19.5" customHeight="1">
      <c r="A50" s="14"/>
      <c r="B50" s="10" t="s">
        <v>44</v>
      </c>
      <c r="C50" s="28"/>
      <c r="D50" s="82">
        <v>74</v>
      </c>
      <c r="E50" s="77">
        <f t="shared" si="4"/>
        <v>123</v>
      </c>
      <c r="F50" s="12">
        <v>59</v>
      </c>
      <c r="G50" s="13">
        <v>64</v>
      </c>
    </row>
    <row r="51" spans="1:7" ht="19.5" customHeight="1">
      <c r="A51" s="14"/>
      <c r="B51" s="10" t="s">
        <v>45</v>
      </c>
      <c r="C51" s="28"/>
      <c r="D51" s="82">
        <v>58</v>
      </c>
      <c r="E51" s="77">
        <f t="shared" si="4"/>
        <v>140</v>
      </c>
      <c r="F51" s="12">
        <v>71</v>
      </c>
      <c r="G51" s="13">
        <v>69</v>
      </c>
    </row>
    <row r="52" spans="1:7" ht="19.5" customHeight="1">
      <c r="A52" s="14"/>
      <c r="B52" s="10" t="s">
        <v>46</v>
      </c>
      <c r="C52" s="28"/>
      <c r="D52" s="82">
        <v>34</v>
      </c>
      <c r="E52" s="77">
        <f t="shared" si="4"/>
        <v>78</v>
      </c>
      <c r="F52" s="12">
        <v>41</v>
      </c>
      <c r="G52" s="13">
        <v>37</v>
      </c>
    </row>
    <row r="53" spans="1:7" ht="19.5" customHeight="1">
      <c r="A53" s="14"/>
      <c r="B53" s="10" t="s">
        <v>47</v>
      </c>
      <c r="C53" s="28"/>
      <c r="D53" s="82">
        <v>32</v>
      </c>
      <c r="E53" s="77">
        <f t="shared" si="4"/>
        <v>56</v>
      </c>
      <c r="F53" s="12">
        <v>24</v>
      </c>
      <c r="G53" s="13">
        <v>32</v>
      </c>
    </row>
    <row r="54" spans="1:7" ht="19.5" customHeight="1">
      <c r="A54" s="14"/>
      <c r="B54" s="10" t="s">
        <v>48</v>
      </c>
      <c r="C54" s="28"/>
      <c r="D54" s="82">
        <v>134</v>
      </c>
      <c r="E54" s="77">
        <f t="shared" si="4"/>
        <v>281</v>
      </c>
      <c r="F54" s="12">
        <v>128</v>
      </c>
      <c r="G54" s="13">
        <v>153</v>
      </c>
    </row>
    <row r="55" spans="1:7" ht="19.5" customHeight="1">
      <c r="A55" s="14"/>
      <c r="B55" s="10" t="s">
        <v>49</v>
      </c>
      <c r="C55" s="28"/>
      <c r="D55" s="82">
        <v>30</v>
      </c>
      <c r="E55" s="77">
        <f t="shared" si="4"/>
        <v>61</v>
      </c>
      <c r="F55" s="12">
        <v>30</v>
      </c>
      <c r="G55" s="13">
        <v>31</v>
      </c>
    </row>
    <row r="56" spans="1:7" ht="19.5" customHeight="1">
      <c r="A56" s="14"/>
      <c r="B56" s="10" t="s">
        <v>50</v>
      </c>
      <c r="C56" s="28"/>
      <c r="D56" s="82">
        <v>167</v>
      </c>
      <c r="E56" s="77">
        <f t="shared" si="4"/>
        <v>385</v>
      </c>
      <c r="F56" s="12">
        <v>190</v>
      </c>
      <c r="G56" s="13">
        <v>195</v>
      </c>
    </row>
    <row r="57" spans="1:7" ht="19.5" customHeight="1">
      <c r="A57" s="14"/>
      <c r="B57" s="10" t="s">
        <v>51</v>
      </c>
      <c r="C57" s="28"/>
      <c r="D57" s="82">
        <v>267</v>
      </c>
      <c r="E57" s="77">
        <f t="shared" si="4"/>
        <v>633</v>
      </c>
      <c r="F57" s="12">
        <v>310</v>
      </c>
      <c r="G57" s="13">
        <v>323</v>
      </c>
    </row>
    <row r="58" spans="1:7" ht="19.5" customHeight="1">
      <c r="A58" s="14"/>
      <c r="B58" s="10" t="s">
        <v>52</v>
      </c>
      <c r="C58" s="28"/>
      <c r="D58" s="82">
        <v>457</v>
      </c>
      <c r="E58" s="77">
        <f t="shared" si="4"/>
        <v>1140</v>
      </c>
      <c r="F58" s="12">
        <v>526</v>
      </c>
      <c r="G58" s="13">
        <v>614</v>
      </c>
    </row>
    <row r="59" spans="1:7" ht="19.5" customHeight="1">
      <c r="A59" s="14"/>
      <c r="B59" s="10" t="s">
        <v>53</v>
      </c>
      <c r="C59" s="28"/>
      <c r="D59" s="82">
        <v>181</v>
      </c>
      <c r="E59" s="77">
        <f t="shared" si="4"/>
        <v>515</v>
      </c>
      <c r="F59" s="12">
        <v>255</v>
      </c>
      <c r="G59" s="13">
        <v>260</v>
      </c>
    </row>
    <row r="60" spans="1:7" ht="19.5" customHeight="1">
      <c r="A60" s="14"/>
      <c r="B60" s="10" t="s">
        <v>54</v>
      </c>
      <c r="C60" s="28"/>
      <c r="D60" s="82">
        <v>323</v>
      </c>
      <c r="E60" s="77">
        <f t="shared" si="4"/>
        <v>830</v>
      </c>
      <c r="F60" s="12">
        <v>399</v>
      </c>
      <c r="G60" s="13">
        <v>431</v>
      </c>
    </row>
    <row r="61" spans="1:7" ht="19.5" customHeight="1">
      <c r="A61" s="14"/>
      <c r="B61" s="10" t="s">
        <v>55</v>
      </c>
      <c r="C61" s="28"/>
      <c r="D61" s="82">
        <v>138</v>
      </c>
      <c r="E61" s="77">
        <f t="shared" si="4"/>
        <v>339</v>
      </c>
      <c r="F61" s="12">
        <v>159</v>
      </c>
      <c r="G61" s="13">
        <v>180</v>
      </c>
    </row>
    <row r="62" spans="1:7" ht="19.5" customHeight="1">
      <c r="A62" s="14"/>
      <c r="B62" s="10" t="s">
        <v>56</v>
      </c>
      <c r="C62" s="28"/>
      <c r="D62" s="82">
        <v>354</v>
      </c>
      <c r="E62" s="77">
        <f t="shared" si="4"/>
        <v>944</v>
      </c>
      <c r="F62" s="12">
        <v>444</v>
      </c>
      <c r="G62" s="13">
        <v>500</v>
      </c>
    </row>
    <row r="63" spans="1:7" ht="19.5" customHeight="1">
      <c r="A63" s="14"/>
      <c r="B63" s="10" t="s">
        <v>57</v>
      </c>
      <c r="C63" s="28"/>
      <c r="D63" s="82">
        <v>90</v>
      </c>
      <c r="E63" s="77">
        <f t="shared" si="4"/>
        <v>194</v>
      </c>
      <c r="F63" s="12">
        <v>100</v>
      </c>
      <c r="G63" s="13">
        <v>94</v>
      </c>
    </row>
    <row r="64" spans="1:7" ht="19.5" customHeight="1">
      <c r="A64" s="14"/>
      <c r="B64" s="10" t="s">
        <v>58</v>
      </c>
      <c r="C64" s="28"/>
      <c r="D64" s="82">
        <v>255</v>
      </c>
      <c r="E64" s="77">
        <f t="shared" si="4"/>
        <v>672</v>
      </c>
      <c r="F64" s="12">
        <v>341</v>
      </c>
      <c r="G64" s="13">
        <v>331</v>
      </c>
    </row>
    <row r="65" spans="1:7" ht="19.5" customHeight="1">
      <c r="A65" s="14"/>
      <c r="B65" s="10" t="s">
        <v>59</v>
      </c>
      <c r="C65" s="28"/>
      <c r="D65" s="82">
        <v>194</v>
      </c>
      <c r="E65" s="77">
        <f t="shared" si="4"/>
        <v>493</v>
      </c>
      <c r="F65" s="12">
        <v>241</v>
      </c>
      <c r="G65" s="13">
        <v>252</v>
      </c>
    </row>
    <row r="66" spans="1:7" ht="19.5" customHeight="1">
      <c r="A66" s="14"/>
      <c r="B66" s="10" t="s">
        <v>60</v>
      </c>
      <c r="C66" s="28"/>
      <c r="D66" s="82">
        <v>151</v>
      </c>
      <c r="E66" s="77">
        <f t="shared" si="4"/>
        <v>370</v>
      </c>
      <c r="F66" s="12">
        <v>170</v>
      </c>
      <c r="G66" s="13">
        <v>200</v>
      </c>
    </row>
    <row r="67" spans="1:7" ht="19.5" customHeight="1">
      <c r="A67" s="68"/>
      <c r="B67" s="57" t="s">
        <v>17</v>
      </c>
      <c r="C67" s="56"/>
      <c r="D67" s="83">
        <f>SUM(D47:D66)</f>
        <v>3812</v>
      </c>
      <c r="E67" s="78">
        <f aca="true" t="shared" si="5" ref="E67:E72">F67+G67</f>
        <v>9454</v>
      </c>
      <c r="F67" s="58">
        <f>SUM(F47:F66)</f>
        <v>4556</v>
      </c>
      <c r="G67" s="59">
        <f>SUM(G47:G66)</f>
        <v>4898</v>
      </c>
    </row>
    <row r="68" spans="1:7" ht="19.5" customHeight="1">
      <c r="A68" s="14" t="s">
        <v>61</v>
      </c>
      <c r="B68" s="10" t="s">
        <v>62</v>
      </c>
      <c r="C68" s="28"/>
      <c r="D68" s="82">
        <v>211</v>
      </c>
      <c r="E68" s="77">
        <f t="shared" si="5"/>
        <v>570</v>
      </c>
      <c r="F68" s="12">
        <v>269</v>
      </c>
      <c r="G68" s="13">
        <v>301</v>
      </c>
    </row>
    <row r="69" spans="1:7" ht="19.5" customHeight="1">
      <c r="A69" s="14"/>
      <c r="B69" s="10" t="s">
        <v>63</v>
      </c>
      <c r="C69" s="28"/>
      <c r="D69" s="82">
        <v>71</v>
      </c>
      <c r="E69" s="77">
        <f t="shared" si="5"/>
        <v>168</v>
      </c>
      <c r="F69" s="12">
        <v>74</v>
      </c>
      <c r="G69" s="13">
        <v>94</v>
      </c>
    </row>
    <row r="70" spans="1:7" ht="19.5" customHeight="1">
      <c r="A70" s="14"/>
      <c r="B70" s="10" t="s">
        <v>64</v>
      </c>
      <c r="C70" s="28"/>
      <c r="D70" s="82">
        <v>95</v>
      </c>
      <c r="E70" s="77">
        <f t="shared" si="5"/>
        <v>240</v>
      </c>
      <c r="F70" s="12">
        <v>127</v>
      </c>
      <c r="G70" s="13">
        <v>113</v>
      </c>
    </row>
    <row r="71" spans="1:7" ht="19.5" customHeight="1">
      <c r="A71" s="14"/>
      <c r="B71" s="10" t="s">
        <v>65</v>
      </c>
      <c r="C71" s="28"/>
      <c r="D71" s="82">
        <v>38</v>
      </c>
      <c r="E71" s="77">
        <f t="shared" si="5"/>
        <v>102</v>
      </c>
      <c r="F71" s="12">
        <v>47</v>
      </c>
      <c r="G71" s="13">
        <v>55</v>
      </c>
    </row>
    <row r="72" spans="1:7" ht="19.5" customHeight="1">
      <c r="A72" s="68"/>
      <c r="B72" s="57" t="s">
        <v>17</v>
      </c>
      <c r="C72" s="56"/>
      <c r="D72" s="83">
        <f>SUM(D68:D71)</f>
        <v>415</v>
      </c>
      <c r="E72" s="78">
        <f t="shared" si="5"/>
        <v>1080</v>
      </c>
      <c r="F72" s="58">
        <f>SUM(F68:F71)</f>
        <v>517</v>
      </c>
      <c r="G72" s="59">
        <f>SUM(G68:G71)</f>
        <v>563</v>
      </c>
    </row>
    <row r="73" spans="1:7" ht="19.5" customHeight="1">
      <c r="A73" s="14" t="s">
        <v>277</v>
      </c>
      <c r="B73" s="10" t="s">
        <v>66</v>
      </c>
      <c r="C73" s="28"/>
      <c r="D73" s="82">
        <v>47</v>
      </c>
      <c r="E73" s="77">
        <f aca="true" t="shared" si="6" ref="E73:E85">F73+G73</f>
        <v>137</v>
      </c>
      <c r="F73" s="12">
        <v>62</v>
      </c>
      <c r="G73" s="13">
        <v>75</v>
      </c>
    </row>
    <row r="74" spans="1:7" ht="19.5" customHeight="1">
      <c r="A74" s="14"/>
      <c r="B74" s="10" t="s">
        <v>67</v>
      </c>
      <c r="C74" s="28"/>
      <c r="D74" s="82">
        <v>148</v>
      </c>
      <c r="E74" s="77">
        <f t="shared" si="6"/>
        <v>379</v>
      </c>
      <c r="F74" s="12">
        <v>198</v>
      </c>
      <c r="G74" s="13">
        <v>181</v>
      </c>
    </row>
    <row r="75" spans="1:7" ht="19.5" customHeight="1">
      <c r="A75" s="14"/>
      <c r="B75" s="10" t="s">
        <v>68</v>
      </c>
      <c r="C75" s="28"/>
      <c r="D75" s="82">
        <v>184</v>
      </c>
      <c r="E75" s="77">
        <f t="shared" si="6"/>
        <v>443</v>
      </c>
      <c r="F75" s="12">
        <v>207</v>
      </c>
      <c r="G75" s="13">
        <v>236</v>
      </c>
    </row>
    <row r="76" spans="1:7" ht="19.5" customHeight="1">
      <c r="A76" s="14"/>
      <c r="B76" s="10" t="s">
        <v>69</v>
      </c>
      <c r="C76" s="28"/>
      <c r="D76" s="82">
        <v>111</v>
      </c>
      <c r="E76" s="77">
        <f t="shared" si="6"/>
        <v>301</v>
      </c>
      <c r="F76" s="12">
        <v>150</v>
      </c>
      <c r="G76" s="13">
        <v>151</v>
      </c>
    </row>
    <row r="77" spans="1:7" ht="19.5" customHeight="1">
      <c r="A77" s="14"/>
      <c r="B77" s="10" t="s">
        <v>70</v>
      </c>
      <c r="C77" s="28"/>
      <c r="D77" s="82">
        <v>225</v>
      </c>
      <c r="E77" s="77">
        <f t="shared" si="6"/>
        <v>561</v>
      </c>
      <c r="F77" s="12">
        <v>277</v>
      </c>
      <c r="G77" s="13">
        <v>284</v>
      </c>
    </row>
    <row r="78" spans="1:7" ht="19.5" customHeight="1">
      <c r="A78" s="14"/>
      <c r="B78" s="10" t="s">
        <v>71</v>
      </c>
      <c r="C78" s="28"/>
      <c r="D78" s="82">
        <v>145</v>
      </c>
      <c r="E78" s="77">
        <f t="shared" si="6"/>
        <v>321</v>
      </c>
      <c r="F78" s="12">
        <v>158</v>
      </c>
      <c r="G78" s="13">
        <v>163</v>
      </c>
    </row>
    <row r="79" spans="1:7" ht="19.5" customHeight="1">
      <c r="A79" s="14"/>
      <c r="B79" s="10" t="s">
        <v>72</v>
      </c>
      <c r="C79" s="28"/>
      <c r="D79" s="82">
        <v>67</v>
      </c>
      <c r="E79" s="77">
        <f t="shared" si="6"/>
        <v>190</v>
      </c>
      <c r="F79" s="12">
        <v>99</v>
      </c>
      <c r="G79" s="13">
        <v>91</v>
      </c>
    </row>
    <row r="80" spans="1:7" ht="19.5" customHeight="1">
      <c r="A80" s="14"/>
      <c r="B80" s="10" t="s">
        <v>73</v>
      </c>
      <c r="C80" s="28"/>
      <c r="D80" s="82">
        <v>64</v>
      </c>
      <c r="E80" s="77">
        <f t="shared" si="6"/>
        <v>176</v>
      </c>
      <c r="F80" s="12">
        <v>92</v>
      </c>
      <c r="G80" s="13">
        <v>84</v>
      </c>
    </row>
    <row r="81" spans="1:7" ht="19.5" customHeight="1">
      <c r="A81" s="14"/>
      <c r="B81" s="10" t="s">
        <v>74</v>
      </c>
      <c r="C81" s="28"/>
      <c r="D81" s="82">
        <v>173</v>
      </c>
      <c r="E81" s="77">
        <f t="shared" si="6"/>
        <v>373</v>
      </c>
      <c r="F81" s="12">
        <v>177</v>
      </c>
      <c r="G81" s="13">
        <v>196</v>
      </c>
    </row>
    <row r="82" spans="1:7" ht="19.5" customHeight="1">
      <c r="A82" s="14"/>
      <c r="B82" s="10" t="s">
        <v>75</v>
      </c>
      <c r="C82" s="28"/>
      <c r="D82" s="82">
        <v>85</v>
      </c>
      <c r="E82" s="77">
        <f t="shared" si="6"/>
        <v>204</v>
      </c>
      <c r="F82" s="12">
        <v>119</v>
      </c>
      <c r="G82" s="13">
        <v>85</v>
      </c>
    </row>
    <row r="83" spans="1:7" ht="19.5" customHeight="1">
      <c r="A83" s="14"/>
      <c r="B83" s="10" t="s">
        <v>76</v>
      </c>
      <c r="C83" s="28"/>
      <c r="D83" s="82">
        <v>25</v>
      </c>
      <c r="E83" s="77">
        <f t="shared" si="6"/>
        <v>74</v>
      </c>
      <c r="F83" s="12">
        <v>36</v>
      </c>
      <c r="G83" s="13">
        <v>38</v>
      </c>
    </row>
    <row r="84" spans="1:7" ht="19.5" customHeight="1">
      <c r="A84" s="14"/>
      <c r="B84" s="10" t="s">
        <v>77</v>
      </c>
      <c r="C84" s="28"/>
      <c r="D84" s="82">
        <v>43</v>
      </c>
      <c r="E84" s="77">
        <f t="shared" si="6"/>
        <v>105</v>
      </c>
      <c r="F84" s="12">
        <v>54</v>
      </c>
      <c r="G84" s="13">
        <v>51</v>
      </c>
    </row>
    <row r="85" spans="1:7" ht="19.5" customHeight="1">
      <c r="A85" s="68"/>
      <c r="B85" s="57" t="s">
        <v>17</v>
      </c>
      <c r="C85" s="56"/>
      <c r="D85" s="83">
        <f>SUM(D73:D84)</f>
        <v>1317</v>
      </c>
      <c r="E85" s="78">
        <f t="shared" si="6"/>
        <v>3264</v>
      </c>
      <c r="F85" s="58">
        <f>SUM(F73:F84)</f>
        <v>1629</v>
      </c>
      <c r="G85" s="59">
        <f>SUM(G73:G84)</f>
        <v>1635</v>
      </c>
    </row>
    <row r="86" spans="1:7" ht="19.5" customHeight="1">
      <c r="A86" s="14" t="s">
        <v>253</v>
      </c>
      <c r="B86" s="10" t="s">
        <v>78</v>
      </c>
      <c r="C86" s="28"/>
      <c r="D86" s="82">
        <v>124</v>
      </c>
      <c r="E86" s="77">
        <f aca="true" t="shared" si="7" ref="E86:E93">F86+G86</f>
        <v>340</v>
      </c>
      <c r="F86" s="12">
        <v>174</v>
      </c>
      <c r="G86" s="13">
        <v>166</v>
      </c>
    </row>
    <row r="87" spans="1:7" ht="19.5" customHeight="1">
      <c r="A87" s="14"/>
      <c r="B87" s="10" t="s">
        <v>286</v>
      </c>
      <c r="C87" s="28"/>
      <c r="D87" s="82">
        <v>144</v>
      </c>
      <c r="E87" s="77">
        <f t="shared" si="7"/>
        <v>376</v>
      </c>
      <c r="F87" s="12">
        <v>193</v>
      </c>
      <c r="G87" s="13">
        <v>183</v>
      </c>
    </row>
    <row r="88" spans="1:7" ht="19.5" customHeight="1">
      <c r="A88" s="14"/>
      <c r="B88" s="10" t="s">
        <v>79</v>
      </c>
      <c r="C88" s="28"/>
      <c r="D88" s="82">
        <v>290</v>
      </c>
      <c r="E88" s="77">
        <f t="shared" si="7"/>
        <v>746</v>
      </c>
      <c r="F88" s="12">
        <v>385</v>
      </c>
      <c r="G88" s="13">
        <v>361</v>
      </c>
    </row>
    <row r="89" spans="1:7" ht="19.5" customHeight="1">
      <c r="A89" s="14"/>
      <c r="B89" s="10" t="s">
        <v>80</v>
      </c>
      <c r="C89" s="28"/>
      <c r="D89" s="82">
        <v>169</v>
      </c>
      <c r="E89" s="77">
        <f t="shared" si="7"/>
        <v>454</v>
      </c>
      <c r="F89" s="12">
        <v>229</v>
      </c>
      <c r="G89" s="13">
        <v>225</v>
      </c>
    </row>
    <row r="90" spans="1:7" ht="19.5" customHeight="1">
      <c r="A90" s="14"/>
      <c r="B90" s="10" t="s">
        <v>188</v>
      </c>
      <c r="C90" s="28"/>
      <c r="D90" s="82">
        <v>109</v>
      </c>
      <c r="E90" s="77">
        <f t="shared" si="7"/>
        <v>279</v>
      </c>
      <c r="F90" s="12">
        <v>138</v>
      </c>
      <c r="G90" s="13">
        <v>141</v>
      </c>
    </row>
    <row r="91" spans="1:7" ht="19.5" customHeight="1">
      <c r="A91" s="14"/>
      <c r="B91" s="10" t="s">
        <v>81</v>
      </c>
      <c r="C91" s="28"/>
      <c r="D91" s="82">
        <v>46</v>
      </c>
      <c r="E91" s="77">
        <f t="shared" si="7"/>
        <v>81</v>
      </c>
      <c r="F91" s="12">
        <v>45</v>
      </c>
      <c r="G91" s="13">
        <v>36</v>
      </c>
    </row>
    <row r="92" spans="1:7" ht="19.5" customHeight="1">
      <c r="A92" s="14"/>
      <c r="B92" s="10" t="s">
        <v>82</v>
      </c>
      <c r="C92" s="28"/>
      <c r="D92" s="82">
        <v>166</v>
      </c>
      <c r="E92" s="77">
        <f t="shared" si="7"/>
        <v>471</v>
      </c>
      <c r="F92" s="12">
        <v>214</v>
      </c>
      <c r="G92" s="13">
        <v>257</v>
      </c>
    </row>
    <row r="93" spans="1:7" ht="19.5" customHeight="1">
      <c r="A93" s="68"/>
      <c r="B93" s="57" t="s">
        <v>17</v>
      </c>
      <c r="C93" s="56"/>
      <c r="D93" s="83">
        <f>SUM(D86:D92)</f>
        <v>1048</v>
      </c>
      <c r="E93" s="78">
        <f t="shared" si="7"/>
        <v>2747</v>
      </c>
      <c r="F93" s="58">
        <f>SUM(F86:F92)</f>
        <v>1378</v>
      </c>
      <c r="G93" s="59">
        <f>SUM(G86:G92)</f>
        <v>1369</v>
      </c>
    </row>
    <row r="94" spans="1:7" ht="19.5" customHeight="1">
      <c r="A94" s="14" t="s">
        <v>254</v>
      </c>
      <c r="B94" s="10" t="s">
        <v>83</v>
      </c>
      <c r="C94" s="28"/>
      <c r="D94" s="82">
        <v>78</v>
      </c>
      <c r="E94" s="77">
        <f aca="true" t="shared" si="8" ref="E94:E100">F94+G94</f>
        <v>191</v>
      </c>
      <c r="F94" s="12">
        <v>93</v>
      </c>
      <c r="G94" s="13">
        <v>98</v>
      </c>
    </row>
    <row r="95" spans="1:7" ht="19.5" customHeight="1">
      <c r="A95" s="14"/>
      <c r="B95" s="10" t="s">
        <v>84</v>
      </c>
      <c r="C95" s="28"/>
      <c r="D95" s="82">
        <v>280</v>
      </c>
      <c r="E95" s="77">
        <f t="shared" si="8"/>
        <v>679</v>
      </c>
      <c r="F95" s="12">
        <v>333</v>
      </c>
      <c r="G95" s="13">
        <v>346</v>
      </c>
    </row>
    <row r="96" spans="1:7" ht="19.5" customHeight="1">
      <c r="A96" s="14"/>
      <c r="B96" s="10" t="s">
        <v>85</v>
      </c>
      <c r="C96" s="28"/>
      <c r="D96" s="82">
        <v>54</v>
      </c>
      <c r="E96" s="77">
        <f t="shared" si="8"/>
        <v>111</v>
      </c>
      <c r="F96" s="12">
        <v>55</v>
      </c>
      <c r="G96" s="13">
        <v>56</v>
      </c>
    </row>
    <row r="97" spans="1:7" ht="19.5" customHeight="1">
      <c r="A97" s="14"/>
      <c r="B97" s="10" t="s">
        <v>86</v>
      </c>
      <c r="C97" s="28"/>
      <c r="D97" s="82">
        <v>63</v>
      </c>
      <c r="E97" s="77">
        <f t="shared" si="8"/>
        <v>164</v>
      </c>
      <c r="F97" s="12">
        <v>78</v>
      </c>
      <c r="G97" s="13">
        <v>86</v>
      </c>
    </row>
    <row r="98" spans="1:7" ht="19.5" customHeight="1">
      <c r="A98" s="14"/>
      <c r="B98" s="10" t="s">
        <v>87</v>
      </c>
      <c r="C98" s="28"/>
      <c r="D98" s="82">
        <v>65</v>
      </c>
      <c r="E98" s="77">
        <f t="shared" si="8"/>
        <v>160</v>
      </c>
      <c r="F98" s="12">
        <v>68</v>
      </c>
      <c r="G98" s="13">
        <v>92</v>
      </c>
    </row>
    <row r="99" spans="1:7" ht="19.5" customHeight="1">
      <c r="A99" s="14"/>
      <c r="B99" s="10" t="s">
        <v>88</v>
      </c>
      <c r="C99" s="28"/>
      <c r="D99" s="82">
        <v>39</v>
      </c>
      <c r="E99" s="77">
        <f t="shared" si="8"/>
        <v>93</v>
      </c>
      <c r="F99" s="12">
        <v>46</v>
      </c>
      <c r="G99" s="13">
        <v>47</v>
      </c>
    </row>
    <row r="100" spans="1:7" ht="19.5" customHeight="1">
      <c r="A100" s="68"/>
      <c r="B100" s="57" t="s">
        <v>17</v>
      </c>
      <c r="C100" s="56"/>
      <c r="D100" s="83">
        <f>SUM(D94:D99)</f>
        <v>579</v>
      </c>
      <c r="E100" s="78">
        <f t="shared" si="8"/>
        <v>1398</v>
      </c>
      <c r="F100" s="58">
        <f>SUM(F94:F99)</f>
        <v>673</v>
      </c>
      <c r="G100" s="59">
        <f>SUM(G94:G99)</f>
        <v>725</v>
      </c>
    </row>
    <row r="101" spans="1:7" ht="19.5" customHeight="1">
      <c r="A101" s="14" t="s">
        <v>255</v>
      </c>
      <c r="B101" s="10" t="s">
        <v>287</v>
      </c>
      <c r="C101" s="28"/>
      <c r="D101" s="82">
        <v>93</v>
      </c>
      <c r="E101" s="77">
        <f aca="true" t="shared" si="9" ref="E101:E110">F101+G101</f>
        <v>230</v>
      </c>
      <c r="F101" s="12">
        <v>108</v>
      </c>
      <c r="G101" s="13">
        <v>122</v>
      </c>
    </row>
    <row r="102" spans="1:7" ht="19.5" customHeight="1">
      <c r="A102" s="14"/>
      <c r="B102" s="10" t="s">
        <v>89</v>
      </c>
      <c r="C102" s="28"/>
      <c r="D102" s="82">
        <v>240</v>
      </c>
      <c r="E102" s="77">
        <f t="shared" si="9"/>
        <v>570</v>
      </c>
      <c r="F102" s="12">
        <v>292</v>
      </c>
      <c r="G102" s="13">
        <v>278</v>
      </c>
    </row>
    <row r="103" spans="1:7" ht="19.5" customHeight="1">
      <c r="A103" s="14"/>
      <c r="B103" s="10" t="s">
        <v>90</v>
      </c>
      <c r="C103" s="28"/>
      <c r="D103" s="82">
        <v>105</v>
      </c>
      <c r="E103" s="77">
        <f t="shared" si="9"/>
        <v>261</v>
      </c>
      <c r="F103" s="12">
        <v>126</v>
      </c>
      <c r="G103" s="13">
        <v>135</v>
      </c>
    </row>
    <row r="104" spans="1:7" ht="19.5" customHeight="1">
      <c r="A104" s="14"/>
      <c r="B104" s="10" t="s">
        <v>91</v>
      </c>
      <c r="C104" s="28"/>
      <c r="D104" s="82">
        <v>654</v>
      </c>
      <c r="E104" s="77">
        <f t="shared" si="9"/>
        <v>1515</v>
      </c>
      <c r="F104" s="12">
        <v>770</v>
      </c>
      <c r="G104" s="13">
        <v>745</v>
      </c>
    </row>
    <row r="105" spans="1:7" ht="19.5" customHeight="1">
      <c r="A105" s="14"/>
      <c r="B105" s="10" t="s">
        <v>288</v>
      </c>
      <c r="C105" s="28"/>
      <c r="D105" s="82">
        <v>357</v>
      </c>
      <c r="E105" s="77">
        <f t="shared" si="9"/>
        <v>666</v>
      </c>
      <c r="F105" s="12">
        <v>310</v>
      </c>
      <c r="G105" s="13">
        <v>356</v>
      </c>
    </row>
    <row r="106" spans="1:7" ht="19.5" customHeight="1">
      <c r="A106" s="14"/>
      <c r="B106" s="10" t="s">
        <v>289</v>
      </c>
      <c r="C106" s="28"/>
      <c r="D106" s="82">
        <v>576</v>
      </c>
      <c r="E106" s="77">
        <f t="shared" si="9"/>
        <v>1167</v>
      </c>
      <c r="F106" s="12">
        <v>609</v>
      </c>
      <c r="G106" s="13">
        <v>558</v>
      </c>
    </row>
    <row r="107" spans="1:7" ht="19.5" customHeight="1">
      <c r="A107" s="14"/>
      <c r="B107" s="10" t="s">
        <v>92</v>
      </c>
      <c r="C107" s="28"/>
      <c r="D107" s="82">
        <v>124</v>
      </c>
      <c r="E107" s="77">
        <f t="shared" si="9"/>
        <v>288</v>
      </c>
      <c r="F107" s="12">
        <v>147</v>
      </c>
      <c r="G107" s="13">
        <v>141</v>
      </c>
    </row>
    <row r="108" spans="1:7" ht="19.5" customHeight="1">
      <c r="A108" s="14"/>
      <c r="B108" s="10" t="s">
        <v>93</v>
      </c>
      <c r="C108" s="28"/>
      <c r="D108" s="82">
        <v>129</v>
      </c>
      <c r="E108" s="77">
        <f t="shared" si="9"/>
        <v>332</v>
      </c>
      <c r="F108" s="12">
        <v>157</v>
      </c>
      <c r="G108" s="13">
        <v>175</v>
      </c>
    </row>
    <row r="109" spans="1:7" ht="19.5" customHeight="1">
      <c r="A109" s="14"/>
      <c r="B109" s="10" t="s">
        <v>290</v>
      </c>
      <c r="C109" s="28"/>
      <c r="D109" s="82">
        <v>144</v>
      </c>
      <c r="E109" s="77">
        <f t="shared" si="9"/>
        <v>343</v>
      </c>
      <c r="F109" s="12">
        <v>165</v>
      </c>
      <c r="G109" s="13">
        <v>178</v>
      </c>
    </row>
    <row r="110" spans="1:7" ht="19.5" customHeight="1">
      <c r="A110" s="14"/>
      <c r="B110" s="10" t="s">
        <v>291</v>
      </c>
      <c r="C110" s="28"/>
      <c r="D110" s="82">
        <v>141</v>
      </c>
      <c r="E110" s="77">
        <f t="shared" si="9"/>
        <v>311</v>
      </c>
      <c r="F110" s="12">
        <v>140</v>
      </c>
      <c r="G110" s="13">
        <v>171</v>
      </c>
    </row>
    <row r="111" spans="1:7" ht="19.5" customHeight="1">
      <c r="A111" s="14"/>
      <c r="B111" s="10" t="s">
        <v>292</v>
      </c>
      <c r="C111" s="28"/>
      <c r="D111" s="82">
        <v>254</v>
      </c>
      <c r="E111" s="77">
        <f aca="true" t="shared" si="10" ref="E111:E117">F111+G111</f>
        <v>582</v>
      </c>
      <c r="F111" s="12">
        <v>291</v>
      </c>
      <c r="G111" s="13">
        <v>291</v>
      </c>
    </row>
    <row r="112" spans="1:7" ht="19.5" customHeight="1">
      <c r="A112" s="14"/>
      <c r="B112" s="10" t="s">
        <v>293</v>
      </c>
      <c r="C112" s="28"/>
      <c r="D112" s="82">
        <v>51</v>
      </c>
      <c r="E112" s="77">
        <f t="shared" si="10"/>
        <v>89</v>
      </c>
      <c r="F112" s="12">
        <v>36</v>
      </c>
      <c r="G112" s="13">
        <v>53</v>
      </c>
    </row>
    <row r="113" spans="1:7" ht="19.5" customHeight="1">
      <c r="A113" s="14"/>
      <c r="B113" s="10" t="s">
        <v>94</v>
      </c>
      <c r="C113" s="28"/>
      <c r="D113" s="82">
        <v>195</v>
      </c>
      <c r="E113" s="77">
        <f t="shared" si="10"/>
        <v>436</v>
      </c>
      <c r="F113" s="12">
        <v>205</v>
      </c>
      <c r="G113" s="13">
        <v>231</v>
      </c>
    </row>
    <row r="114" spans="1:7" ht="19.5" customHeight="1">
      <c r="A114" s="14"/>
      <c r="B114" s="10" t="s">
        <v>95</v>
      </c>
      <c r="C114" s="28"/>
      <c r="D114" s="82">
        <v>171</v>
      </c>
      <c r="E114" s="77">
        <f t="shared" si="10"/>
        <v>335</v>
      </c>
      <c r="F114" s="12">
        <v>162</v>
      </c>
      <c r="G114" s="13">
        <v>173</v>
      </c>
    </row>
    <row r="115" spans="1:7" ht="19.5" customHeight="1">
      <c r="A115" s="14"/>
      <c r="B115" s="10" t="s">
        <v>96</v>
      </c>
      <c r="C115" s="28"/>
      <c r="D115" s="82">
        <v>120</v>
      </c>
      <c r="E115" s="77">
        <f t="shared" si="10"/>
        <v>266</v>
      </c>
      <c r="F115" s="12">
        <v>113</v>
      </c>
      <c r="G115" s="13">
        <v>153</v>
      </c>
    </row>
    <row r="116" spans="1:7" ht="19.5" customHeight="1">
      <c r="A116" s="14"/>
      <c r="B116" s="10" t="s">
        <v>97</v>
      </c>
      <c r="C116" s="28"/>
      <c r="D116" s="82">
        <v>181</v>
      </c>
      <c r="E116" s="77">
        <f t="shared" si="10"/>
        <v>490</v>
      </c>
      <c r="F116" s="12">
        <v>238</v>
      </c>
      <c r="G116" s="13">
        <v>252</v>
      </c>
    </row>
    <row r="117" spans="1:7" ht="19.5" customHeight="1">
      <c r="A117" s="68"/>
      <c r="B117" s="57" t="s">
        <v>17</v>
      </c>
      <c r="C117" s="56"/>
      <c r="D117" s="83">
        <f>SUM(D101:D116)</f>
        <v>3535</v>
      </c>
      <c r="E117" s="78">
        <f t="shared" si="10"/>
        <v>7881</v>
      </c>
      <c r="F117" s="58">
        <f>SUM(F101:F116)</f>
        <v>3869</v>
      </c>
      <c r="G117" s="59">
        <f>SUM(G101:G116)</f>
        <v>4012</v>
      </c>
    </row>
    <row r="118" spans="1:7" ht="19.5" customHeight="1">
      <c r="A118" s="14" t="s">
        <v>278</v>
      </c>
      <c r="B118" s="10" t="s">
        <v>98</v>
      </c>
      <c r="C118" s="28"/>
      <c r="D118" s="82">
        <v>175</v>
      </c>
      <c r="E118" s="77">
        <f aca="true" t="shared" si="11" ref="E118:E132">F118+G118</f>
        <v>462</v>
      </c>
      <c r="F118" s="12">
        <v>229</v>
      </c>
      <c r="G118" s="13">
        <v>233</v>
      </c>
    </row>
    <row r="119" spans="1:7" ht="19.5" customHeight="1">
      <c r="A119" s="14"/>
      <c r="B119" s="10" t="s">
        <v>99</v>
      </c>
      <c r="C119" s="28"/>
      <c r="D119" s="82">
        <v>228</v>
      </c>
      <c r="E119" s="77">
        <f t="shared" si="11"/>
        <v>513</v>
      </c>
      <c r="F119" s="12">
        <v>246</v>
      </c>
      <c r="G119" s="13">
        <v>267</v>
      </c>
    </row>
    <row r="120" spans="1:7" ht="19.5" customHeight="1">
      <c r="A120" s="14"/>
      <c r="B120" s="10" t="s">
        <v>100</v>
      </c>
      <c r="C120" s="28"/>
      <c r="D120" s="82">
        <v>109</v>
      </c>
      <c r="E120" s="77">
        <f t="shared" si="11"/>
        <v>267</v>
      </c>
      <c r="F120" s="12">
        <v>134</v>
      </c>
      <c r="G120" s="13">
        <v>133</v>
      </c>
    </row>
    <row r="121" spans="1:7" ht="19.5" customHeight="1">
      <c r="A121" s="14"/>
      <c r="B121" s="10" t="s">
        <v>101</v>
      </c>
      <c r="C121" s="28"/>
      <c r="D121" s="82">
        <v>70</v>
      </c>
      <c r="E121" s="77">
        <f t="shared" si="11"/>
        <v>185</v>
      </c>
      <c r="F121" s="12">
        <v>87</v>
      </c>
      <c r="G121" s="13">
        <v>98</v>
      </c>
    </row>
    <row r="122" spans="1:7" ht="19.5" customHeight="1">
      <c r="A122" s="14"/>
      <c r="B122" s="10" t="s">
        <v>102</v>
      </c>
      <c r="C122" s="28"/>
      <c r="D122" s="82">
        <v>261</v>
      </c>
      <c r="E122" s="77">
        <f t="shared" si="11"/>
        <v>645</v>
      </c>
      <c r="F122" s="12">
        <v>312</v>
      </c>
      <c r="G122" s="13">
        <v>333</v>
      </c>
    </row>
    <row r="123" spans="1:7" ht="19.5" customHeight="1">
      <c r="A123" s="14"/>
      <c r="B123" s="10" t="s">
        <v>103</v>
      </c>
      <c r="C123" s="28"/>
      <c r="D123" s="82">
        <v>189</v>
      </c>
      <c r="E123" s="77">
        <f t="shared" si="11"/>
        <v>488</v>
      </c>
      <c r="F123" s="12">
        <v>233</v>
      </c>
      <c r="G123" s="13">
        <v>255</v>
      </c>
    </row>
    <row r="124" spans="1:7" ht="19.5" customHeight="1">
      <c r="A124" s="14"/>
      <c r="B124" s="10" t="s">
        <v>104</v>
      </c>
      <c r="C124" s="28"/>
      <c r="D124" s="82">
        <v>141</v>
      </c>
      <c r="E124" s="77">
        <f t="shared" si="11"/>
        <v>343</v>
      </c>
      <c r="F124" s="12">
        <v>167</v>
      </c>
      <c r="G124" s="13">
        <v>176</v>
      </c>
    </row>
    <row r="125" spans="1:7" ht="19.5" customHeight="1">
      <c r="A125" s="14"/>
      <c r="B125" s="10" t="s">
        <v>105</v>
      </c>
      <c r="C125" s="28"/>
      <c r="D125" s="82">
        <v>82</v>
      </c>
      <c r="E125" s="77">
        <f t="shared" si="11"/>
        <v>214</v>
      </c>
      <c r="F125" s="12">
        <v>98</v>
      </c>
      <c r="G125" s="13">
        <v>116</v>
      </c>
    </row>
    <row r="126" spans="1:7" ht="19.5" customHeight="1">
      <c r="A126" s="14"/>
      <c r="B126" s="10" t="s">
        <v>106</v>
      </c>
      <c r="C126" s="28"/>
      <c r="D126" s="82">
        <v>101</v>
      </c>
      <c r="E126" s="77">
        <f t="shared" si="11"/>
        <v>276</v>
      </c>
      <c r="F126" s="12">
        <v>137</v>
      </c>
      <c r="G126" s="13">
        <v>139</v>
      </c>
    </row>
    <row r="127" spans="1:7" ht="19.5" customHeight="1">
      <c r="A127" s="14"/>
      <c r="B127" s="10" t="s">
        <v>107</v>
      </c>
      <c r="C127" s="28"/>
      <c r="D127" s="82">
        <v>153</v>
      </c>
      <c r="E127" s="77">
        <f t="shared" si="11"/>
        <v>333</v>
      </c>
      <c r="F127" s="12">
        <v>160</v>
      </c>
      <c r="G127" s="13">
        <v>173</v>
      </c>
    </row>
    <row r="128" spans="1:7" ht="19.5" customHeight="1">
      <c r="A128" s="14"/>
      <c r="B128" s="10" t="s">
        <v>108</v>
      </c>
      <c r="C128" s="28"/>
      <c r="D128" s="82">
        <v>71</v>
      </c>
      <c r="E128" s="77">
        <f t="shared" si="11"/>
        <v>138</v>
      </c>
      <c r="F128" s="12">
        <v>74</v>
      </c>
      <c r="G128" s="13">
        <v>64</v>
      </c>
    </row>
    <row r="129" spans="1:7" ht="19.5" customHeight="1">
      <c r="A129" s="14"/>
      <c r="B129" s="10" t="s">
        <v>109</v>
      </c>
      <c r="C129" s="28"/>
      <c r="D129" s="82">
        <v>221</v>
      </c>
      <c r="E129" s="77">
        <f t="shared" si="11"/>
        <v>500</v>
      </c>
      <c r="F129" s="12">
        <v>220</v>
      </c>
      <c r="G129" s="13">
        <v>280</v>
      </c>
    </row>
    <row r="130" spans="1:7" ht="19.5" customHeight="1">
      <c r="A130" s="14"/>
      <c r="B130" s="10" t="s">
        <v>110</v>
      </c>
      <c r="C130" s="28"/>
      <c r="D130" s="82">
        <v>142</v>
      </c>
      <c r="E130" s="77">
        <f t="shared" si="11"/>
        <v>319</v>
      </c>
      <c r="F130" s="12">
        <v>150</v>
      </c>
      <c r="G130" s="13">
        <v>169</v>
      </c>
    </row>
    <row r="131" spans="1:7" ht="19.5" customHeight="1">
      <c r="A131" s="14"/>
      <c r="B131" s="10" t="s">
        <v>268</v>
      </c>
      <c r="C131" s="28"/>
      <c r="D131" s="82">
        <v>125</v>
      </c>
      <c r="E131" s="77">
        <f t="shared" si="11"/>
        <v>359</v>
      </c>
      <c r="F131" s="12">
        <v>193</v>
      </c>
      <c r="G131" s="13">
        <v>166</v>
      </c>
    </row>
    <row r="132" spans="1:7" ht="19.5" customHeight="1">
      <c r="A132" s="14"/>
      <c r="B132" s="10" t="s">
        <v>111</v>
      </c>
      <c r="C132" s="28"/>
      <c r="D132" s="82">
        <v>340</v>
      </c>
      <c r="E132" s="77">
        <f t="shared" si="11"/>
        <v>829</v>
      </c>
      <c r="F132" s="12">
        <v>422</v>
      </c>
      <c r="G132" s="13">
        <v>407</v>
      </c>
    </row>
    <row r="133" spans="1:7" ht="19.5" customHeight="1">
      <c r="A133" s="68"/>
      <c r="B133" s="57" t="s">
        <v>17</v>
      </c>
      <c r="C133" s="56"/>
      <c r="D133" s="83">
        <f>SUM(D118:D132)</f>
        <v>2408</v>
      </c>
      <c r="E133" s="78">
        <f>F133+G133</f>
        <v>5871</v>
      </c>
      <c r="F133" s="58">
        <f>SUM(F118:F132)</f>
        <v>2862</v>
      </c>
      <c r="G133" s="59">
        <f>SUM(G118:G132)</f>
        <v>3009</v>
      </c>
    </row>
    <row r="134" spans="1:7" ht="19.5" customHeight="1">
      <c r="A134" s="14" t="s">
        <v>256</v>
      </c>
      <c r="B134" s="10" t="s">
        <v>112</v>
      </c>
      <c r="C134" s="28"/>
      <c r="D134" s="82">
        <v>156</v>
      </c>
      <c r="E134" s="77">
        <f aca="true" t="shared" si="12" ref="E134:E144">F134+G134</f>
        <v>359</v>
      </c>
      <c r="F134" s="12">
        <v>183</v>
      </c>
      <c r="G134" s="13">
        <v>176</v>
      </c>
    </row>
    <row r="135" spans="1:7" ht="19.5" customHeight="1">
      <c r="A135" s="14"/>
      <c r="B135" s="10" t="s">
        <v>113</v>
      </c>
      <c r="C135" s="28"/>
      <c r="D135" s="82">
        <v>163</v>
      </c>
      <c r="E135" s="77">
        <f t="shared" si="12"/>
        <v>391</v>
      </c>
      <c r="F135" s="12">
        <v>203</v>
      </c>
      <c r="G135" s="13">
        <v>188</v>
      </c>
    </row>
    <row r="136" spans="1:7" ht="19.5" customHeight="1">
      <c r="A136" s="14"/>
      <c r="B136" s="10" t="s">
        <v>114</v>
      </c>
      <c r="C136" s="28"/>
      <c r="D136" s="82">
        <v>63</v>
      </c>
      <c r="E136" s="77">
        <f t="shared" si="12"/>
        <v>153</v>
      </c>
      <c r="F136" s="12">
        <v>72</v>
      </c>
      <c r="G136" s="13">
        <v>81</v>
      </c>
    </row>
    <row r="137" spans="1:7" ht="19.5" customHeight="1">
      <c r="A137" s="14"/>
      <c r="B137" s="10" t="s">
        <v>115</v>
      </c>
      <c r="C137" s="28"/>
      <c r="D137" s="82">
        <v>80</v>
      </c>
      <c r="E137" s="77">
        <f t="shared" si="12"/>
        <v>187</v>
      </c>
      <c r="F137" s="12">
        <v>91</v>
      </c>
      <c r="G137" s="13">
        <v>96</v>
      </c>
    </row>
    <row r="138" spans="1:7" ht="19.5" customHeight="1">
      <c r="A138" s="14"/>
      <c r="B138" s="10" t="s">
        <v>116</v>
      </c>
      <c r="C138" s="28"/>
      <c r="D138" s="82">
        <v>33</v>
      </c>
      <c r="E138" s="77">
        <f t="shared" si="12"/>
        <v>97</v>
      </c>
      <c r="F138" s="12">
        <v>49</v>
      </c>
      <c r="G138" s="13">
        <v>48</v>
      </c>
    </row>
    <row r="139" spans="1:7" ht="19.5" customHeight="1">
      <c r="A139" s="14"/>
      <c r="B139" s="10" t="s">
        <v>117</v>
      </c>
      <c r="C139" s="28"/>
      <c r="D139" s="82">
        <v>26</v>
      </c>
      <c r="E139" s="77">
        <f t="shared" si="12"/>
        <v>63</v>
      </c>
      <c r="F139" s="12">
        <v>33</v>
      </c>
      <c r="G139" s="13">
        <v>30</v>
      </c>
    </row>
    <row r="140" spans="1:7" ht="19.5" customHeight="1">
      <c r="A140" s="14"/>
      <c r="B140" s="10" t="s">
        <v>118</v>
      </c>
      <c r="C140" s="28"/>
      <c r="D140" s="82">
        <v>46</v>
      </c>
      <c r="E140" s="77">
        <f t="shared" si="12"/>
        <v>103</v>
      </c>
      <c r="F140" s="12">
        <v>46</v>
      </c>
      <c r="G140" s="13">
        <v>57</v>
      </c>
    </row>
    <row r="141" spans="1:7" ht="19.5" customHeight="1">
      <c r="A141" s="14"/>
      <c r="B141" s="10" t="s">
        <v>119</v>
      </c>
      <c r="C141" s="28"/>
      <c r="D141" s="82">
        <v>73</v>
      </c>
      <c r="E141" s="77">
        <f t="shared" si="12"/>
        <v>155</v>
      </c>
      <c r="F141" s="12">
        <v>74</v>
      </c>
      <c r="G141" s="13">
        <v>81</v>
      </c>
    </row>
    <row r="142" spans="1:7" ht="19.5" customHeight="1">
      <c r="A142" s="14"/>
      <c r="B142" s="10" t="s">
        <v>120</v>
      </c>
      <c r="C142" s="28"/>
      <c r="D142" s="82">
        <v>31</v>
      </c>
      <c r="E142" s="77">
        <f t="shared" si="12"/>
        <v>73</v>
      </c>
      <c r="F142" s="12">
        <v>39</v>
      </c>
      <c r="G142" s="13">
        <v>34</v>
      </c>
    </row>
    <row r="143" spans="1:7" ht="19.5" customHeight="1">
      <c r="A143" s="14"/>
      <c r="B143" s="10" t="s">
        <v>121</v>
      </c>
      <c r="C143" s="28"/>
      <c r="D143" s="82">
        <v>40</v>
      </c>
      <c r="E143" s="77">
        <f t="shared" si="12"/>
        <v>83</v>
      </c>
      <c r="F143" s="12">
        <v>41</v>
      </c>
      <c r="G143" s="13">
        <v>42</v>
      </c>
    </row>
    <row r="144" spans="1:7" ht="19.5" customHeight="1">
      <c r="A144" s="68"/>
      <c r="B144" s="57" t="s">
        <v>17</v>
      </c>
      <c r="C144" s="56"/>
      <c r="D144" s="83">
        <f>SUM(D134:D143)</f>
        <v>711</v>
      </c>
      <c r="E144" s="78">
        <f t="shared" si="12"/>
        <v>1664</v>
      </c>
      <c r="F144" s="58">
        <f>SUM(F134:F143)</f>
        <v>831</v>
      </c>
      <c r="G144" s="59">
        <f>SUM(G134:G143)</f>
        <v>833</v>
      </c>
    </row>
    <row r="145" spans="1:7" ht="19.5" customHeight="1">
      <c r="A145" s="14" t="s">
        <v>279</v>
      </c>
      <c r="B145" s="10" t="s">
        <v>122</v>
      </c>
      <c r="C145" s="28"/>
      <c r="D145" s="82">
        <v>83</v>
      </c>
      <c r="E145" s="77">
        <f aca="true" t="shared" si="13" ref="E145:E152">F145+G145</f>
        <v>180</v>
      </c>
      <c r="F145" s="12">
        <v>83</v>
      </c>
      <c r="G145" s="13">
        <v>97</v>
      </c>
    </row>
    <row r="146" spans="1:7" ht="19.5" customHeight="1">
      <c r="A146" s="14"/>
      <c r="B146" s="10" t="s">
        <v>123</v>
      </c>
      <c r="C146" s="28"/>
      <c r="D146" s="82">
        <v>94</v>
      </c>
      <c r="E146" s="77">
        <f t="shared" si="13"/>
        <v>269</v>
      </c>
      <c r="F146" s="12">
        <v>132</v>
      </c>
      <c r="G146" s="13">
        <v>137</v>
      </c>
    </row>
    <row r="147" spans="1:7" ht="19.5" customHeight="1">
      <c r="A147" s="14"/>
      <c r="B147" s="10" t="s">
        <v>124</v>
      </c>
      <c r="C147" s="28"/>
      <c r="D147" s="82">
        <v>326</v>
      </c>
      <c r="E147" s="77">
        <f t="shared" si="13"/>
        <v>859</v>
      </c>
      <c r="F147" s="12">
        <v>431</v>
      </c>
      <c r="G147" s="13">
        <v>428</v>
      </c>
    </row>
    <row r="148" spans="1:7" ht="19.5" customHeight="1">
      <c r="A148" s="14"/>
      <c r="B148" s="10" t="s">
        <v>125</v>
      </c>
      <c r="C148" s="28"/>
      <c r="D148" s="82">
        <v>312</v>
      </c>
      <c r="E148" s="77">
        <f t="shared" si="13"/>
        <v>729</v>
      </c>
      <c r="F148" s="12">
        <v>340</v>
      </c>
      <c r="G148" s="13">
        <v>389</v>
      </c>
    </row>
    <row r="149" spans="1:7" ht="19.5" customHeight="1">
      <c r="A149" s="14"/>
      <c r="B149" s="10" t="s">
        <v>126</v>
      </c>
      <c r="C149" s="28"/>
      <c r="D149" s="82">
        <v>666</v>
      </c>
      <c r="E149" s="77">
        <f t="shared" si="13"/>
        <v>1644</v>
      </c>
      <c r="F149" s="12">
        <v>822</v>
      </c>
      <c r="G149" s="13">
        <v>822</v>
      </c>
    </row>
    <row r="150" spans="1:7" ht="19.5" customHeight="1">
      <c r="A150" s="14"/>
      <c r="B150" s="10" t="s">
        <v>127</v>
      </c>
      <c r="C150" s="28"/>
      <c r="D150" s="82">
        <v>236</v>
      </c>
      <c r="E150" s="77">
        <f t="shared" si="13"/>
        <v>602</v>
      </c>
      <c r="F150" s="12">
        <v>298</v>
      </c>
      <c r="G150" s="13">
        <v>304</v>
      </c>
    </row>
    <row r="151" spans="1:7" ht="19.5" customHeight="1">
      <c r="A151" s="14"/>
      <c r="B151" s="10" t="s">
        <v>128</v>
      </c>
      <c r="C151" s="28"/>
      <c r="D151" s="82">
        <v>468</v>
      </c>
      <c r="E151" s="77">
        <f t="shared" si="13"/>
        <v>1188</v>
      </c>
      <c r="F151" s="12">
        <v>563</v>
      </c>
      <c r="G151" s="13">
        <v>625</v>
      </c>
    </row>
    <row r="152" spans="1:7" ht="19.5" customHeight="1">
      <c r="A152" s="68"/>
      <c r="B152" s="57" t="s">
        <v>17</v>
      </c>
      <c r="C152" s="56"/>
      <c r="D152" s="83">
        <f>SUM(D145:D151)</f>
        <v>2185</v>
      </c>
      <c r="E152" s="78">
        <f t="shared" si="13"/>
        <v>5471</v>
      </c>
      <c r="F152" s="58">
        <f>SUM(F145:F151)</f>
        <v>2669</v>
      </c>
      <c r="G152" s="59">
        <f>SUM(G145:G151)</f>
        <v>2802</v>
      </c>
    </row>
    <row r="153" spans="1:7" ht="19.5" customHeight="1">
      <c r="A153" s="14" t="s">
        <v>257</v>
      </c>
      <c r="B153" s="10" t="s">
        <v>129</v>
      </c>
      <c r="C153" s="28"/>
      <c r="D153" s="82">
        <v>73</v>
      </c>
      <c r="E153" s="77">
        <f aca="true" t="shared" si="14" ref="E153:E158">F153+G153</f>
        <v>195</v>
      </c>
      <c r="F153" s="12">
        <v>97</v>
      </c>
      <c r="G153" s="13">
        <v>98</v>
      </c>
    </row>
    <row r="154" spans="1:7" ht="19.5" customHeight="1">
      <c r="A154" s="14"/>
      <c r="B154" s="10" t="s">
        <v>130</v>
      </c>
      <c r="C154" s="28"/>
      <c r="D154" s="82">
        <v>291</v>
      </c>
      <c r="E154" s="77">
        <f t="shared" si="14"/>
        <v>753</v>
      </c>
      <c r="F154" s="12">
        <v>357</v>
      </c>
      <c r="G154" s="13">
        <v>396</v>
      </c>
    </row>
    <row r="155" spans="1:7" ht="19.5" customHeight="1">
      <c r="A155" s="14"/>
      <c r="B155" s="10" t="s">
        <v>131</v>
      </c>
      <c r="C155" s="28"/>
      <c r="D155" s="82">
        <v>57</v>
      </c>
      <c r="E155" s="77">
        <f t="shared" si="14"/>
        <v>145</v>
      </c>
      <c r="F155" s="12">
        <v>62</v>
      </c>
      <c r="G155" s="13">
        <v>83</v>
      </c>
    </row>
    <row r="156" spans="1:7" ht="19.5" customHeight="1">
      <c r="A156" s="14"/>
      <c r="B156" s="10" t="s">
        <v>132</v>
      </c>
      <c r="C156" s="28"/>
      <c r="D156" s="82">
        <v>67</v>
      </c>
      <c r="E156" s="77">
        <f t="shared" si="14"/>
        <v>172</v>
      </c>
      <c r="F156" s="12">
        <v>89</v>
      </c>
      <c r="G156" s="13">
        <v>83</v>
      </c>
    </row>
    <row r="157" spans="1:7" ht="19.5" customHeight="1">
      <c r="A157" s="14"/>
      <c r="B157" s="10" t="s">
        <v>133</v>
      </c>
      <c r="C157" s="28"/>
      <c r="D157" s="85">
        <v>97</v>
      </c>
      <c r="E157" s="77">
        <f t="shared" si="14"/>
        <v>196</v>
      </c>
      <c r="F157" s="12">
        <v>100</v>
      </c>
      <c r="G157" s="13">
        <v>96</v>
      </c>
    </row>
    <row r="158" spans="1:7" ht="19.5" customHeight="1">
      <c r="A158" s="68"/>
      <c r="B158" s="57" t="s">
        <v>17</v>
      </c>
      <c r="C158" s="56"/>
      <c r="D158" s="83">
        <f>SUM(D153:D157)</f>
        <v>585</v>
      </c>
      <c r="E158" s="78">
        <f t="shared" si="14"/>
        <v>1461</v>
      </c>
      <c r="F158" s="58">
        <f>SUM(F153:F157)</f>
        <v>705</v>
      </c>
      <c r="G158" s="59">
        <f>SUM(G153:G157)</f>
        <v>756</v>
      </c>
    </row>
    <row r="159" spans="1:7" ht="19.5" customHeight="1">
      <c r="A159" s="9" t="s">
        <v>258</v>
      </c>
      <c r="B159" s="10" t="s">
        <v>189</v>
      </c>
      <c r="C159" s="28"/>
      <c r="D159" s="72">
        <v>7</v>
      </c>
      <c r="E159" s="77">
        <f aca="true" t="shared" si="15" ref="E159:E173">F159+G159</f>
        <v>9</v>
      </c>
      <c r="F159" s="12">
        <v>4</v>
      </c>
      <c r="G159" s="13">
        <v>5</v>
      </c>
    </row>
    <row r="160" spans="1:7" ht="19.5" customHeight="1">
      <c r="A160" s="14"/>
      <c r="B160" s="10" t="s">
        <v>134</v>
      </c>
      <c r="C160" s="28"/>
      <c r="D160" s="72">
        <v>2</v>
      </c>
      <c r="E160" s="77">
        <f t="shared" si="15"/>
        <v>2</v>
      </c>
      <c r="F160" s="12">
        <v>1</v>
      </c>
      <c r="G160" s="13">
        <v>1</v>
      </c>
    </row>
    <row r="161" spans="1:7" ht="19.5" customHeight="1">
      <c r="A161" s="14"/>
      <c r="B161" s="10" t="s">
        <v>190</v>
      </c>
      <c r="C161" s="28"/>
      <c r="D161" s="72">
        <v>58</v>
      </c>
      <c r="E161" s="77">
        <f t="shared" si="15"/>
        <v>119</v>
      </c>
      <c r="F161" s="12">
        <v>50</v>
      </c>
      <c r="G161" s="13">
        <v>69</v>
      </c>
    </row>
    <row r="162" spans="1:7" ht="19.5" customHeight="1">
      <c r="A162" s="14"/>
      <c r="B162" s="10" t="s">
        <v>191</v>
      </c>
      <c r="C162" s="28"/>
      <c r="D162" s="72">
        <v>131</v>
      </c>
      <c r="E162" s="77">
        <f t="shared" si="15"/>
        <v>315</v>
      </c>
      <c r="F162" s="12">
        <v>154</v>
      </c>
      <c r="G162" s="13">
        <v>161</v>
      </c>
    </row>
    <row r="163" spans="1:7" ht="19.5" customHeight="1">
      <c r="A163" s="14"/>
      <c r="B163" s="10" t="s">
        <v>135</v>
      </c>
      <c r="C163" s="28"/>
      <c r="D163" s="72">
        <v>33</v>
      </c>
      <c r="E163" s="77">
        <f t="shared" si="15"/>
        <v>104</v>
      </c>
      <c r="F163" s="12">
        <v>47</v>
      </c>
      <c r="G163" s="13">
        <v>57</v>
      </c>
    </row>
    <row r="164" spans="1:7" ht="19.5" customHeight="1">
      <c r="A164" s="14"/>
      <c r="B164" s="10" t="s">
        <v>136</v>
      </c>
      <c r="C164" s="28"/>
      <c r="D164" s="72">
        <v>78</v>
      </c>
      <c r="E164" s="77">
        <f t="shared" si="15"/>
        <v>217</v>
      </c>
      <c r="F164" s="12">
        <v>110</v>
      </c>
      <c r="G164" s="13">
        <v>107</v>
      </c>
    </row>
    <row r="165" spans="1:7" ht="19.5" customHeight="1">
      <c r="A165" s="14"/>
      <c r="B165" s="10" t="s">
        <v>192</v>
      </c>
      <c r="C165" s="28"/>
      <c r="D165" s="72">
        <v>162</v>
      </c>
      <c r="E165" s="77">
        <f t="shared" si="15"/>
        <v>462</v>
      </c>
      <c r="F165" s="12">
        <v>229</v>
      </c>
      <c r="G165" s="13">
        <v>233</v>
      </c>
    </row>
    <row r="166" spans="1:7" ht="19.5" customHeight="1">
      <c r="A166" s="14"/>
      <c r="B166" s="10" t="s">
        <v>193</v>
      </c>
      <c r="C166" s="28"/>
      <c r="D166" s="72">
        <v>125</v>
      </c>
      <c r="E166" s="77">
        <f t="shared" si="15"/>
        <v>328</v>
      </c>
      <c r="F166" s="12">
        <v>175</v>
      </c>
      <c r="G166" s="13">
        <v>153</v>
      </c>
    </row>
    <row r="167" spans="1:7" ht="19.5" customHeight="1">
      <c r="A167" s="14"/>
      <c r="B167" s="10" t="s">
        <v>137</v>
      </c>
      <c r="C167" s="28"/>
      <c r="D167" s="72">
        <v>154</v>
      </c>
      <c r="E167" s="77">
        <f t="shared" si="15"/>
        <v>388</v>
      </c>
      <c r="F167" s="12">
        <v>176</v>
      </c>
      <c r="G167" s="13">
        <v>212</v>
      </c>
    </row>
    <row r="168" spans="1:7" ht="19.5" customHeight="1">
      <c r="A168" s="14"/>
      <c r="B168" s="10" t="s">
        <v>138</v>
      </c>
      <c r="C168" s="28"/>
      <c r="D168" s="72">
        <v>234</v>
      </c>
      <c r="E168" s="77">
        <f t="shared" si="15"/>
        <v>592</v>
      </c>
      <c r="F168" s="12">
        <v>287</v>
      </c>
      <c r="G168" s="13">
        <v>305</v>
      </c>
    </row>
    <row r="169" spans="1:7" ht="19.5" customHeight="1">
      <c r="A169" s="14"/>
      <c r="B169" s="10" t="s">
        <v>139</v>
      </c>
      <c r="C169" s="28"/>
      <c r="D169" s="72">
        <v>189</v>
      </c>
      <c r="E169" s="77">
        <f t="shared" si="15"/>
        <v>516</v>
      </c>
      <c r="F169" s="12">
        <v>253</v>
      </c>
      <c r="G169" s="13">
        <v>263</v>
      </c>
    </row>
    <row r="170" spans="1:7" ht="19.5" customHeight="1">
      <c r="A170" s="14"/>
      <c r="B170" s="10" t="s">
        <v>194</v>
      </c>
      <c r="C170" s="28"/>
      <c r="D170" s="72">
        <v>485</v>
      </c>
      <c r="E170" s="77">
        <f t="shared" si="15"/>
        <v>1178</v>
      </c>
      <c r="F170" s="12">
        <v>559</v>
      </c>
      <c r="G170" s="13">
        <v>619</v>
      </c>
    </row>
    <row r="171" spans="1:7" ht="19.5" customHeight="1">
      <c r="A171" s="14"/>
      <c r="B171" s="10" t="s">
        <v>195</v>
      </c>
      <c r="C171" s="28"/>
      <c r="D171" s="72">
        <v>86</v>
      </c>
      <c r="E171" s="77">
        <f t="shared" si="15"/>
        <v>219</v>
      </c>
      <c r="F171" s="12">
        <v>107</v>
      </c>
      <c r="G171" s="13">
        <v>112</v>
      </c>
    </row>
    <row r="172" spans="1:7" ht="19.5" customHeight="1">
      <c r="A172" s="14"/>
      <c r="B172" s="10" t="s">
        <v>196</v>
      </c>
      <c r="C172" s="28"/>
      <c r="D172" s="72">
        <v>173</v>
      </c>
      <c r="E172" s="77">
        <f t="shared" si="15"/>
        <v>440</v>
      </c>
      <c r="F172" s="12">
        <v>216</v>
      </c>
      <c r="G172" s="13">
        <v>224</v>
      </c>
    </row>
    <row r="173" spans="1:7" ht="19.5" customHeight="1">
      <c r="A173" s="68"/>
      <c r="B173" s="57" t="s">
        <v>17</v>
      </c>
      <c r="C173" s="56"/>
      <c r="D173" s="83">
        <f>SUM(D159:D172)</f>
        <v>1917</v>
      </c>
      <c r="E173" s="78">
        <f t="shared" si="15"/>
        <v>4889</v>
      </c>
      <c r="F173" s="58">
        <f>SUM(F159:F172)</f>
        <v>2368</v>
      </c>
      <c r="G173" s="58">
        <f>SUM(G159:G172)</f>
        <v>2521</v>
      </c>
    </row>
    <row r="174" spans="1:7" ht="19.5" customHeight="1">
      <c r="A174" s="14" t="s">
        <v>280</v>
      </c>
      <c r="B174" s="10" t="s">
        <v>197</v>
      </c>
      <c r="C174" s="28"/>
      <c r="D174" s="72">
        <v>283</v>
      </c>
      <c r="E174" s="77">
        <f>F174+G174</f>
        <v>765</v>
      </c>
      <c r="F174" s="12">
        <v>379</v>
      </c>
      <c r="G174" s="13">
        <v>386</v>
      </c>
    </row>
    <row r="175" spans="1:7" ht="19.5" customHeight="1">
      <c r="A175" s="14"/>
      <c r="B175" s="10" t="s">
        <v>198</v>
      </c>
      <c r="C175" s="28"/>
      <c r="D175" s="72">
        <v>186</v>
      </c>
      <c r="E175" s="77">
        <f>F175+G175</f>
        <v>471</v>
      </c>
      <c r="F175" s="12">
        <v>232</v>
      </c>
      <c r="G175" s="13">
        <v>239</v>
      </c>
    </row>
    <row r="176" spans="1:7" ht="19.5" customHeight="1">
      <c r="A176" s="14"/>
      <c r="B176" s="10" t="s">
        <v>140</v>
      </c>
      <c r="C176" s="28"/>
      <c r="D176" s="72">
        <v>45</v>
      </c>
      <c r="E176" s="77">
        <f>F176+G176</f>
        <v>117</v>
      </c>
      <c r="F176" s="12">
        <v>58</v>
      </c>
      <c r="G176" s="13">
        <v>59</v>
      </c>
    </row>
    <row r="177" spans="1:7" ht="19.5" customHeight="1">
      <c r="A177" s="14"/>
      <c r="B177" s="10" t="s">
        <v>199</v>
      </c>
      <c r="C177" s="28"/>
      <c r="D177" s="72">
        <v>46</v>
      </c>
      <c r="E177" s="77">
        <f>F177+G177</f>
        <v>120</v>
      </c>
      <c r="F177" s="12">
        <v>60</v>
      </c>
      <c r="G177" s="13">
        <v>60</v>
      </c>
    </row>
    <row r="178" spans="1:7" ht="19.5" customHeight="1">
      <c r="A178" s="68"/>
      <c r="B178" s="57" t="s">
        <v>17</v>
      </c>
      <c r="C178" s="56"/>
      <c r="D178" s="83">
        <f>SUM(D174:D177)</f>
        <v>560</v>
      </c>
      <c r="E178" s="78">
        <f>F178+G178</f>
        <v>1473</v>
      </c>
      <c r="F178" s="58">
        <f>SUM(F174:F177)</f>
        <v>729</v>
      </c>
      <c r="G178" s="59">
        <f>SUM(G174:G177)</f>
        <v>744</v>
      </c>
    </row>
    <row r="179" spans="1:7" ht="19.5" customHeight="1">
      <c r="A179" s="14" t="s">
        <v>281</v>
      </c>
      <c r="B179" s="10" t="s">
        <v>141</v>
      </c>
      <c r="C179" s="28"/>
      <c r="D179" s="72">
        <v>76</v>
      </c>
      <c r="E179" s="77">
        <f aca="true" t="shared" si="16" ref="E179:E185">F179+G179</f>
        <v>200</v>
      </c>
      <c r="F179" s="12">
        <v>99</v>
      </c>
      <c r="G179" s="13">
        <v>101</v>
      </c>
    </row>
    <row r="180" spans="1:7" ht="19.5" customHeight="1">
      <c r="A180" s="14"/>
      <c r="B180" s="10" t="s">
        <v>200</v>
      </c>
      <c r="C180" s="28"/>
      <c r="D180" s="72">
        <v>126</v>
      </c>
      <c r="E180" s="77">
        <f t="shared" si="16"/>
        <v>310</v>
      </c>
      <c r="F180" s="12">
        <v>154</v>
      </c>
      <c r="G180" s="13">
        <v>156</v>
      </c>
    </row>
    <row r="181" spans="1:7" ht="19.5" customHeight="1">
      <c r="A181" s="14"/>
      <c r="B181" s="10" t="s">
        <v>142</v>
      </c>
      <c r="C181" s="28"/>
      <c r="D181" s="72">
        <v>67</v>
      </c>
      <c r="E181" s="77">
        <f t="shared" si="16"/>
        <v>161</v>
      </c>
      <c r="F181" s="12">
        <v>80</v>
      </c>
      <c r="G181" s="13">
        <v>81</v>
      </c>
    </row>
    <row r="182" spans="1:7" ht="19.5" customHeight="1">
      <c r="A182" s="14"/>
      <c r="B182" s="10" t="s">
        <v>143</v>
      </c>
      <c r="C182" s="28"/>
      <c r="D182" s="72">
        <v>105</v>
      </c>
      <c r="E182" s="77">
        <f t="shared" si="16"/>
        <v>282</v>
      </c>
      <c r="F182" s="12">
        <v>138</v>
      </c>
      <c r="G182" s="13">
        <v>144</v>
      </c>
    </row>
    <row r="183" spans="1:7" ht="19.5" customHeight="1">
      <c r="A183" s="14"/>
      <c r="B183" s="10" t="s">
        <v>144</v>
      </c>
      <c r="C183" s="28"/>
      <c r="D183" s="72">
        <v>70</v>
      </c>
      <c r="E183" s="77">
        <f t="shared" si="16"/>
        <v>178</v>
      </c>
      <c r="F183" s="12">
        <v>82</v>
      </c>
      <c r="G183" s="13">
        <v>96</v>
      </c>
    </row>
    <row r="184" spans="1:7" ht="19.5" customHeight="1">
      <c r="A184" s="14"/>
      <c r="B184" s="10" t="s">
        <v>145</v>
      </c>
      <c r="C184" s="28"/>
      <c r="D184" s="72">
        <v>157</v>
      </c>
      <c r="E184" s="77">
        <f t="shared" si="16"/>
        <v>369</v>
      </c>
      <c r="F184" s="12">
        <v>182</v>
      </c>
      <c r="G184" s="13">
        <v>187</v>
      </c>
    </row>
    <row r="185" spans="1:7" ht="19.5" customHeight="1">
      <c r="A185" s="14"/>
      <c r="B185" s="10" t="s">
        <v>201</v>
      </c>
      <c r="C185" s="28"/>
      <c r="D185" s="72">
        <v>449</v>
      </c>
      <c r="E185" s="77">
        <f t="shared" si="16"/>
        <v>944</v>
      </c>
      <c r="F185" s="12">
        <v>504</v>
      </c>
      <c r="G185" s="13">
        <v>440</v>
      </c>
    </row>
    <row r="186" spans="1:7" ht="19.5" customHeight="1">
      <c r="A186" s="68"/>
      <c r="B186" s="57" t="s">
        <v>17</v>
      </c>
      <c r="C186" s="56"/>
      <c r="D186" s="83">
        <f>SUM(D179:D185)</f>
        <v>1050</v>
      </c>
      <c r="E186" s="78">
        <f>F186+G186</f>
        <v>2444</v>
      </c>
      <c r="F186" s="58">
        <f>SUM(F179:F185)</f>
        <v>1239</v>
      </c>
      <c r="G186" s="58">
        <f>SUM(G179:G185)</f>
        <v>1205</v>
      </c>
    </row>
    <row r="187" spans="1:7" ht="19.5" customHeight="1">
      <c r="A187" s="14" t="s">
        <v>259</v>
      </c>
      <c r="B187" s="10" t="s">
        <v>202</v>
      </c>
      <c r="C187" s="28"/>
      <c r="D187" s="86">
        <v>150</v>
      </c>
      <c r="E187" s="77">
        <f aca="true" t="shared" si="17" ref="E187:E206">F187+G187</f>
        <v>272</v>
      </c>
      <c r="F187" s="12">
        <v>102</v>
      </c>
      <c r="G187" s="13">
        <v>170</v>
      </c>
    </row>
    <row r="188" spans="1:7" ht="19.5" customHeight="1">
      <c r="A188" s="14"/>
      <c r="B188" s="10" t="s">
        <v>146</v>
      </c>
      <c r="C188" s="28"/>
      <c r="D188" s="73">
        <v>111</v>
      </c>
      <c r="E188" s="77">
        <f t="shared" si="17"/>
        <v>263</v>
      </c>
      <c r="F188" s="12">
        <v>130</v>
      </c>
      <c r="G188" s="13">
        <v>133</v>
      </c>
    </row>
    <row r="189" spans="1:7" ht="19.5" customHeight="1">
      <c r="A189" s="14"/>
      <c r="B189" s="10" t="s">
        <v>147</v>
      </c>
      <c r="C189" s="28"/>
      <c r="D189" s="72">
        <v>144</v>
      </c>
      <c r="E189" s="77">
        <f t="shared" si="17"/>
        <v>321</v>
      </c>
      <c r="F189" s="12">
        <v>152</v>
      </c>
      <c r="G189" s="13">
        <v>169</v>
      </c>
    </row>
    <row r="190" spans="1:7" ht="19.5" customHeight="1">
      <c r="A190" s="14"/>
      <c r="B190" s="10" t="s">
        <v>148</v>
      </c>
      <c r="C190" s="28"/>
      <c r="D190" s="72">
        <v>254</v>
      </c>
      <c r="E190" s="77">
        <f t="shared" si="17"/>
        <v>398</v>
      </c>
      <c r="F190" s="12">
        <v>167</v>
      </c>
      <c r="G190" s="13">
        <v>231</v>
      </c>
    </row>
    <row r="191" spans="1:7" ht="19.5" customHeight="1">
      <c r="A191" s="14"/>
      <c r="B191" s="10" t="s">
        <v>203</v>
      </c>
      <c r="C191" s="28"/>
      <c r="D191" s="72">
        <v>75</v>
      </c>
      <c r="E191" s="77">
        <f t="shared" si="17"/>
        <v>159</v>
      </c>
      <c r="F191" s="12">
        <v>76</v>
      </c>
      <c r="G191" s="13">
        <v>83</v>
      </c>
    </row>
    <row r="192" spans="1:7" ht="19.5" customHeight="1">
      <c r="A192" s="14"/>
      <c r="B192" s="10" t="s">
        <v>204</v>
      </c>
      <c r="C192" s="28"/>
      <c r="D192" s="72">
        <v>33</v>
      </c>
      <c r="E192" s="77">
        <f t="shared" si="17"/>
        <v>73</v>
      </c>
      <c r="F192" s="12">
        <v>40</v>
      </c>
      <c r="G192" s="13">
        <v>33</v>
      </c>
    </row>
    <row r="193" spans="1:7" ht="19.5" customHeight="1">
      <c r="A193" s="14"/>
      <c r="B193" s="10" t="s">
        <v>205</v>
      </c>
      <c r="C193" s="28"/>
      <c r="D193" s="72">
        <v>27</v>
      </c>
      <c r="E193" s="77">
        <f t="shared" si="17"/>
        <v>61</v>
      </c>
      <c r="F193" s="12">
        <v>29</v>
      </c>
      <c r="G193" s="13">
        <v>32</v>
      </c>
    </row>
    <row r="194" spans="1:7" ht="19.5" customHeight="1">
      <c r="A194" s="14"/>
      <c r="B194" s="10" t="s">
        <v>206</v>
      </c>
      <c r="C194" s="28"/>
      <c r="D194" s="72">
        <v>56</v>
      </c>
      <c r="E194" s="77">
        <f t="shared" si="17"/>
        <v>108</v>
      </c>
      <c r="F194" s="12">
        <v>54</v>
      </c>
      <c r="G194" s="13">
        <v>54</v>
      </c>
    </row>
    <row r="195" spans="1:7" ht="19.5" customHeight="1">
      <c r="A195" s="14"/>
      <c r="B195" s="10" t="s">
        <v>207</v>
      </c>
      <c r="C195" s="28"/>
      <c r="D195" s="72">
        <v>112</v>
      </c>
      <c r="E195" s="77">
        <f t="shared" si="17"/>
        <v>218</v>
      </c>
      <c r="F195" s="12">
        <v>99</v>
      </c>
      <c r="G195" s="13">
        <v>119</v>
      </c>
    </row>
    <row r="196" spans="1:7" ht="19.5" customHeight="1">
      <c r="A196" s="14"/>
      <c r="B196" s="10" t="s">
        <v>149</v>
      </c>
      <c r="C196" s="28"/>
      <c r="D196" s="72">
        <v>50</v>
      </c>
      <c r="E196" s="77">
        <f t="shared" si="17"/>
        <v>122</v>
      </c>
      <c r="F196" s="12">
        <v>54</v>
      </c>
      <c r="G196" s="13">
        <v>68</v>
      </c>
    </row>
    <row r="197" spans="1:7" ht="19.5" customHeight="1">
      <c r="A197" s="14"/>
      <c r="B197" s="10" t="s">
        <v>208</v>
      </c>
      <c r="C197" s="28"/>
      <c r="D197" s="72">
        <v>142</v>
      </c>
      <c r="E197" s="77">
        <f t="shared" si="17"/>
        <v>353</v>
      </c>
      <c r="F197" s="12">
        <v>175</v>
      </c>
      <c r="G197" s="13">
        <v>178</v>
      </c>
    </row>
    <row r="198" spans="1:7" ht="19.5" customHeight="1">
      <c r="A198" s="14"/>
      <c r="B198" s="10" t="s">
        <v>209</v>
      </c>
      <c r="C198" s="28"/>
      <c r="D198" s="72">
        <v>171</v>
      </c>
      <c r="E198" s="77">
        <f t="shared" si="17"/>
        <v>459</v>
      </c>
      <c r="F198" s="12">
        <v>203</v>
      </c>
      <c r="G198" s="13">
        <v>256</v>
      </c>
    </row>
    <row r="199" spans="1:7" ht="19.5" customHeight="1">
      <c r="A199" s="14"/>
      <c r="B199" s="10" t="s">
        <v>210</v>
      </c>
      <c r="C199" s="28"/>
      <c r="D199" s="72">
        <v>147</v>
      </c>
      <c r="E199" s="77">
        <f t="shared" si="17"/>
        <v>336</v>
      </c>
      <c r="F199" s="12">
        <v>163</v>
      </c>
      <c r="G199" s="13">
        <v>173</v>
      </c>
    </row>
    <row r="200" spans="1:7" ht="19.5" customHeight="1">
      <c r="A200" s="14"/>
      <c r="B200" s="10" t="s">
        <v>211</v>
      </c>
      <c r="C200" s="28"/>
      <c r="D200" s="72">
        <v>33</v>
      </c>
      <c r="E200" s="77">
        <f t="shared" si="17"/>
        <v>76</v>
      </c>
      <c r="F200" s="12">
        <v>38</v>
      </c>
      <c r="G200" s="13">
        <v>38</v>
      </c>
    </row>
    <row r="201" spans="1:7" ht="19.5" customHeight="1">
      <c r="A201" s="14"/>
      <c r="B201" s="10" t="s">
        <v>212</v>
      </c>
      <c r="C201" s="28"/>
      <c r="D201" s="72">
        <v>25</v>
      </c>
      <c r="E201" s="77">
        <f t="shared" si="17"/>
        <v>57</v>
      </c>
      <c r="F201" s="12">
        <v>24</v>
      </c>
      <c r="G201" s="13">
        <v>33</v>
      </c>
    </row>
    <row r="202" spans="1:7" ht="19.5" customHeight="1">
      <c r="A202" s="14"/>
      <c r="B202" s="10" t="s">
        <v>213</v>
      </c>
      <c r="C202" s="28"/>
      <c r="D202" s="72">
        <v>102</v>
      </c>
      <c r="E202" s="77">
        <f t="shared" si="17"/>
        <v>219</v>
      </c>
      <c r="F202" s="12">
        <v>109</v>
      </c>
      <c r="G202" s="13">
        <v>110</v>
      </c>
    </row>
    <row r="203" spans="1:7" ht="19.5" customHeight="1">
      <c r="A203" s="14"/>
      <c r="B203" s="10" t="s">
        <v>214</v>
      </c>
      <c r="C203" s="28"/>
      <c r="D203" s="72">
        <v>353</v>
      </c>
      <c r="E203" s="77">
        <f t="shared" si="17"/>
        <v>885</v>
      </c>
      <c r="F203" s="12">
        <v>434</v>
      </c>
      <c r="G203" s="13">
        <v>451</v>
      </c>
    </row>
    <row r="204" spans="1:7" ht="19.5" customHeight="1">
      <c r="A204" s="14"/>
      <c r="B204" s="10" t="s">
        <v>150</v>
      </c>
      <c r="C204" s="28"/>
      <c r="D204" s="72">
        <v>147</v>
      </c>
      <c r="E204" s="77">
        <f t="shared" si="17"/>
        <v>336</v>
      </c>
      <c r="F204" s="12">
        <v>167</v>
      </c>
      <c r="G204" s="13">
        <v>169</v>
      </c>
    </row>
    <row r="205" spans="1:7" ht="19.5" customHeight="1">
      <c r="A205" s="14"/>
      <c r="B205" s="10" t="s">
        <v>151</v>
      </c>
      <c r="C205" s="28"/>
      <c r="D205" s="72">
        <v>4</v>
      </c>
      <c r="E205" s="77">
        <f t="shared" si="17"/>
        <v>7</v>
      </c>
      <c r="F205" s="12">
        <v>4</v>
      </c>
      <c r="G205" s="13">
        <v>3</v>
      </c>
    </row>
    <row r="206" spans="1:7" ht="19.5" customHeight="1">
      <c r="A206" s="14"/>
      <c r="B206" s="57" t="s">
        <v>17</v>
      </c>
      <c r="C206" s="56"/>
      <c r="D206" s="83">
        <f>SUM(D187:D205)</f>
        <v>2136</v>
      </c>
      <c r="E206" s="78">
        <f t="shared" si="17"/>
        <v>4723</v>
      </c>
      <c r="F206" s="58">
        <f>SUM(F187:F205)</f>
        <v>2220</v>
      </c>
      <c r="G206" s="59">
        <f>SUM(G187:G205)</f>
        <v>2503</v>
      </c>
    </row>
    <row r="207" spans="1:7" ht="19.5" customHeight="1">
      <c r="A207" s="9" t="s">
        <v>282</v>
      </c>
      <c r="B207" s="10" t="s">
        <v>152</v>
      </c>
      <c r="C207" s="28"/>
      <c r="D207" s="82">
        <v>512</v>
      </c>
      <c r="E207" s="77">
        <f aca="true" t="shared" si="18" ref="E207:E218">F207+G207</f>
        <v>1172</v>
      </c>
      <c r="F207" s="12">
        <v>539</v>
      </c>
      <c r="G207" s="13">
        <v>633</v>
      </c>
    </row>
    <row r="208" spans="1:7" ht="19.5" customHeight="1">
      <c r="A208" s="14"/>
      <c r="B208" s="10" t="s">
        <v>153</v>
      </c>
      <c r="C208" s="28"/>
      <c r="D208" s="82">
        <v>356</v>
      </c>
      <c r="E208" s="77">
        <f t="shared" si="18"/>
        <v>861</v>
      </c>
      <c r="F208" s="12">
        <v>437</v>
      </c>
      <c r="G208" s="13">
        <v>424</v>
      </c>
    </row>
    <row r="209" spans="1:7" ht="19.5" customHeight="1">
      <c r="A209" s="14"/>
      <c r="B209" s="10" t="s">
        <v>215</v>
      </c>
      <c r="C209" s="28"/>
      <c r="D209" s="82">
        <v>119</v>
      </c>
      <c r="E209" s="77">
        <f t="shared" si="18"/>
        <v>314</v>
      </c>
      <c r="F209" s="12">
        <v>160</v>
      </c>
      <c r="G209" s="13">
        <v>154</v>
      </c>
    </row>
    <row r="210" spans="1:7" ht="19.5" customHeight="1">
      <c r="A210" s="68"/>
      <c r="B210" s="57" t="s">
        <v>17</v>
      </c>
      <c r="C210" s="56"/>
      <c r="D210" s="83">
        <f>SUM(D207:D209)</f>
        <v>987</v>
      </c>
      <c r="E210" s="78">
        <f t="shared" si="18"/>
        <v>2347</v>
      </c>
      <c r="F210" s="58">
        <f>SUM(F207:F209)</f>
        <v>1136</v>
      </c>
      <c r="G210" s="59">
        <f>SUM(G207:G209)</f>
        <v>1211</v>
      </c>
    </row>
    <row r="211" spans="1:7" ht="19.5" customHeight="1">
      <c r="A211" s="14" t="s">
        <v>154</v>
      </c>
      <c r="B211" s="10" t="s">
        <v>216</v>
      </c>
      <c r="C211" s="28"/>
      <c r="D211" s="82">
        <v>261</v>
      </c>
      <c r="E211" s="77">
        <f t="shared" si="18"/>
        <v>618</v>
      </c>
      <c r="F211" s="12">
        <v>310</v>
      </c>
      <c r="G211" s="13">
        <v>308</v>
      </c>
    </row>
    <row r="212" spans="1:7" ht="19.5" customHeight="1">
      <c r="A212" s="14"/>
      <c r="B212" s="10" t="s">
        <v>217</v>
      </c>
      <c r="C212" s="28"/>
      <c r="D212" s="82">
        <v>99</v>
      </c>
      <c r="E212" s="77">
        <f t="shared" si="18"/>
        <v>255</v>
      </c>
      <c r="F212" s="12">
        <v>126</v>
      </c>
      <c r="G212" s="13">
        <v>129</v>
      </c>
    </row>
    <row r="213" spans="1:7" ht="19.5" customHeight="1">
      <c r="A213" s="14"/>
      <c r="B213" s="10" t="s">
        <v>218</v>
      </c>
      <c r="C213" s="28"/>
      <c r="D213" s="82">
        <v>281</v>
      </c>
      <c r="E213" s="77">
        <f t="shared" si="18"/>
        <v>771</v>
      </c>
      <c r="F213" s="12">
        <v>392</v>
      </c>
      <c r="G213" s="13">
        <v>379</v>
      </c>
    </row>
    <row r="214" spans="1:7" ht="19.5" customHeight="1">
      <c r="A214" s="68"/>
      <c r="B214" s="57" t="s">
        <v>17</v>
      </c>
      <c r="C214" s="56"/>
      <c r="D214" s="83">
        <f>SUM(D211:D213)</f>
        <v>641</v>
      </c>
      <c r="E214" s="78">
        <f t="shared" si="18"/>
        <v>1644</v>
      </c>
      <c r="F214" s="58">
        <f>SUM(F211:F213)</f>
        <v>828</v>
      </c>
      <c r="G214" s="59">
        <f>SUM(G211:G213)</f>
        <v>816</v>
      </c>
    </row>
    <row r="215" spans="1:7" ht="19.5" customHeight="1">
      <c r="A215" s="14" t="s">
        <v>283</v>
      </c>
      <c r="B215" s="10" t="s">
        <v>219</v>
      </c>
      <c r="C215" s="28"/>
      <c r="D215" s="82">
        <v>578</v>
      </c>
      <c r="E215" s="77">
        <f t="shared" si="18"/>
        <v>1432</v>
      </c>
      <c r="F215" s="12">
        <v>711</v>
      </c>
      <c r="G215" s="13">
        <v>721</v>
      </c>
    </row>
    <row r="216" spans="1:7" ht="19.5" customHeight="1">
      <c r="A216" s="14"/>
      <c r="B216" s="10" t="s">
        <v>155</v>
      </c>
      <c r="C216" s="28"/>
      <c r="D216" s="82">
        <v>135</v>
      </c>
      <c r="E216" s="77">
        <f t="shared" si="18"/>
        <v>289</v>
      </c>
      <c r="F216" s="12">
        <v>159</v>
      </c>
      <c r="G216" s="13">
        <v>130</v>
      </c>
    </row>
    <row r="217" spans="1:7" ht="19.5" customHeight="1">
      <c r="A217" s="14"/>
      <c r="B217" s="10" t="s">
        <v>220</v>
      </c>
      <c r="C217" s="28"/>
      <c r="D217" s="85">
        <v>186</v>
      </c>
      <c r="E217" s="77">
        <f t="shared" si="18"/>
        <v>424</v>
      </c>
      <c r="F217" s="12">
        <v>208</v>
      </c>
      <c r="G217" s="13">
        <v>216</v>
      </c>
    </row>
    <row r="218" spans="1:7" ht="19.5" customHeight="1">
      <c r="A218" s="68"/>
      <c r="B218" s="57" t="s">
        <v>17</v>
      </c>
      <c r="C218" s="56"/>
      <c r="D218" s="83">
        <f>SUM(D215:D217)</f>
        <v>899</v>
      </c>
      <c r="E218" s="78">
        <f t="shared" si="18"/>
        <v>2145</v>
      </c>
      <c r="F218" s="58">
        <f>SUM(F215:F217)</f>
        <v>1078</v>
      </c>
      <c r="G218" s="59">
        <f>SUM(G215:G217)</f>
        <v>1067</v>
      </c>
    </row>
    <row r="219" spans="1:7" ht="19.5" customHeight="1">
      <c r="A219" s="9" t="s">
        <v>284</v>
      </c>
      <c r="B219" s="68" t="s">
        <v>156</v>
      </c>
      <c r="C219" s="69"/>
      <c r="D219" s="82">
        <v>90</v>
      </c>
      <c r="E219" s="80">
        <f aca="true" t="shared" si="19" ref="E219:E236">F219+G219</f>
        <v>162</v>
      </c>
      <c r="F219" s="70">
        <v>77</v>
      </c>
      <c r="G219" s="71">
        <v>85</v>
      </c>
    </row>
    <row r="220" spans="1:7" ht="19.5" customHeight="1">
      <c r="A220" s="14"/>
      <c r="B220" s="10" t="s">
        <v>221</v>
      </c>
      <c r="C220" s="28"/>
      <c r="D220" s="82">
        <v>26</v>
      </c>
      <c r="E220" s="77">
        <f t="shared" si="19"/>
        <v>54</v>
      </c>
      <c r="F220" s="12">
        <v>30</v>
      </c>
      <c r="G220" s="13">
        <v>24</v>
      </c>
    </row>
    <row r="221" spans="1:7" ht="19.5" customHeight="1">
      <c r="A221" s="14"/>
      <c r="B221" s="10" t="s">
        <v>157</v>
      </c>
      <c r="C221" s="28"/>
      <c r="D221" s="82">
        <v>11</v>
      </c>
      <c r="E221" s="77">
        <f t="shared" si="19"/>
        <v>35</v>
      </c>
      <c r="F221" s="12">
        <v>17</v>
      </c>
      <c r="G221" s="13">
        <v>18</v>
      </c>
    </row>
    <row r="222" spans="1:7" ht="19.5" customHeight="1">
      <c r="A222" s="14"/>
      <c r="B222" s="10" t="s">
        <v>158</v>
      </c>
      <c r="C222" s="28"/>
      <c r="D222" s="82">
        <v>44</v>
      </c>
      <c r="E222" s="77">
        <f t="shared" si="19"/>
        <v>114</v>
      </c>
      <c r="F222" s="12">
        <v>51</v>
      </c>
      <c r="G222" s="13">
        <v>63</v>
      </c>
    </row>
    <row r="223" spans="1:7" ht="19.5" customHeight="1">
      <c r="A223" s="14"/>
      <c r="B223" s="10" t="s">
        <v>159</v>
      </c>
      <c r="C223" s="28"/>
      <c r="D223" s="82">
        <v>54</v>
      </c>
      <c r="E223" s="77">
        <f t="shared" si="19"/>
        <v>153</v>
      </c>
      <c r="F223" s="12">
        <v>68</v>
      </c>
      <c r="G223" s="13">
        <v>85</v>
      </c>
    </row>
    <row r="224" spans="1:7" ht="19.5" customHeight="1">
      <c r="A224" s="14"/>
      <c r="B224" s="10" t="s">
        <v>222</v>
      </c>
      <c r="C224" s="28"/>
      <c r="D224" s="82">
        <v>54</v>
      </c>
      <c r="E224" s="77">
        <f t="shared" si="19"/>
        <v>128</v>
      </c>
      <c r="F224" s="12">
        <v>61</v>
      </c>
      <c r="G224" s="13">
        <v>67</v>
      </c>
    </row>
    <row r="225" spans="1:7" ht="19.5" customHeight="1">
      <c r="A225" s="14"/>
      <c r="B225" s="10" t="s">
        <v>160</v>
      </c>
      <c r="C225" s="28"/>
      <c r="D225" s="82">
        <v>198</v>
      </c>
      <c r="E225" s="77">
        <f t="shared" si="19"/>
        <v>333</v>
      </c>
      <c r="F225" s="12">
        <v>123</v>
      </c>
      <c r="G225" s="13">
        <v>210</v>
      </c>
    </row>
    <row r="226" spans="1:7" ht="19.5" customHeight="1">
      <c r="A226" s="14"/>
      <c r="B226" s="10" t="s">
        <v>161</v>
      </c>
      <c r="C226" s="28"/>
      <c r="D226" s="82">
        <v>33</v>
      </c>
      <c r="E226" s="77">
        <f t="shared" si="19"/>
        <v>89</v>
      </c>
      <c r="F226" s="12">
        <v>44</v>
      </c>
      <c r="G226" s="13">
        <v>45</v>
      </c>
    </row>
    <row r="227" spans="1:7" ht="19.5" customHeight="1">
      <c r="A227" s="14"/>
      <c r="B227" s="10" t="s">
        <v>162</v>
      </c>
      <c r="C227" s="28"/>
      <c r="D227" s="82">
        <v>37</v>
      </c>
      <c r="E227" s="77">
        <f t="shared" si="19"/>
        <v>106</v>
      </c>
      <c r="F227" s="12">
        <v>50</v>
      </c>
      <c r="G227" s="13">
        <v>56</v>
      </c>
    </row>
    <row r="228" spans="1:7" ht="19.5" customHeight="1">
      <c r="A228" s="14"/>
      <c r="B228" s="10" t="s">
        <v>223</v>
      </c>
      <c r="C228" s="28"/>
      <c r="D228" s="82">
        <v>34</v>
      </c>
      <c r="E228" s="77">
        <f t="shared" si="19"/>
        <v>70</v>
      </c>
      <c r="F228" s="12">
        <v>31</v>
      </c>
      <c r="G228" s="13">
        <v>39</v>
      </c>
    </row>
    <row r="229" spans="1:7" ht="19.5" customHeight="1">
      <c r="A229" s="14"/>
      <c r="B229" s="10" t="s">
        <v>163</v>
      </c>
      <c r="C229" s="28"/>
      <c r="D229" s="82">
        <v>172</v>
      </c>
      <c r="E229" s="77">
        <f t="shared" si="19"/>
        <v>481</v>
      </c>
      <c r="F229" s="12">
        <v>232</v>
      </c>
      <c r="G229" s="13">
        <v>249</v>
      </c>
    </row>
    <row r="230" spans="1:7" ht="19.5" customHeight="1">
      <c r="A230" s="14"/>
      <c r="B230" s="10" t="s">
        <v>164</v>
      </c>
      <c r="C230" s="28"/>
      <c r="D230" s="82">
        <v>95</v>
      </c>
      <c r="E230" s="77">
        <f t="shared" si="19"/>
        <v>203</v>
      </c>
      <c r="F230" s="12">
        <v>109</v>
      </c>
      <c r="G230" s="13">
        <v>94</v>
      </c>
    </row>
    <row r="231" spans="1:7" ht="19.5" customHeight="1">
      <c r="A231" s="14"/>
      <c r="B231" s="10" t="s">
        <v>224</v>
      </c>
      <c r="C231" s="28"/>
      <c r="D231" s="82">
        <v>80</v>
      </c>
      <c r="E231" s="77">
        <f t="shared" si="19"/>
        <v>189</v>
      </c>
      <c r="F231" s="12">
        <v>94</v>
      </c>
      <c r="G231" s="13">
        <v>95</v>
      </c>
    </row>
    <row r="232" spans="1:7" ht="19.5" customHeight="1">
      <c r="A232" s="14"/>
      <c r="B232" s="10" t="s">
        <v>165</v>
      </c>
      <c r="C232" s="28"/>
      <c r="D232" s="82">
        <v>42</v>
      </c>
      <c r="E232" s="77">
        <f t="shared" si="19"/>
        <v>103</v>
      </c>
      <c r="F232" s="12">
        <v>58</v>
      </c>
      <c r="G232" s="13">
        <v>45</v>
      </c>
    </row>
    <row r="233" spans="1:7" ht="19.5" customHeight="1">
      <c r="A233" s="14"/>
      <c r="B233" s="10" t="s">
        <v>166</v>
      </c>
      <c r="C233" s="28"/>
      <c r="D233" s="82">
        <v>73</v>
      </c>
      <c r="E233" s="77">
        <f t="shared" si="19"/>
        <v>198</v>
      </c>
      <c r="F233" s="12">
        <v>98</v>
      </c>
      <c r="G233" s="13">
        <v>100</v>
      </c>
    </row>
    <row r="234" spans="1:7" ht="19.5" customHeight="1">
      <c r="A234" s="14"/>
      <c r="B234" s="10" t="s">
        <v>166</v>
      </c>
      <c r="C234" s="28"/>
      <c r="D234" s="82">
        <v>10</v>
      </c>
      <c r="E234" s="77">
        <f t="shared" si="19"/>
        <v>22</v>
      </c>
      <c r="F234" s="12">
        <v>12</v>
      </c>
      <c r="G234" s="13">
        <v>10</v>
      </c>
    </row>
    <row r="235" spans="1:7" ht="19.5" customHeight="1">
      <c r="A235" s="14"/>
      <c r="B235" s="10" t="s">
        <v>167</v>
      </c>
      <c r="C235" s="28"/>
      <c r="D235" s="82">
        <v>61</v>
      </c>
      <c r="E235" s="77">
        <f t="shared" si="19"/>
        <v>154</v>
      </c>
      <c r="F235" s="12">
        <v>79</v>
      </c>
      <c r="G235" s="13">
        <v>75</v>
      </c>
    </row>
    <row r="236" spans="1:7" ht="19.5" customHeight="1">
      <c r="A236" s="68"/>
      <c r="B236" s="57" t="s">
        <v>17</v>
      </c>
      <c r="C236" s="56"/>
      <c r="D236" s="83">
        <f>SUM(D219:D235)</f>
        <v>1114</v>
      </c>
      <c r="E236" s="78">
        <f t="shared" si="19"/>
        <v>2594</v>
      </c>
      <c r="F236" s="58">
        <f>SUM(F219:F235)</f>
        <v>1234</v>
      </c>
      <c r="G236" s="59">
        <f>SUM(G219:G235)</f>
        <v>1360</v>
      </c>
    </row>
    <row r="237" spans="1:7" ht="19.5" customHeight="1">
      <c r="A237" s="14" t="s">
        <v>261</v>
      </c>
      <c r="B237" s="10" t="s">
        <v>155</v>
      </c>
      <c r="C237" s="28"/>
      <c r="D237" s="82">
        <v>37</v>
      </c>
      <c r="E237" s="77">
        <f aca="true" t="shared" si="20" ref="E237:E251">F237+G237</f>
        <v>96</v>
      </c>
      <c r="F237" s="12">
        <v>56</v>
      </c>
      <c r="G237" s="13">
        <v>40</v>
      </c>
    </row>
    <row r="238" spans="1:7" ht="19.5" customHeight="1">
      <c r="A238" s="14"/>
      <c r="B238" s="10" t="s">
        <v>225</v>
      </c>
      <c r="C238" s="28"/>
      <c r="D238" s="82">
        <v>32</v>
      </c>
      <c r="E238" s="77">
        <f t="shared" si="20"/>
        <v>77</v>
      </c>
      <c r="F238" s="12">
        <v>34</v>
      </c>
      <c r="G238" s="13">
        <v>43</v>
      </c>
    </row>
    <row r="239" spans="1:7" ht="19.5" customHeight="1">
      <c r="A239" s="14"/>
      <c r="B239" s="10" t="s">
        <v>168</v>
      </c>
      <c r="C239" s="28"/>
      <c r="D239" s="82">
        <v>60</v>
      </c>
      <c r="E239" s="77">
        <f t="shared" si="20"/>
        <v>141</v>
      </c>
      <c r="F239" s="12">
        <v>74</v>
      </c>
      <c r="G239" s="13">
        <v>67</v>
      </c>
    </row>
    <row r="240" spans="1:7" ht="19.5" customHeight="1">
      <c r="A240" s="14"/>
      <c r="B240" s="10" t="s">
        <v>169</v>
      </c>
      <c r="C240" s="28"/>
      <c r="D240" s="82">
        <v>127</v>
      </c>
      <c r="E240" s="77">
        <f t="shared" si="20"/>
        <v>337</v>
      </c>
      <c r="F240" s="12">
        <v>171</v>
      </c>
      <c r="G240" s="13">
        <v>166</v>
      </c>
    </row>
    <row r="241" spans="1:7" ht="19.5" customHeight="1">
      <c r="A241" s="14"/>
      <c r="B241" s="10" t="s">
        <v>226</v>
      </c>
      <c r="C241" s="28"/>
      <c r="D241" s="82">
        <v>45</v>
      </c>
      <c r="E241" s="77">
        <f t="shared" si="20"/>
        <v>115</v>
      </c>
      <c r="F241" s="12">
        <v>52</v>
      </c>
      <c r="G241" s="13">
        <v>63</v>
      </c>
    </row>
    <row r="242" spans="1:7" ht="19.5" customHeight="1">
      <c r="A242" s="14"/>
      <c r="B242" s="10" t="s">
        <v>227</v>
      </c>
      <c r="C242" s="28"/>
      <c r="D242" s="82">
        <v>66</v>
      </c>
      <c r="E242" s="77">
        <f t="shared" si="20"/>
        <v>174</v>
      </c>
      <c r="F242" s="12">
        <v>85</v>
      </c>
      <c r="G242" s="13">
        <v>89</v>
      </c>
    </row>
    <row r="243" spans="1:7" ht="19.5" customHeight="1">
      <c r="A243" s="14"/>
      <c r="B243" s="10" t="s">
        <v>228</v>
      </c>
      <c r="C243" s="28"/>
      <c r="D243" s="82">
        <v>32</v>
      </c>
      <c r="E243" s="77">
        <f t="shared" si="20"/>
        <v>90</v>
      </c>
      <c r="F243" s="12">
        <v>44</v>
      </c>
      <c r="G243" s="13">
        <v>46</v>
      </c>
    </row>
    <row r="244" spans="1:7" ht="19.5" customHeight="1">
      <c r="A244" s="14"/>
      <c r="B244" s="10" t="s">
        <v>229</v>
      </c>
      <c r="C244" s="28"/>
      <c r="D244" s="82">
        <v>37</v>
      </c>
      <c r="E244" s="77">
        <f t="shared" si="20"/>
        <v>99</v>
      </c>
      <c r="F244" s="12">
        <v>50</v>
      </c>
      <c r="G244" s="13">
        <v>49</v>
      </c>
    </row>
    <row r="245" spans="1:7" ht="19.5" customHeight="1">
      <c r="A245" s="14"/>
      <c r="B245" s="10" t="s">
        <v>230</v>
      </c>
      <c r="C245" s="28"/>
      <c r="D245" s="82">
        <v>19</v>
      </c>
      <c r="E245" s="77">
        <f t="shared" si="20"/>
        <v>43</v>
      </c>
      <c r="F245" s="12">
        <v>24</v>
      </c>
      <c r="G245" s="13">
        <v>19</v>
      </c>
    </row>
    <row r="246" spans="1:7" ht="19.5" customHeight="1">
      <c r="A246" s="14"/>
      <c r="B246" s="10" t="s">
        <v>231</v>
      </c>
      <c r="C246" s="28"/>
      <c r="D246" s="82">
        <v>24</v>
      </c>
      <c r="E246" s="77">
        <f t="shared" si="20"/>
        <v>57</v>
      </c>
      <c r="F246" s="12">
        <v>36</v>
      </c>
      <c r="G246" s="13">
        <v>21</v>
      </c>
    </row>
    <row r="247" spans="1:7" ht="19.5" customHeight="1">
      <c r="A247" s="14"/>
      <c r="B247" s="10" t="s">
        <v>170</v>
      </c>
      <c r="C247" s="28"/>
      <c r="D247" s="82">
        <v>29</v>
      </c>
      <c r="E247" s="77">
        <f t="shared" si="20"/>
        <v>81</v>
      </c>
      <c r="F247" s="12">
        <v>42</v>
      </c>
      <c r="G247" s="13">
        <v>39</v>
      </c>
    </row>
    <row r="248" spans="1:7" ht="19.5" customHeight="1">
      <c r="A248" s="14"/>
      <c r="B248" s="10" t="s">
        <v>171</v>
      </c>
      <c r="C248" s="28"/>
      <c r="D248" s="82">
        <v>17</v>
      </c>
      <c r="E248" s="77">
        <f t="shared" si="20"/>
        <v>36</v>
      </c>
      <c r="F248" s="12">
        <v>19</v>
      </c>
      <c r="G248" s="13">
        <v>17</v>
      </c>
    </row>
    <row r="249" spans="1:7" ht="19.5" customHeight="1">
      <c r="A249" s="14"/>
      <c r="B249" s="10" t="s">
        <v>172</v>
      </c>
      <c r="C249" s="28"/>
      <c r="D249" s="82">
        <v>11</v>
      </c>
      <c r="E249" s="77">
        <f t="shared" si="20"/>
        <v>30</v>
      </c>
      <c r="F249" s="12">
        <v>15</v>
      </c>
      <c r="G249" s="13">
        <v>15</v>
      </c>
    </row>
    <row r="250" spans="1:7" ht="19.5" customHeight="1">
      <c r="A250" s="14"/>
      <c r="B250" s="10" t="s">
        <v>173</v>
      </c>
      <c r="C250" s="28"/>
      <c r="D250" s="82">
        <v>8</v>
      </c>
      <c r="E250" s="77">
        <f t="shared" si="20"/>
        <v>22</v>
      </c>
      <c r="F250" s="12">
        <v>11</v>
      </c>
      <c r="G250" s="13">
        <v>11</v>
      </c>
    </row>
    <row r="251" spans="1:7" ht="19.5" customHeight="1">
      <c r="A251" s="68"/>
      <c r="B251" s="57" t="s">
        <v>17</v>
      </c>
      <c r="C251" s="56"/>
      <c r="D251" s="83">
        <f>SUM(D237:D250)</f>
        <v>544</v>
      </c>
      <c r="E251" s="78">
        <f t="shared" si="20"/>
        <v>1398</v>
      </c>
      <c r="F251" s="58">
        <f>SUM(F237:F250)</f>
        <v>713</v>
      </c>
      <c r="G251" s="59">
        <f>SUM(G237:G250)</f>
        <v>685</v>
      </c>
    </row>
    <row r="252" spans="1:7" ht="19.5" customHeight="1">
      <c r="A252" s="14" t="s">
        <v>262</v>
      </c>
      <c r="B252" s="10" t="s">
        <v>174</v>
      </c>
      <c r="C252" s="28"/>
      <c r="D252" s="82">
        <v>98</v>
      </c>
      <c r="E252" s="77">
        <f aca="true" t="shared" si="21" ref="E252:E271">F252+G252</f>
        <v>265</v>
      </c>
      <c r="F252" s="12">
        <v>134</v>
      </c>
      <c r="G252" s="13">
        <v>131</v>
      </c>
    </row>
    <row r="253" spans="1:7" ht="19.5" customHeight="1">
      <c r="A253" s="14"/>
      <c r="B253" s="10" t="s">
        <v>175</v>
      </c>
      <c r="C253" s="28"/>
      <c r="D253" s="82">
        <v>59</v>
      </c>
      <c r="E253" s="77">
        <f t="shared" si="21"/>
        <v>155</v>
      </c>
      <c r="F253" s="12">
        <v>77</v>
      </c>
      <c r="G253" s="13">
        <v>78</v>
      </c>
    </row>
    <row r="254" spans="1:7" ht="19.5" customHeight="1">
      <c r="A254" s="14"/>
      <c r="B254" s="10" t="s">
        <v>232</v>
      </c>
      <c r="C254" s="28"/>
      <c r="D254" s="82">
        <v>88</v>
      </c>
      <c r="E254" s="77">
        <f t="shared" si="21"/>
        <v>236</v>
      </c>
      <c r="F254" s="12">
        <v>119</v>
      </c>
      <c r="G254" s="13">
        <v>117</v>
      </c>
    </row>
    <row r="255" spans="1:7" ht="19.5" customHeight="1">
      <c r="A255" s="14"/>
      <c r="B255" s="10" t="s">
        <v>233</v>
      </c>
      <c r="C255" s="28"/>
      <c r="D255" s="82">
        <v>24</v>
      </c>
      <c r="E255" s="77">
        <f t="shared" si="21"/>
        <v>73</v>
      </c>
      <c r="F255" s="12">
        <v>30</v>
      </c>
      <c r="G255" s="13">
        <v>43</v>
      </c>
    </row>
    <row r="256" spans="1:7" ht="19.5" customHeight="1">
      <c r="A256" s="14"/>
      <c r="B256" s="10" t="s">
        <v>234</v>
      </c>
      <c r="C256" s="28"/>
      <c r="D256" s="82">
        <v>48</v>
      </c>
      <c r="E256" s="77">
        <f t="shared" si="21"/>
        <v>123</v>
      </c>
      <c r="F256" s="12">
        <v>61</v>
      </c>
      <c r="G256" s="13">
        <v>62</v>
      </c>
    </row>
    <row r="257" spans="1:7" ht="19.5" customHeight="1">
      <c r="A257" s="14"/>
      <c r="B257" s="10" t="s">
        <v>235</v>
      </c>
      <c r="C257" s="28"/>
      <c r="D257" s="82">
        <v>51</v>
      </c>
      <c r="E257" s="77">
        <f t="shared" si="21"/>
        <v>125</v>
      </c>
      <c r="F257" s="12">
        <v>62</v>
      </c>
      <c r="G257" s="13">
        <v>63</v>
      </c>
    </row>
    <row r="258" spans="1:7" ht="19.5" customHeight="1">
      <c r="A258" s="14"/>
      <c r="B258" s="10" t="s">
        <v>236</v>
      </c>
      <c r="C258" s="28"/>
      <c r="D258" s="82">
        <v>40</v>
      </c>
      <c r="E258" s="77">
        <f t="shared" si="21"/>
        <v>101</v>
      </c>
      <c r="F258" s="12">
        <v>50</v>
      </c>
      <c r="G258" s="13">
        <v>51</v>
      </c>
    </row>
    <row r="259" spans="1:7" ht="19.5" customHeight="1">
      <c r="A259" s="14"/>
      <c r="B259" s="10" t="s">
        <v>237</v>
      </c>
      <c r="C259" s="28"/>
      <c r="D259" s="82">
        <v>38</v>
      </c>
      <c r="E259" s="77">
        <f t="shared" si="21"/>
        <v>96</v>
      </c>
      <c r="F259" s="12">
        <v>45</v>
      </c>
      <c r="G259" s="13">
        <v>51</v>
      </c>
    </row>
    <row r="260" spans="1:7" ht="19.5" customHeight="1">
      <c r="A260" s="14"/>
      <c r="B260" s="10" t="s">
        <v>238</v>
      </c>
      <c r="C260" s="28"/>
      <c r="D260" s="82">
        <v>63</v>
      </c>
      <c r="E260" s="77">
        <f t="shared" si="21"/>
        <v>160</v>
      </c>
      <c r="F260" s="12">
        <v>79</v>
      </c>
      <c r="G260" s="13">
        <v>81</v>
      </c>
    </row>
    <row r="261" spans="1:7" ht="19.5" customHeight="1">
      <c r="A261" s="14"/>
      <c r="B261" s="10" t="s">
        <v>176</v>
      </c>
      <c r="C261" s="28"/>
      <c r="D261" s="82">
        <v>28</v>
      </c>
      <c r="E261" s="77">
        <f t="shared" si="21"/>
        <v>68</v>
      </c>
      <c r="F261" s="12">
        <v>32</v>
      </c>
      <c r="G261" s="13">
        <v>36</v>
      </c>
    </row>
    <row r="262" spans="1:7" ht="19.5" customHeight="1">
      <c r="A262" s="14"/>
      <c r="B262" s="10" t="s">
        <v>239</v>
      </c>
      <c r="C262" s="28"/>
      <c r="D262" s="82">
        <v>41</v>
      </c>
      <c r="E262" s="77">
        <f t="shared" si="21"/>
        <v>108</v>
      </c>
      <c r="F262" s="12">
        <v>54</v>
      </c>
      <c r="G262" s="13">
        <v>54</v>
      </c>
    </row>
    <row r="263" spans="1:7" ht="19.5" customHeight="1">
      <c r="A263" s="14"/>
      <c r="B263" s="10" t="s">
        <v>240</v>
      </c>
      <c r="C263" s="28"/>
      <c r="D263" s="82">
        <v>52</v>
      </c>
      <c r="E263" s="77">
        <f t="shared" si="21"/>
        <v>135</v>
      </c>
      <c r="F263" s="12">
        <v>62</v>
      </c>
      <c r="G263" s="13">
        <v>73</v>
      </c>
    </row>
    <row r="264" spans="1:7" ht="19.5" customHeight="1">
      <c r="A264" s="14"/>
      <c r="B264" s="10" t="s">
        <v>241</v>
      </c>
      <c r="C264" s="28"/>
      <c r="D264" s="82">
        <v>32</v>
      </c>
      <c r="E264" s="77">
        <f t="shared" si="21"/>
        <v>94</v>
      </c>
      <c r="F264" s="12">
        <v>52</v>
      </c>
      <c r="G264" s="13">
        <v>42</v>
      </c>
    </row>
    <row r="265" spans="1:7" ht="19.5" customHeight="1">
      <c r="A265" s="14"/>
      <c r="B265" s="10" t="s">
        <v>177</v>
      </c>
      <c r="C265" s="28"/>
      <c r="D265" s="82">
        <v>26</v>
      </c>
      <c r="E265" s="77">
        <f t="shared" si="21"/>
        <v>67</v>
      </c>
      <c r="F265" s="12">
        <v>37</v>
      </c>
      <c r="G265" s="13">
        <v>30</v>
      </c>
    </row>
    <row r="266" spans="1:7" ht="19.5" customHeight="1">
      <c r="A266" s="14"/>
      <c r="B266" s="10" t="s">
        <v>242</v>
      </c>
      <c r="C266" s="28"/>
      <c r="D266" s="82">
        <v>12</v>
      </c>
      <c r="E266" s="77">
        <f t="shared" si="21"/>
        <v>27</v>
      </c>
      <c r="F266" s="12">
        <v>13</v>
      </c>
      <c r="G266" s="13">
        <v>14</v>
      </c>
    </row>
    <row r="267" spans="1:7" ht="19.5" customHeight="1">
      <c r="A267" s="14"/>
      <c r="B267" s="10" t="s">
        <v>243</v>
      </c>
      <c r="C267" s="28"/>
      <c r="D267" s="82">
        <v>12</v>
      </c>
      <c r="E267" s="77">
        <f t="shared" si="21"/>
        <v>27</v>
      </c>
      <c r="F267" s="12">
        <v>15</v>
      </c>
      <c r="G267" s="13">
        <v>12</v>
      </c>
    </row>
    <row r="268" spans="1:7" ht="19.5" customHeight="1">
      <c r="A268" s="14"/>
      <c r="B268" s="10" t="s">
        <v>178</v>
      </c>
      <c r="C268" s="28"/>
      <c r="D268" s="82">
        <v>42</v>
      </c>
      <c r="E268" s="77">
        <f t="shared" si="21"/>
        <v>125</v>
      </c>
      <c r="F268" s="12">
        <v>70</v>
      </c>
      <c r="G268" s="13">
        <v>55</v>
      </c>
    </row>
    <row r="269" spans="1:7" ht="19.5" customHeight="1">
      <c r="A269" s="14"/>
      <c r="B269" s="10" t="s">
        <v>244</v>
      </c>
      <c r="C269" s="28"/>
      <c r="D269" s="82">
        <v>34</v>
      </c>
      <c r="E269" s="77">
        <f t="shared" si="21"/>
        <v>83</v>
      </c>
      <c r="F269" s="12">
        <v>44</v>
      </c>
      <c r="G269" s="13">
        <v>39</v>
      </c>
    </row>
    <row r="270" spans="1:7" ht="19.5" customHeight="1">
      <c r="A270" s="14"/>
      <c r="B270" s="10" t="s">
        <v>179</v>
      </c>
      <c r="C270" s="28"/>
      <c r="D270" s="82">
        <v>40</v>
      </c>
      <c r="E270" s="77">
        <f t="shared" si="21"/>
        <v>94</v>
      </c>
      <c r="F270" s="12">
        <v>49</v>
      </c>
      <c r="G270" s="13">
        <v>45</v>
      </c>
    </row>
    <row r="271" spans="1:7" ht="19.5" customHeight="1">
      <c r="A271" s="68"/>
      <c r="B271" s="57" t="s">
        <v>17</v>
      </c>
      <c r="C271" s="56"/>
      <c r="D271" s="83">
        <f>SUM(D252:D270)</f>
        <v>828</v>
      </c>
      <c r="E271" s="78">
        <f t="shared" si="21"/>
        <v>2162</v>
      </c>
      <c r="F271" s="58">
        <f>SUM(F252:F270)</f>
        <v>1085</v>
      </c>
      <c r="G271" s="59">
        <f>SUM(G252:G270)</f>
        <v>1077</v>
      </c>
    </row>
    <row r="272" spans="1:7" ht="19.5" customHeight="1">
      <c r="A272" s="14" t="s">
        <v>263</v>
      </c>
      <c r="B272" s="10" t="s">
        <v>245</v>
      </c>
      <c r="C272" s="28"/>
      <c r="D272" s="82">
        <v>166</v>
      </c>
      <c r="E272" s="77">
        <f aca="true" t="shared" si="22" ref="E272:E282">F272+G272</f>
        <v>410</v>
      </c>
      <c r="F272" s="12">
        <v>218</v>
      </c>
      <c r="G272" s="13">
        <v>192</v>
      </c>
    </row>
    <row r="273" spans="1:7" ht="19.5" customHeight="1">
      <c r="A273" s="14"/>
      <c r="B273" s="10" t="s">
        <v>180</v>
      </c>
      <c r="C273" s="28"/>
      <c r="D273" s="82">
        <v>22</v>
      </c>
      <c r="E273" s="77">
        <f t="shared" si="22"/>
        <v>39</v>
      </c>
      <c r="F273" s="12">
        <v>26</v>
      </c>
      <c r="G273" s="13">
        <v>13</v>
      </c>
    </row>
    <row r="274" spans="1:7" ht="19.5" customHeight="1">
      <c r="A274" s="14"/>
      <c r="B274" s="10" t="s">
        <v>181</v>
      </c>
      <c r="C274" s="28"/>
      <c r="D274" s="82">
        <v>190</v>
      </c>
      <c r="E274" s="77">
        <f t="shared" si="22"/>
        <v>506</v>
      </c>
      <c r="F274" s="12">
        <v>229</v>
      </c>
      <c r="G274" s="13">
        <v>277</v>
      </c>
    </row>
    <row r="275" spans="1:7" ht="19.5" customHeight="1">
      <c r="A275" s="14"/>
      <c r="B275" s="10" t="s">
        <v>246</v>
      </c>
      <c r="C275" s="28"/>
      <c r="D275" s="82">
        <v>70</v>
      </c>
      <c r="E275" s="77">
        <f t="shared" si="22"/>
        <v>181</v>
      </c>
      <c r="F275" s="12">
        <v>84</v>
      </c>
      <c r="G275" s="13">
        <v>97</v>
      </c>
    </row>
    <row r="276" spans="1:7" ht="19.5" customHeight="1">
      <c r="A276" s="14"/>
      <c r="B276" s="10" t="s">
        <v>247</v>
      </c>
      <c r="C276" s="28"/>
      <c r="D276" s="82">
        <v>139</v>
      </c>
      <c r="E276" s="77">
        <f t="shared" si="22"/>
        <v>334</v>
      </c>
      <c r="F276" s="12">
        <v>168</v>
      </c>
      <c r="G276" s="13">
        <v>166</v>
      </c>
    </row>
    <row r="277" spans="1:7" ht="19.5" customHeight="1">
      <c r="A277" s="14"/>
      <c r="B277" s="10" t="s">
        <v>248</v>
      </c>
      <c r="C277" s="28"/>
      <c r="D277" s="82">
        <v>141</v>
      </c>
      <c r="E277" s="77">
        <f t="shared" si="22"/>
        <v>364</v>
      </c>
      <c r="F277" s="12">
        <v>177</v>
      </c>
      <c r="G277" s="13">
        <v>187</v>
      </c>
    </row>
    <row r="278" spans="1:7" ht="19.5" customHeight="1">
      <c r="A278" s="14"/>
      <c r="B278" s="10" t="s">
        <v>182</v>
      </c>
      <c r="C278" s="28"/>
      <c r="D278" s="82">
        <v>73</v>
      </c>
      <c r="E278" s="77">
        <f t="shared" si="22"/>
        <v>198</v>
      </c>
      <c r="F278" s="12">
        <v>94</v>
      </c>
      <c r="G278" s="13">
        <v>104</v>
      </c>
    </row>
    <row r="279" spans="1:7" ht="19.5" customHeight="1">
      <c r="A279" s="14"/>
      <c r="B279" s="10" t="s">
        <v>249</v>
      </c>
      <c r="C279" s="28"/>
      <c r="D279" s="82">
        <v>74</v>
      </c>
      <c r="E279" s="77">
        <f t="shared" si="22"/>
        <v>186</v>
      </c>
      <c r="F279" s="12">
        <v>101</v>
      </c>
      <c r="G279" s="13">
        <v>85</v>
      </c>
    </row>
    <row r="280" spans="1:7" ht="19.5" customHeight="1">
      <c r="A280" s="14"/>
      <c r="B280" s="10" t="s">
        <v>250</v>
      </c>
      <c r="C280" s="28"/>
      <c r="D280" s="82">
        <v>173</v>
      </c>
      <c r="E280" s="77">
        <f t="shared" si="22"/>
        <v>420</v>
      </c>
      <c r="F280" s="12">
        <v>211</v>
      </c>
      <c r="G280" s="13">
        <v>209</v>
      </c>
    </row>
    <row r="281" spans="1:7" ht="19.5" customHeight="1">
      <c r="A281" s="14"/>
      <c r="B281" s="10" t="s">
        <v>251</v>
      </c>
      <c r="C281" s="28"/>
      <c r="D281" s="85">
        <v>87</v>
      </c>
      <c r="E281" s="77">
        <f t="shared" si="22"/>
        <v>238</v>
      </c>
      <c r="F281" s="12">
        <v>121</v>
      </c>
      <c r="G281" s="13">
        <v>117</v>
      </c>
    </row>
    <row r="282" spans="1:7" ht="19.5" customHeight="1">
      <c r="A282" s="68"/>
      <c r="B282" s="57" t="s">
        <v>17</v>
      </c>
      <c r="C282" s="56"/>
      <c r="D282" s="83">
        <f>SUM(D272:D281)</f>
        <v>1135</v>
      </c>
      <c r="E282" s="78">
        <f t="shared" si="22"/>
        <v>2876</v>
      </c>
      <c r="F282" s="58">
        <f>SUM(F272:F281)</f>
        <v>1429</v>
      </c>
      <c r="G282" s="59">
        <f>SUM(G272:G281)</f>
        <v>1447</v>
      </c>
    </row>
    <row r="283" spans="1:7" ht="19.5" customHeight="1" thickBot="1">
      <c r="A283" s="14"/>
      <c r="B283" s="9"/>
      <c r="C283" s="36"/>
      <c r="D283" s="52"/>
      <c r="E283" s="79"/>
      <c r="F283" s="37"/>
      <c r="G283" s="38"/>
    </row>
    <row r="284" spans="1:7" ht="19.5" customHeight="1" thickBot="1" thickTop="1">
      <c r="A284" s="88"/>
      <c r="B284" s="64" t="s">
        <v>183</v>
      </c>
      <c r="C284" s="65"/>
      <c r="D284" s="87">
        <f>D20+D24+D28+D37+D46+D67+D72+D85+D93+D100+D117+D133+D144+D152+D158+D173+D178+D186+D206+D210+D214+D218+D236+D251+D271+D282</f>
        <v>41151</v>
      </c>
      <c r="E284" s="81">
        <f>E20+E24+E28+E37+E46+E67+E72+E85+E93+E100+E117+E133+E144+E152+E158+E173+E178+E186+E206+E210+E214+E218+E236+E251+E271+E282</f>
        <v>99412</v>
      </c>
      <c r="F284" s="66">
        <f>F20+F24+F28+F37+F46+F67+F72+F85+F93+F100+F117+F133+F144+F152+F158+F173+F178+F186+F206+F210+F214+F218+F236+F251+F271+F282</f>
        <v>48726</v>
      </c>
      <c r="G284" s="67">
        <f>G20+G24+G28+G37+G46+G67+G72+G85+G93+G100+G117+G133+G144+G152+G158+G173+G178+G186+G206+G210+G214+G218+G236+G251+G271+G282</f>
        <v>50686</v>
      </c>
    </row>
    <row r="285" spans="1:7" ht="19.5" customHeight="1">
      <c r="A285" s="39"/>
      <c r="B285" s="40"/>
      <c r="C285" s="39"/>
      <c r="D285" s="41"/>
      <c r="E285" s="41"/>
      <c r="F285" s="41"/>
      <c r="G285" s="41"/>
    </row>
    <row r="286" spans="1:7" ht="19.5" customHeight="1">
      <c r="A286" s="39"/>
      <c r="B286" s="40"/>
      <c r="C286" s="39"/>
      <c r="D286" s="41"/>
      <c r="E286" s="41"/>
      <c r="F286" s="41"/>
      <c r="G286" s="41"/>
    </row>
    <row r="287" spans="1:7" ht="19.5" customHeight="1" thickBot="1">
      <c r="A287" s="39"/>
      <c r="B287" s="40"/>
      <c r="C287" s="39"/>
      <c r="D287" s="41"/>
      <c r="E287" s="41"/>
      <c r="F287" s="41"/>
      <c r="G287" s="41"/>
    </row>
    <row r="288" spans="1:7" ht="19.5" customHeight="1">
      <c r="A288" s="21" t="s">
        <v>264</v>
      </c>
      <c r="B288" s="42"/>
      <c r="C288" s="43"/>
      <c r="D288" s="46">
        <f>D20+D24+D28+D37+D46</f>
        <v>12745</v>
      </c>
      <c r="E288" s="47">
        <f>E20+E24+E28+E37+E46</f>
        <v>30426</v>
      </c>
      <c r="F288" s="44">
        <f>F20+F24+F28+F37+F46</f>
        <v>14978</v>
      </c>
      <c r="G288" s="45">
        <f>G20+G24+G28+G37+G46</f>
        <v>15448</v>
      </c>
    </row>
    <row r="289" spans="1:7" ht="19.5" customHeight="1">
      <c r="A289" s="10" t="s">
        <v>252</v>
      </c>
      <c r="B289" s="15"/>
      <c r="C289" s="29"/>
      <c r="D289" s="48">
        <f>D67+D72+D85+D93+D100</f>
        <v>7171</v>
      </c>
      <c r="E289" s="49">
        <f>E67+E72+E85+E93+E100</f>
        <v>17943</v>
      </c>
      <c r="F289" s="16">
        <f>F67+F72+F85+F93+F100</f>
        <v>8753</v>
      </c>
      <c r="G289" s="22">
        <f>G67+G72+G85+G93+G100</f>
        <v>9190</v>
      </c>
    </row>
    <row r="290" spans="1:7" ht="19.5" customHeight="1">
      <c r="A290" s="10" t="s">
        <v>255</v>
      </c>
      <c r="B290" s="15"/>
      <c r="C290" s="29"/>
      <c r="D290" s="48">
        <f>D117+D133+D144</f>
        <v>6654</v>
      </c>
      <c r="E290" s="49">
        <f>E117+E133+E144</f>
        <v>15416</v>
      </c>
      <c r="F290" s="16">
        <f>F117+F133+F144</f>
        <v>7562</v>
      </c>
      <c r="G290" s="22">
        <f>G117+G133+G144</f>
        <v>7854</v>
      </c>
    </row>
    <row r="291" spans="1:7" ht="19.5" customHeight="1">
      <c r="A291" s="10" t="s">
        <v>184</v>
      </c>
      <c r="B291" s="15"/>
      <c r="C291" s="29"/>
      <c r="D291" s="50">
        <f>D152+D158</f>
        <v>2770</v>
      </c>
      <c r="E291" s="51">
        <f>E152+E158</f>
        <v>6932</v>
      </c>
      <c r="F291" s="11">
        <f>F152+F158</f>
        <v>3374</v>
      </c>
      <c r="G291" s="23">
        <f>G152+G158</f>
        <v>3558</v>
      </c>
    </row>
    <row r="292" spans="1:7" ht="19.5" customHeight="1">
      <c r="A292" s="10" t="s">
        <v>265</v>
      </c>
      <c r="B292" s="15"/>
      <c r="C292" s="29"/>
      <c r="D292" s="50">
        <f>D173+D178+D186+D206</f>
        <v>5663</v>
      </c>
      <c r="E292" s="51">
        <f>E173+E178+E186+E206</f>
        <v>13529</v>
      </c>
      <c r="F292" s="11">
        <f>F173+F178+F186+F206</f>
        <v>6556</v>
      </c>
      <c r="G292" s="23">
        <f>G173+G178+G186+G206</f>
        <v>6973</v>
      </c>
    </row>
    <row r="293" spans="1:7" ht="19.5" customHeight="1">
      <c r="A293" s="10" t="s">
        <v>266</v>
      </c>
      <c r="B293" s="15"/>
      <c r="C293" s="29"/>
      <c r="D293" s="50">
        <f>D210+D214+D218</f>
        <v>2527</v>
      </c>
      <c r="E293" s="51">
        <f>E210+E214+E218</f>
        <v>6136</v>
      </c>
      <c r="F293" s="11">
        <f>F210+F214+F218</f>
        <v>3042</v>
      </c>
      <c r="G293" s="23">
        <f>G210+G214+G218</f>
        <v>3094</v>
      </c>
    </row>
    <row r="294" spans="1:7" ht="19.5" customHeight="1" thickBot="1">
      <c r="A294" s="9" t="s">
        <v>260</v>
      </c>
      <c r="B294" s="17"/>
      <c r="C294" s="30"/>
      <c r="D294" s="52">
        <f>D236+D251+D271+D282</f>
        <v>3621</v>
      </c>
      <c r="E294" s="53">
        <f>E236+E251+E271+E282</f>
        <v>9030</v>
      </c>
      <c r="F294" s="18">
        <f>F236+F251+F271+F282</f>
        <v>4461</v>
      </c>
      <c r="G294" s="24">
        <f>G236+G251+G271+G282</f>
        <v>4569</v>
      </c>
    </row>
    <row r="295" spans="1:7" ht="19.5" customHeight="1" thickBot="1" thickTop="1">
      <c r="A295" s="19"/>
      <c r="B295" s="19"/>
      <c r="C295" s="31"/>
      <c r="D295" s="54">
        <f>SUM(D288:D294)</f>
        <v>41151</v>
      </c>
      <c r="E295" s="55">
        <f>SUM(E288:E294)</f>
        <v>99412</v>
      </c>
      <c r="F295" s="20">
        <f>SUM(F288:F294)</f>
        <v>48726</v>
      </c>
      <c r="G295" s="25">
        <f>SUM(G288:G294)</f>
        <v>50686</v>
      </c>
    </row>
    <row r="298" ht="19.5" customHeight="1">
      <c r="A298" s="89" t="s">
        <v>294</v>
      </c>
    </row>
    <row r="299" ht="19.5" customHeight="1">
      <c r="A299" s="89" t="s">
        <v>295</v>
      </c>
    </row>
    <row r="300" ht="19.5" customHeight="1">
      <c r="A300" s="89" t="s">
        <v>296</v>
      </c>
    </row>
    <row r="301" ht="19.5" customHeight="1">
      <c r="A301" s="89" t="s">
        <v>297</v>
      </c>
    </row>
    <row r="302" ht="19.5" customHeight="1">
      <c r="A302" s="89" t="s">
        <v>298</v>
      </c>
    </row>
    <row r="303" ht="19.5" customHeight="1">
      <c r="A303" s="89" t="s">
        <v>299</v>
      </c>
    </row>
    <row r="304" ht="19.5" customHeight="1">
      <c r="A304" s="89" t="s">
        <v>300</v>
      </c>
    </row>
  </sheetData>
  <sheetProtection/>
  <mergeCells count="7">
    <mergeCell ref="D5:D6"/>
    <mergeCell ref="B5:B6"/>
    <mergeCell ref="A5:A6"/>
    <mergeCell ref="A1:G1"/>
    <mergeCell ref="F4:G4"/>
    <mergeCell ref="A2:G2"/>
    <mergeCell ref="A3:G3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DensanUser</dc:creator>
  <cp:keywords/>
  <dc:description/>
  <cp:lastModifiedBy>Administrator</cp:lastModifiedBy>
  <cp:lastPrinted>2018-05-24T01:56:38Z</cp:lastPrinted>
  <dcterms:created xsi:type="dcterms:W3CDTF">1997-01-08T22:48:59Z</dcterms:created>
  <dcterms:modified xsi:type="dcterms:W3CDTF">2018-05-24T01:58:52Z</dcterms:modified>
  <cp:category/>
  <cp:version/>
  <cp:contentType/>
  <cp:contentStatus/>
</cp:coreProperties>
</file>