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45DB2D9C-9DEC-424A-B0AA-A47CC2BA6C40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10月1日付佐久市人口・世帯数" sheetId="6" r:id="rId1"/>
  </sheets>
  <definedNames>
    <definedName name="_xlnm.Print_Area" localSheetId="0">'10月1日付佐久市人口・世帯数'!$A$1:$G$307</definedName>
    <definedName name="_xlnm.Print_Titles" localSheetId="0">'10月1日付佐久市人口・世帯数'!$1:$6</definedName>
  </definedNames>
  <calcPr calcId="191029"/>
</workbook>
</file>

<file path=xl/calcChain.xml><?xml version="1.0" encoding="utf-8"?>
<calcChain xmlns="http://schemas.openxmlformats.org/spreadsheetml/2006/main">
  <c r="F214" i="6" l="1"/>
  <c r="G214" i="6"/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E210" i="6" s="1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G72" i="6"/>
  <c r="G85" i="6"/>
  <c r="G117" i="6"/>
  <c r="G133" i="6"/>
  <c r="G144" i="6"/>
  <c r="G152" i="6"/>
  <c r="G158" i="6"/>
  <c r="G178" i="6"/>
  <c r="G206" i="6"/>
  <c r="G210" i="6"/>
  <c r="G218" i="6"/>
  <c r="G251" i="6"/>
  <c r="G271" i="6"/>
  <c r="E271" i="6" s="1"/>
  <c r="G282" i="6"/>
  <c r="E282" i="6" s="1"/>
  <c r="F24" i="6"/>
  <c r="F28" i="6"/>
  <c r="F37" i="6"/>
  <c r="F46" i="6"/>
  <c r="F67" i="6"/>
  <c r="F72" i="6"/>
  <c r="F85" i="6"/>
  <c r="E93" i="6"/>
  <c r="F100" i="6"/>
  <c r="F117" i="6"/>
  <c r="F144" i="6"/>
  <c r="E144" i="6" s="1"/>
  <c r="F158" i="6"/>
  <c r="F173" i="6"/>
  <c r="F178" i="6"/>
  <c r="F186" i="6"/>
  <c r="F206" i="6"/>
  <c r="F218" i="6"/>
  <c r="F236" i="6"/>
  <c r="E236" i="6" s="1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46" i="6" l="1"/>
  <c r="E158" i="6"/>
  <c r="E67" i="6"/>
  <c r="E186" i="6"/>
  <c r="E85" i="6"/>
  <c r="E173" i="6"/>
  <c r="E100" i="6"/>
  <c r="D293" i="6"/>
  <c r="D292" i="6"/>
  <c r="G291" i="6"/>
  <c r="D290" i="6"/>
  <c r="E117" i="6"/>
  <c r="E28" i="6"/>
  <c r="D294" i="6"/>
  <c r="F294" i="6"/>
  <c r="G293" i="6"/>
  <c r="E218" i="6"/>
  <c r="E214" i="6"/>
  <c r="E206" i="6"/>
  <c r="G292" i="6"/>
  <c r="E178" i="6"/>
  <c r="F291" i="6"/>
  <c r="D291" i="6"/>
  <c r="G290" i="6"/>
  <c r="E133" i="6"/>
  <c r="G289" i="6"/>
  <c r="F289" i="6"/>
  <c r="E72" i="6"/>
  <c r="D289" i="6"/>
  <c r="E37" i="6"/>
  <c r="G284" i="6"/>
  <c r="E24" i="6"/>
  <c r="E20" i="6"/>
  <c r="D284" i="6"/>
  <c r="F284" i="6"/>
  <c r="F288" i="6"/>
  <c r="E152" i="6"/>
  <c r="F292" i="6"/>
  <c r="D288" i="6"/>
  <c r="G288" i="6"/>
  <c r="F290" i="6"/>
  <c r="G294" i="6"/>
  <c r="E251" i="6"/>
  <c r="E294" i="6" s="1"/>
  <c r="F293" i="6"/>
  <c r="E293" i="6" l="1"/>
  <c r="E291" i="6"/>
  <c r="E290" i="6"/>
  <c r="E292" i="6"/>
  <c r="E289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<sst xmlns="http://schemas.openxmlformats.org/spreadsheetml/2006/main" count="329" uniqueCount="301">
  <si>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</si>
  <si>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</si>
  <si>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</si>
  <si>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</si>
  <si>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</si>
  <si>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</si>
  <si>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</si>
  <si>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</si>
  <si>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</si>
  <si>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</si>
  <si>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</si>
  <si>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</si>
  <si>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</si>
  <si>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</si>
  <si>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</si>
  <si>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</si>
  <si>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</si>
  <si>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</si>
  <si>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</si>
  <si>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</si>
  <si>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</si>
  <si>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</si>
  <si>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</si>
  <si>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</si>
  <si>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</si>
  <si>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</si>
  <si>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</si>
  <si>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</si>
  <si>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</si>
  <si>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</si>
  <si>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</si>
  <si>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</si>
  <si>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</si>
  <si>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</si>
  <si>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</si>
  <si>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</si>
  <si>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</si>
  <si>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</si>
  <si>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</si>
  <si>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</si>
  <si>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</si>
  <si>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</si>
  <si>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</si>
  <si>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</si>
  <si>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</si>
  <si>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</si>
  <si>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</si>
  <si>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</si>
  <si>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</si>
  <si>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</si>
  <si>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</si>
  <si>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</si>
  <si>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</si>
  <si>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</si>
  <si>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</si>
  <si>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</si>
  <si>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</si>
  <si>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</si>
  <si>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</si>
  <si>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</si>
  <si>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</si>
  <si>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</si>
  <si>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</si>
  <si>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</si>
  <si>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</si>
  <si>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</si>
  <si>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</si>
  <si>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</si>
  <si>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</si>
  <si>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</si>
  <si>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</si>
  <si>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</si>
  <si>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</si>
  <si>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</si>
  <si>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</si>
  <si>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</si>
  <si>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</si>
  <si>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</si>
  <si>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</si>
  <si>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</si>
  <si>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</si>
  <si>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</si>
  <si>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</si>
  <si>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</si>
  <si>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</si>
  <si>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</si>
  <si>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</si>
  <si>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</si>
  <si>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</si>
  <si>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</si>
  <si>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</si>
  <si>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</si>
  <si>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</si>
  <si>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</si>
  <si>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</si>
  <si>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</si>
  <si>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</si>
  <si>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</si>
  <si>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</si>
  <si>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</si>
  <si>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</si>
  <si>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</si>
  <si>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</si>
  <si>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</si>
  <si>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</si>
  <si>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</si>
  <si>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</si>
  <si>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</si>
  <si>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</si>
  <si>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</si>
  <si>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</si>
  <si>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</si>
  <si>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</si>
  <si>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</si>
  <si>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</si>
  <si>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</si>
  <si>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</si>
  <si>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</si>
  <si>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</si>
  <si>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</si>
  <si>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</si>
  <si>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</si>
  <si>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</si>
  <si>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</si>
  <si>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</si>
  <si>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</si>
  <si>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</si>
  <si>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</si>
  <si>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</si>
  <si>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</si>
  <si>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</si>
  <si>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</si>
  <si>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</si>
  <si>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</si>
  <si>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</si>
  <si>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</si>
  <si>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</si>
  <si>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</si>
  <si>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</si>
  <si>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</si>
  <si>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</si>
  <si>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</si>
  <si>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</si>
  <si>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</si>
  <si>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</si>
  <si>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</si>
  <si>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</si>
  <si>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</si>
  <si>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</si>
  <si>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</si>
  <si>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</si>
  <si>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</si>
  <si>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</si>
  <si>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</si>
  <si>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</si>
  <si>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</si>
  <si>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</si>
  <si>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</si>
  <si>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</si>
  <si>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</si>
  <si>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</si>
  <si>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</si>
  <si>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</si>
  <si>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</si>
  <si>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</si>
  <si>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</si>
  <si>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</si>
  <si>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</si>
  <si>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</si>
  <si>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</si>
  <si>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</si>
  <si>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</si>
  <si>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</si>
  <si>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</si>
  <si>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</si>
  <si>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</si>
  <si>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</si>
  <si>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</si>
  <si>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</si>
  <si>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</si>
  <si>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</si>
  <si>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</si>
  <si>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</si>
  <si>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</si>
  <si>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</si>
  <si>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</si>
  <si>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</si>
  <si>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</si>
  <si>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</si>
  <si>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</si>
  <si>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</si>
  <si>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</si>
  <si>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</si>
  <si>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</si>
  <si>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</si>
  <si>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</si>
  <si>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</si>
  <si>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</si>
  <si>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</si>
  <si>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</si>
  <si>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</si>
  <si>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</si>
  <si>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</si>
  <si>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</si>
  <si>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</si>
  <si>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</si>
  <si>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</si>
  <si>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</si>
  <si>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</si>
  <si>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</si>
  <si>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</si>
  <si>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</si>
  <si>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</si>
  <si>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</si>
  <si>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</si>
  <si>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</si>
  <si>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</si>
  <si>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</si>
  <si>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</si>
  <si>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</si>
  <si>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</si>
  <si>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</si>
  <si>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</si>
  <si>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</si>
  <si>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</si>
  <si>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</si>
  <si>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</si>
  <si>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</si>
  <si>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</si>
  <si>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</si>
  <si>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</si>
  <si>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</si>
  <si>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</si>
  <si>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</si>
  <si>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</si>
  <si>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</si>
  <si>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</si>
  <si>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</si>
  <si>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</si>
  <si>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</si>
  <si>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</si>
  <si>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</si>
  <si>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</si>
  <si>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</si>
  <si>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</si>
  <si>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</si>
  <si>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</si>
  <si>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</si>
  <si>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</si>
  <si>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</si>
  <si>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</si>
  <si>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</si>
  <si>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</si>
  <si>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</si>
  <si>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</si>
  <si>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</si>
  <si>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</si>
  <si>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</si>
  <si>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</si>
  <si>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</si>
  <si>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</si>
  <si>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</si>
  <si>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</si>
  <si>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</si>
  <si>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</si>
  <si>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</si>
  <si>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</si>
  <si>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</si>
  <si>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</si>
  <si>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</si>
  <si>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</si>
  <si>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</si>
  <si>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</si>
  <si>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</si>
  <si>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</si>
  <si>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</si>
  <si>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</si>
  <si>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</si>
  <si>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</si>
  <si>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</si>
  <si>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</si>
  <si>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</si>
  <si>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</si>
  <si>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</si>
  <si>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</si>
  <si>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</si>
  <si>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</si>
  <si>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</si>
  <si>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</si>
  <si>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</si>
  <si>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</si>
  <si>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</si>
  <si>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</si>
  <si>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</si>
  <si>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</si>
  <si>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</si>
  <si>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</si>
  <si>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</si>
  <si>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</si>
  <si>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</si>
  <si>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令和3年10月1日現在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</si>
</sst>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ySplit="6" topLeftCell="A7" activePane="bottomLeft" state="frozen"/>
      <selection pane="bottomLeft" sqref="A1:G1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2613</v>
      </c>
      <c r="E7" s="69">
        <f>SUM(F7:G7)</f>
        <v>6007</v>
      </c>
      <c r="F7" s="32">
        <v>2983</v>
      </c>
      <c r="G7" s="33">
        <v>3024</v>
      </c>
    </row>
    <row r="8" spans="1:7" ht="20.100000000000001" customHeight="1" x14ac:dyDescent="0.2">
      <c r="A8" s="12"/>
      <c r="B8" s="8" t="s">
        <v>6</v>
      </c>
      <c r="C8" s="26"/>
      <c r="D8" s="87">
        <v>1144</v>
      </c>
      <c r="E8" s="70">
        <f t="shared" ref="E8:E19" si="0">F8+G8</f>
        <v>2384</v>
      </c>
      <c r="F8" s="10">
        <v>1190</v>
      </c>
      <c r="G8" s="11">
        <v>1194</v>
      </c>
    </row>
    <row r="9" spans="1:7" ht="20.100000000000001" customHeight="1" x14ac:dyDescent="0.2">
      <c r="A9" s="12"/>
      <c r="B9" s="8" t="s">
        <v>7</v>
      </c>
      <c r="C9" s="26"/>
      <c r="D9" s="87">
        <v>61</v>
      </c>
      <c r="E9" s="70">
        <f t="shared" si="0"/>
        <v>116</v>
      </c>
      <c r="F9" s="10">
        <v>61</v>
      </c>
      <c r="G9" s="11">
        <v>55</v>
      </c>
    </row>
    <row r="10" spans="1:7" ht="20.100000000000001" customHeight="1" x14ac:dyDescent="0.2">
      <c r="A10" s="12"/>
      <c r="B10" s="8" t="s">
        <v>8</v>
      </c>
      <c r="C10" s="26"/>
      <c r="D10" s="87">
        <v>398</v>
      </c>
      <c r="E10" s="70">
        <f t="shared" si="0"/>
        <v>910</v>
      </c>
      <c r="F10" s="10">
        <v>434</v>
      </c>
      <c r="G10" s="11">
        <v>476</v>
      </c>
    </row>
    <row r="11" spans="1:7" ht="20.100000000000001" customHeight="1" x14ac:dyDescent="0.2">
      <c r="A11" s="12"/>
      <c r="B11" s="8" t="s">
        <v>9</v>
      </c>
      <c r="C11" s="26"/>
      <c r="D11" s="87">
        <v>752</v>
      </c>
      <c r="E11" s="70">
        <f t="shared" si="0"/>
        <v>1510</v>
      </c>
      <c r="F11" s="10">
        <v>742</v>
      </c>
      <c r="G11" s="11">
        <v>768</v>
      </c>
    </row>
    <row r="12" spans="1:7" ht="20.100000000000001" customHeight="1" x14ac:dyDescent="0.2">
      <c r="A12" s="12"/>
      <c r="B12" s="8" t="s">
        <v>10</v>
      </c>
      <c r="C12" s="26"/>
      <c r="D12" s="87">
        <v>293</v>
      </c>
      <c r="E12" s="70">
        <f t="shared" si="0"/>
        <v>591</v>
      </c>
      <c r="F12" s="10">
        <v>286</v>
      </c>
      <c r="G12" s="11">
        <v>305</v>
      </c>
    </row>
    <row r="13" spans="1:7" ht="20.100000000000001" customHeight="1" x14ac:dyDescent="0.2">
      <c r="A13" s="12"/>
      <c r="B13" s="8" t="s">
        <v>11</v>
      </c>
      <c r="C13" s="26"/>
      <c r="D13" s="87">
        <v>119</v>
      </c>
      <c r="E13" s="70">
        <f t="shared" si="0"/>
        <v>220</v>
      </c>
      <c r="F13" s="10">
        <v>109</v>
      </c>
      <c r="G13" s="11">
        <v>111</v>
      </c>
    </row>
    <row r="14" spans="1:7" ht="20.100000000000001" customHeight="1" x14ac:dyDescent="0.2">
      <c r="A14" s="12"/>
      <c r="B14" s="8" t="s">
        <v>12</v>
      </c>
      <c r="C14" s="26"/>
      <c r="D14" s="87">
        <v>358</v>
      </c>
      <c r="E14" s="70">
        <f t="shared" si="0"/>
        <v>893</v>
      </c>
      <c r="F14" s="10">
        <v>421</v>
      </c>
      <c r="G14" s="11">
        <v>472</v>
      </c>
    </row>
    <row r="15" spans="1:7" ht="20.100000000000001" customHeight="1" x14ac:dyDescent="0.2">
      <c r="A15" s="12"/>
      <c r="B15" s="8" t="s">
        <v>284</v>
      </c>
      <c r="C15" s="26"/>
      <c r="D15" s="87">
        <v>366</v>
      </c>
      <c r="E15" s="70">
        <f t="shared" si="0"/>
        <v>800</v>
      </c>
      <c r="F15" s="10">
        <v>391</v>
      </c>
      <c r="G15" s="11">
        <v>409</v>
      </c>
    </row>
    <row r="16" spans="1:7" ht="20.100000000000001" customHeight="1" x14ac:dyDescent="0.2">
      <c r="A16" s="12"/>
      <c r="B16" s="8" t="s">
        <v>13</v>
      </c>
      <c r="C16" s="26"/>
      <c r="D16" s="87">
        <v>1506</v>
      </c>
      <c r="E16" s="70">
        <f t="shared" si="0"/>
        <v>3205</v>
      </c>
      <c r="F16" s="10">
        <v>1594</v>
      </c>
      <c r="G16" s="11">
        <v>1611</v>
      </c>
    </row>
    <row r="17" spans="1:7" ht="20.100000000000001" customHeight="1" x14ac:dyDescent="0.2">
      <c r="A17" s="12"/>
      <c r="B17" s="8" t="s">
        <v>14</v>
      </c>
      <c r="C17" s="26"/>
      <c r="D17" s="87">
        <v>438</v>
      </c>
      <c r="E17" s="70">
        <f t="shared" si="0"/>
        <v>1094</v>
      </c>
      <c r="F17" s="10">
        <v>534</v>
      </c>
      <c r="G17" s="11">
        <v>560</v>
      </c>
    </row>
    <row r="18" spans="1:7" ht="20.100000000000001" customHeight="1" x14ac:dyDescent="0.2">
      <c r="A18" s="12"/>
      <c r="B18" s="8" t="s">
        <v>15</v>
      </c>
      <c r="C18" s="26"/>
      <c r="D18" s="87">
        <v>385</v>
      </c>
      <c r="E18" s="70">
        <f t="shared" si="0"/>
        <v>752</v>
      </c>
      <c r="F18" s="10">
        <v>371</v>
      </c>
      <c r="G18" s="11">
        <v>381</v>
      </c>
    </row>
    <row r="19" spans="1:7" ht="20.100000000000001" customHeight="1" x14ac:dyDescent="0.2">
      <c r="A19" s="12"/>
      <c r="B19" s="8" t="s">
        <v>16</v>
      </c>
      <c r="C19" s="26"/>
      <c r="D19" s="87">
        <v>457</v>
      </c>
      <c r="E19" s="70">
        <f t="shared" si="0"/>
        <v>907</v>
      </c>
      <c r="F19" s="10">
        <v>473</v>
      </c>
      <c r="G19" s="11">
        <v>434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8890</v>
      </c>
      <c r="E20" s="71">
        <f>E7+SUM(E8:E19)</f>
        <v>19389</v>
      </c>
      <c r="F20" s="56">
        <f>F7+SUM(F8:F19)</f>
        <v>9589</v>
      </c>
      <c r="G20" s="57">
        <f>G7+SUM(G8:G19)</f>
        <v>9800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167</v>
      </c>
      <c r="E21" s="70">
        <f t="shared" ref="E21:E28" si="1">F21+G21</f>
        <v>416</v>
      </c>
      <c r="F21" s="10">
        <v>211</v>
      </c>
      <c r="G21" s="11">
        <v>205</v>
      </c>
    </row>
    <row r="22" spans="1:7" ht="20.100000000000001" customHeight="1" x14ac:dyDescent="0.2">
      <c r="A22" s="12"/>
      <c r="B22" s="8" t="s">
        <v>20</v>
      </c>
      <c r="C22" s="26"/>
      <c r="D22" s="87">
        <v>221</v>
      </c>
      <c r="E22" s="70">
        <f t="shared" si="1"/>
        <v>544</v>
      </c>
      <c r="F22" s="10">
        <v>262</v>
      </c>
      <c r="G22" s="11">
        <v>282</v>
      </c>
    </row>
    <row r="23" spans="1:7" ht="20.100000000000001" customHeight="1" x14ac:dyDescent="0.2">
      <c r="A23" s="12"/>
      <c r="B23" s="8" t="s">
        <v>21</v>
      </c>
      <c r="C23" s="26"/>
      <c r="D23" s="87">
        <v>277</v>
      </c>
      <c r="E23" s="70">
        <f t="shared" si="1"/>
        <v>653</v>
      </c>
      <c r="F23" s="10">
        <v>312</v>
      </c>
      <c r="G23" s="11">
        <v>341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665</v>
      </c>
      <c r="E24" s="71">
        <f t="shared" si="1"/>
        <v>1613</v>
      </c>
      <c r="F24" s="56">
        <f>SUM(F21:F23)</f>
        <v>785</v>
      </c>
      <c r="G24" s="57">
        <f>SUM(G21:G23)</f>
        <v>828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225</v>
      </c>
      <c r="E25" s="70">
        <f t="shared" si="1"/>
        <v>514</v>
      </c>
      <c r="F25" s="10">
        <v>267</v>
      </c>
      <c r="G25" s="11">
        <v>247</v>
      </c>
    </row>
    <row r="26" spans="1:7" ht="20.100000000000001" customHeight="1" x14ac:dyDescent="0.2">
      <c r="A26" s="12"/>
      <c r="B26" s="8" t="s">
        <v>23</v>
      </c>
      <c r="C26" s="26"/>
      <c r="D26" s="87">
        <v>421</v>
      </c>
      <c r="E26" s="70">
        <f t="shared" si="1"/>
        <v>1005</v>
      </c>
      <c r="F26" s="10">
        <v>506</v>
      </c>
      <c r="G26" s="11">
        <v>499</v>
      </c>
    </row>
    <row r="27" spans="1:7" ht="20.100000000000001" customHeight="1" x14ac:dyDescent="0.2">
      <c r="A27" s="12"/>
      <c r="B27" s="8" t="s">
        <v>24</v>
      </c>
      <c r="C27" s="26"/>
      <c r="D27" s="87">
        <v>408</v>
      </c>
      <c r="E27" s="70">
        <f t="shared" si="1"/>
        <v>966</v>
      </c>
      <c r="F27" s="10">
        <v>472</v>
      </c>
      <c r="G27" s="11">
        <v>494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1054</v>
      </c>
      <c r="E28" s="71">
        <f t="shared" si="1"/>
        <v>2485</v>
      </c>
      <c r="F28" s="56">
        <f>SUM(F25:F27)</f>
        <v>1245</v>
      </c>
      <c r="G28" s="57">
        <f>SUM(G25:G27)</f>
        <v>1240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389</v>
      </c>
      <c r="E29" s="70">
        <f t="shared" ref="E29:E37" si="2">F29+G29</f>
        <v>1047</v>
      </c>
      <c r="F29" s="10">
        <v>496</v>
      </c>
      <c r="G29" s="11">
        <v>551</v>
      </c>
    </row>
    <row r="30" spans="1:7" ht="20.100000000000001" customHeight="1" x14ac:dyDescent="0.2">
      <c r="A30" s="12"/>
      <c r="B30" s="8" t="s">
        <v>26</v>
      </c>
      <c r="C30" s="26"/>
      <c r="D30" s="87">
        <v>501</v>
      </c>
      <c r="E30" s="70">
        <f t="shared" si="2"/>
        <v>1175</v>
      </c>
      <c r="F30" s="10">
        <v>566</v>
      </c>
      <c r="G30" s="11">
        <v>609</v>
      </c>
    </row>
    <row r="31" spans="1:7" ht="20.100000000000001" customHeight="1" x14ac:dyDescent="0.2">
      <c r="A31" s="12"/>
      <c r="B31" s="8" t="s">
        <v>27</v>
      </c>
      <c r="C31" s="26"/>
      <c r="D31" s="87">
        <v>217</v>
      </c>
      <c r="E31" s="70">
        <f t="shared" si="2"/>
        <v>647</v>
      </c>
      <c r="F31" s="10">
        <v>320</v>
      </c>
      <c r="G31" s="11">
        <v>327</v>
      </c>
    </row>
    <row r="32" spans="1:7" ht="20.100000000000001" customHeight="1" x14ac:dyDescent="0.2">
      <c r="A32" s="12"/>
      <c r="B32" s="8" t="s">
        <v>28</v>
      </c>
      <c r="C32" s="26"/>
      <c r="D32" s="87">
        <v>456</v>
      </c>
      <c r="E32" s="70">
        <f t="shared" si="2"/>
        <v>1089</v>
      </c>
      <c r="F32" s="10">
        <v>529</v>
      </c>
      <c r="G32" s="11">
        <v>560</v>
      </c>
    </row>
    <row r="33" spans="1:7" ht="20.100000000000001" customHeight="1" x14ac:dyDescent="0.2">
      <c r="A33" s="12"/>
      <c r="B33" s="8" t="s">
        <v>29</v>
      </c>
      <c r="C33" s="26"/>
      <c r="D33" s="87">
        <v>133</v>
      </c>
      <c r="E33" s="70">
        <f t="shared" si="2"/>
        <v>338</v>
      </c>
      <c r="F33" s="10">
        <v>158</v>
      </c>
      <c r="G33" s="11">
        <v>180</v>
      </c>
    </row>
    <row r="34" spans="1:7" ht="20.100000000000001" customHeight="1" x14ac:dyDescent="0.2">
      <c r="A34" s="12"/>
      <c r="B34" s="8" t="s">
        <v>30</v>
      </c>
      <c r="C34" s="26"/>
      <c r="D34" s="87">
        <v>325</v>
      </c>
      <c r="E34" s="70">
        <f t="shared" si="2"/>
        <v>837</v>
      </c>
      <c r="F34" s="10">
        <v>413</v>
      </c>
      <c r="G34" s="11">
        <v>424</v>
      </c>
    </row>
    <row r="35" spans="1:7" ht="20.100000000000001" customHeight="1" x14ac:dyDescent="0.2">
      <c r="A35" s="12"/>
      <c r="B35" s="8" t="s">
        <v>31</v>
      </c>
      <c r="C35" s="26"/>
      <c r="D35" s="87">
        <v>119</v>
      </c>
      <c r="E35" s="70">
        <f t="shared" si="2"/>
        <v>306</v>
      </c>
      <c r="F35" s="10">
        <v>149</v>
      </c>
      <c r="G35" s="11">
        <v>157</v>
      </c>
    </row>
    <row r="36" spans="1:7" ht="20.100000000000001" customHeight="1" x14ac:dyDescent="0.2">
      <c r="A36" s="12"/>
      <c r="B36" s="8" t="s">
        <v>32</v>
      </c>
      <c r="C36" s="26"/>
      <c r="D36" s="87">
        <v>23</v>
      </c>
      <c r="E36" s="70">
        <f t="shared" si="2"/>
        <v>52</v>
      </c>
      <c r="F36" s="10">
        <v>27</v>
      </c>
      <c r="G36" s="11">
        <v>25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2163</v>
      </c>
      <c r="E37" s="71">
        <f t="shared" si="2"/>
        <v>5491</v>
      </c>
      <c r="F37" s="56">
        <f>SUM(F29:F36)</f>
        <v>2658</v>
      </c>
      <c r="G37" s="57">
        <f>SUM(G29:G36)</f>
        <v>2833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138</v>
      </c>
      <c r="E38" s="70">
        <f t="shared" ref="E38:E46" si="3">F38+G38</f>
        <v>386</v>
      </c>
      <c r="F38" s="10">
        <v>193</v>
      </c>
      <c r="G38" s="11">
        <v>193</v>
      </c>
    </row>
    <row r="39" spans="1:7" ht="20.100000000000001" customHeight="1" x14ac:dyDescent="0.2">
      <c r="A39" s="12"/>
      <c r="B39" s="8" t="s">
        <v>34</v>
      </c>
      <c r="C39" s="26"/>
      <c r="D39" s="87">
        <v>107</v>
      </c>
      <c r="E39" s="70">
        <f t="shared" si="3"/>
        <v>246</v>
      </c>
      <c r="F39" s="10">
        <v>126</v>
      </c>
      <c r="G39" s="11">
        <v>120</v>
      </c>
    </row>
    <row r="40" spans="1:7" ht="20.100000000000001" customHeight="1" x14ac:dyDescent="0.2">
      <c r="A40" s="12"/>
      <c r="B40" s="8" t="s">
        <v>35</v>
      </c>
      <c r="C40" s="26"/>
      <c r="D40" s="87">
        <v>167</v>
      </c>
      <c r="E40" s="70">
        <f t="shared" si="3"/>
        <v>403</v>
      </c>
      <c r="F40" s="10">
        <v>196</v>
      </c>
      <c r="G40" s="11">
        <v>207</v>
      </c>
    </row>
    <row r="41" spans="1:7" ht="20.100000000000001" customHeight="1" x14ac:dyDescent="0.2">
      <c r="A41" s="12"/>
      <c r="B41" s="8" t="s">
        <v>36</v>
      </c>
      <c r="C41" s="26"/>
      <c r="D41" s="87">
        <v>143</v>
      </c>
      <c r="E41" s="70">
        <f t="shared" si="3"/>
        <v>341</v>
      </c>
      <c r="F41" s="10">
        <v>185</v>
      </c>
      <c r="G41" s="11">
        <v>156</v>
      </c>
    </row>
    <row r="42" spans="1:7" ht="20.100000000000001" customHeight="1" x14ac:dyDescent="0.2">
      <c r="A42" s="12"/>
      <c r="B42" s="8" t="s">
        <v>37</v>
      </c>
      <c r="C42" s="26"/>
      <c r="D42" s="87">
        <v>59</v>
      </c>
      <c r="E42" s="70">
        <f t="shared" si="3"/>
        <v>153</v>
      </c>
      <c r="F42" s="10">
        <v>77</v>
      </c>
      <c r="G42" s="11">
        <v>76</v>
      </c>
    </row>
    <row r="43" spans="1:7" ht="20.100000000000001" customHeight="1" x14ac:dyDescent="0.2">
      <c r="A43" s="12"/>
      <c r="B43" s="8" t="s">
        <v>38</v>
      </c>
      <c r="C43" s="26"/>
      <c r="D43" s="87">
        <v>143</v>
      </c>
      <c r="E43" s="70">
        <f t="shared" si="3"/>
        <v>356</v>
      </c>
      <c r="F43" s="10">
        <v>174</v>
      </c>
      <c r="G43" s="11">
        <v>182</v>
      </c>
    </row>
    <row r="44" spans="1:7" ht="20.100000000000001" customHeight="1" x14ac:dyDescent="0.2">
      <c r="A44" s="12"/>
      <c r="B44" s="8" t="s">
        <v>39</v>
      </c>
      <c r="C44" s="26"/>
      <c r="D44" s="87">
        <v>299</v>
      </c>
      <c r="E44" s="70">
        <f t="shared" si="3"/>
        <v>734</v>
      </c>
      <c r="F44" s="10">
        <v>347</v>
      </c>
      <c r="G44" s="11">
        <v>387</v>
      </c>
    </row>
    <row r="45" spans="1:7" ht="20.100000000000001" customHeight="1" x14ac:dyDescent="0.2">
      <c r="A45" s="12"/>
      <c r="B45" s="8" t="s">
        <v>40</v>
      </c>
      <c r="C45" s="26"/>
      <c r="D45" s="87">
        <v>292</v>
      </c>
      <c r="E45" s="70">
        <f t="shared" si="3"/>
        <v>598</v>
      </c>
      <c r="F45" s="10">
        <v>296</v>
      </c>
      <c r="G45" s="11">
        <v>302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1348</v>
      </c>
      <c r="E46" s="72">
        <f t="shared" si="3"/>
        <v>3217</v>
      </c>
      <c r="F46" s="60">
        <f>SUM(F38:F45)</f>
        <v>1594</v>
      </c>
      <c r="G46" s="61">
        <f>SUM(G38:G45)</f>
        <v>1623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252</v>
      </c>
      <c r="E47" s="70">
        <f t="shared" ref="E47:E66" si="4">F47+G47</f>
        <v>616</v>
      </c>
      <c r="F47" s="10">
        <v>294</v>
      </c>
      <c r="G47" s="11">
        <v>322</v>
      </c>
    </row>
    <row r="48" spans="1:7" ht="20.100000000000001" customHeight="1" x14ac:dyDescent="0.2">
      <c r="A48" s="12"/>
      <c r="B48" s="8" t="s">
        <v>42</v>
      </c>
      <c r="C48" s="26"/>
      <c r="D48" s="87">
        <v>550</v>
      </c>
      <c r="E48" s="70">
        <f t="shared" si="4"/>
        <v>1352</v>
      </c>
      <c r="F48" s="10">
        <v>670</v>
      </c>
      <c r="G48" s="11">
        <v>682</v>
      </c>
    </row>
    <row r="49" spans="1:7" ht="20.100000000000001" customHeight="1" x14ac:dyDescent="0.2">
      <c r="A49" s="12"/>
      <c r="B49" s="8" t="s">
        <v>43</v>
      </c>
      <c r="C49" s="26"/>
      <c r="D49" s="87">
        <v>107</v>
      </c>
      <c r="E49" s="70">
        <f t="shared" si="4"/>
        <v>253</v>
      </c>
      <c r="F49" s="10">
        <v>118</v>
      </c>
      <c r="G49" s="11">
        <v>135</v>
      </c>
    </row>
    <row r="50" spans="1:7" ht="20.100000000000001" customHeight="1" x14ac:dyDescent="0.2">
      <c r="A50" s="12"/>
      <c r="B50" s="8" t="s">
        <v>44</v>
      </c>
      <c r="C50" s="26"/>
      <c r="D50" s="87">
        <v>61</v>
      </c>
      <c r="E50" s="70">
        <f t="shared" si="4"/>
        <v>104</v>
      </c>
      <c r="F50" s="10">
        <v>48</v>
      </c>
      <c r="G50" s="11">
        <v>56</v>
      </c>
    </row>
    <row r="51" spans="1:7" ht="20.100000000000001" customHeight="1" x14ac:dyDescent="0.2">
      <c r="A51" s="12"/>
      <c r="B51" s="8" t="s">
        <v>45</v>
      </c>
      <c r="C51" s="26"/>
      <c r="D51" s="87">
        <v>59</v>
      </c>
      <c r="E51" s="70">
        <f t="shared" si="4"/>
        <v>148</v>
      </c>
      <c r="F51" s="10">
        <v>70</v>
      </c>
      <c r="G51" s="11">
        <v>78</v>
      </c>
    </row>
    <row r="52" spans="1:7" ht="20.100000000000001" customHeight="1" x14ac:dyDescent="0.2">
      <c r="A52" s="12"/>
      <c r="B52" s="8" t="s">
        <v>46</v>
      </c>
      <c r="C52" s="26"/>
      <c r="D52" s="87">
        <v>32</v>
      </c>
      <c r="E52" s="70">
        <f t="shared" si="4"/>
        <v>67</v>
      </c>
      <c r="F52" s="10">
        <v>36</v>
      </c>
      <c r="G52" s="11">
        <v>31</v>
      </c>
    </row>
    <row r="53" spans="1:7" ht="20.100000000000001" customHeight="1" x14ac:dyDescent="0.2">
      <c r="A53" s="12"/>
      <c r="B53" s="8" t="s">
        <v>47</v>
      </c>
      <c r="C53" s="26"/>
      <c r="D53" s="87">
        <v>36</v>
      </c>
      <c r="E53" s="70">
        <f t="shared" si="4"/>
        <v>64</v>
      </c>
      <c r="F53" s="10">
        <v>29</v>
      </c>
      <c r="G53" s="11">
        <v>35</v>
      </c>
    </row>
    <row r="54" spans="1:7" ht="20.100000000000001" customHeight="1" x14ac:dyDescent="0.2">
      <c r="A54" s="12"/>
      <c r="B54" s="8" t="s">
        <v>48</v>
      </c>
      <c r="C54" s="26"/>
      <c r="D54" s="87">
        <v>133</v>
      </c>
      <c r="E54" s="70">
        <f t="shared" si="4"/>
        <v>273</v>
      </c>
      <c r="F54" s="10">
        <v>127</v>
      </c>
      <c r="G54" s="11">
        <v>146</v>
      </c>
    </row>
    <row r="55" spans="1:7" ht="20.100000000000001" customHeight="1" x14ac:dyDescent="0.2">
      <c r="A55" s="12"/>
      <c r="B55" s="8" t="s">
        <v>49</v>
      </c>
      <c r="C55" s="26"/>
      <c r="D55" s="87">
        <v>31</v>
      </c>
      <c r="E55" s="70">
        <f t="shared" si="4"/>
        <v>56</v>
      </c>
      <c r="F55" s="10">
        <v>29</v>
      </c>
      <c r="G55" s="11">
        <v>27</v>
      </c>
    </row>
    <row r="56" spans="1:7" ht="20.100000000000001" customHeight="1" x14ac:dyDescent="0.2">
      <c r="A56" s="12"/>
      <c r="B56" s="8" t="s">
        <v>50</v>
      </c>
      <c r="C56" s="26"/>
      <c r="D56" s="87">
        <v>159</v>
      </c>
      <c r="E56" s="70">
        <f t="shared" si="4"/>
        <v>350</v>
      </c>
      <c r="F56" s="10">
        <v>178</v>
      </c>
      <c r="G56" s="11">
        <v>172</v>
      </c>
    </row>
    <row r="57" spans="1:7" ht="20.100000000000001" customHeight="1" x14ac:dyDescent="0.2">
      <c r="A57" s="12"/>
      <c r="B57" s="8" t="s">
        <v>51</v>
      </c>
      <c r="C57" s="26"/>
      <c r="D57" s="87">
        <v>290</v>
      </c>
      <c r="E57" s="70">
        <f t="shared" si="4"/>
        <v>663</v>
      </c>
      <c r="F57" s="10">
        <v>320</v>
      </c>
      <c r="G57" s="11">
        <v>343</v>
      </c>
    </row>
    <row r="58" spans="1:7" ht="20.100000000000001" customHeight="1" x14ac:dyDescent="0.2">
      <c r="A58" s="12"/>
      <c r="B58" s="8" t="s">
        <v>52</v>
      </c>
      <c r="C58" s="26"/>
      <c r="D58" s="87">
        <v>458</v>
      </c>
      <c r="E58" s="70">
        <f t="shared" si="4"/>
        <v>1085</v>
      </c>
      <c r="F58" s="10">
        <v>498</v>
      </c>
      <c r="G58" s="11">
        <v>587</v>
      </c>
    </row>
    <row r="59" spans="1:7" ht="20.100000000000001" customHeight="1" x14ac:dyDescent="0.2">
      <c r="A59" s="12"/>
      <c r="B59" s="8" t="s">
        <v>53</v>
      </c>
      <c r="C59" s="26"/>
      <c r="D59" s="87">
        <v>183</v>
      </c>
      <c r="E59" s="70">
        <f t="shared" si="4"/>
        <v>522</v>
      </c>
      <c r="F59" s="10">
        <v>264</v>
      </c>
      <c r="G59" s="11">
        <v>258</v>
      </c>
    </row>
    <row r="60" spans="1:7" ht="20.100000000000001" customHeight="1" x14ac:dyDescent="0.2">
      <c r="A60" s="12"/>
      <c r="B60" s="8" t="s">
        <v>54</v>
      </c>
      <c r="C60" s="26"/>
      <c r="D60" s="87">
        <v>320</v>
      </c>
      <c r="E60" s="70">
        <f t="shared" si="4"/>
        <v>810</v>
      </c>
      <c r="F60" s="10">
        <v>391</v>
      </c>
      <c r="G60" s="11">
        <v>419</v>
      </c>
    </row>
    <row r="61" spans="1:7" ht="20.100000000000001" customHeight="1" x14ac:dyDescent="0.2">
      <c r="A61" s="12"/>
      <c r="B61" s="8" t="s">
        <v>55</v>
      </c>
      <c r="C61" s="26"/>
      <c r="D61" s="87">
        <v>142</v>
      </c>
      <c r="E61" s="70">
        <f t="shared" si="4"/>
        <v>349</v>
      </c>
      <c r="F61" s="10">
        <v>171</v>
      </c>
      <c r="G61" s="11">
        <v>178</v>
      </c>
    </row>
    <row r="62" spans="1:7" ht="20.100000000000001" customHeight="1" x14ac:dyDescent="0.2">
      <c r="A62" s="12"/>
      <c r="B62" s="8" t="s">
        <v>56</v>
      </c>
      <c r="C62" s="26"/>
      <c r="D62" s="87">
        <v>366</v>
      </c>
      <c r="E62" s="70">
        <f t="shared" si="4"/>
        <v>932</v>
      </c>
      <c r="F62" s="10">
        <v>441</v>
      </c>
      <c r="G62" s="11">
        <v>491</v>
      </c>
    </row>
    <row r="63" spans="1:7" ht="20.100000000000001" customHeight="1" x14ac:dyDescent="0.2">
      <c r="A63" s="12"/>
      <c r="B63" s="8" t="s">
        <v>57</v>
      </c>
      <c r="C63" s="26"/>
      <c r="D63" s="87">
        <v>97</v>
      </c>
      <c r="E63" s="70">
        <f t="shared" si="4"/>
        <v>211</v>
      </c>
      <c r="F63" s="10">
        <v>107</v>
      </c>
      <c r="G63" s="11">
        <v>104</v>
      </c>
    </row>
    <row r="64" spans="1:7" ht="20.100000000000001" customHeight="1" x14ac:dyDescent="0.2">
      <c r="A64" s="12"/>
      <c r="B64" s="8" t="s">
        <v>58</v>
      </c>
      <c r="C64" s="26"/>
      <c r="D64" s="87">
        <v>260</v>
      </c>
      <c r="E64" s="70">
        <f t="shared" si="4"/>
        <v>636</v>
      </c>
      <c r="F64" s="10">
        <v>308</v>
      </c>
      <c r="G64" s="11">
        <v>328</v>
      </c>
    </row>
    <row r="65" spans="1:7" ht="20.100000000000001" customHeight="1" x14ac:dyDescent="0.2">
      <c r="A65" s="12"/>
      <c r="B65" s="8" t="s">
        <v>59</v>
      </c>
      <c r="C65" s="26"/>
      <c r="D65" s="87">
        <v>193</v>
      </c>
      <c r="E65" s="70">
        <f t="shared" si="4"/>
        <v>462</v>
      </c>
      <c r="F65" s="10">
        <v>230</v>
      </c>
      <c r="G65" s="11">
        <v>232</v>
      </c>
    </row>
    <row r="66" spans="1:7" ht="20.100000000000001" customHeight="1" x14ac:dyDescent="0.2">
      <c r="A66" s="12"/>
      <c r="B66" s="8" t="s">
        <v>60</v>
      </c>
      <c r="C66" s="26"/>
      <c r="D66" s="87">
        <v>152</v>
      </c>
      <c r="E66" s="70">
        <f t="shared" si="4"/>
        <v>365</v>
      </c>
      <c r="F66" s="10">
        <v>172</v>
      </c>
      <c r="G66" s="11">
        <v>193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3881</v>
      </c>
      <c r="E67" s="71">
        <f t="shared" ref="E67:E72" si="5">F67+G67</f>
        <v>9318</v>
      </c>
      <c r="F67" s="56">
        <f>SUM(F47:F66)</f>
        <v>4501</v>
      </c>
      <c r="G67" s="57">
        <f>SUM(G47:G66)</f>
        <v>4817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212</v>
      </c>
      <c r="E68" s="70">
        <f t="shared" si="5"/>
        <v>561</v>
      </c>
      <c r="F68" s="10">
        <v>271</v>
      </c>
      <c r="G68" s="11">
        <v>290</v>
      </c>
    </row>
    <row r="69" spans="1:7" ht="20.100000000000001" customHeight="1" x14ac:dyDescent="0.2">
      <c r="A69" s="12"/>
      <c r="B69" s="8" t="s">
        <v>63</v>
      </c>
      <c r="C69" s="26"/>
      <c r="D69" s="87">
        <v>69</v>
      </c>
      <c r="E69" s="70">
        <f t="shared" si="5"/>
        <v>167</v>
      </c>
      <c r="F69" s="10">
        <v>74</v>
      </c>
      <c r="G69" s="11">
        <v>93</v>
      </c>
    </row>
    <row r="70" spans="1:7" ht="20.100000000000001" customHeight="1" x14ac:dyDescent="0.2">
      <c r="A70" s="12"/>
      <c r="B70" s="8" t="s">
        <v>64</v>
      </c>
      <c r="C70" s="26"/>
      <c r="D70" s="87">
        <v>91</v>
      </c>
      <c r="E70" s="70">
        <f t="shared" si="5"/>
        <v>229</v>
      </c>
      <c r="F70" s="10">
        <v>120</v>
      </c>
      <c r="G70" s="11">
        <v>109</v>
      </c>
    </row>
    <row r="71" spans="1:7" ht="20.100000000000001" customHeight="1" x14ac:dyDescent="0.2">
      <c r="A71" s="12"/>
      <c r="B71" s="8" t="s">
        <v>65</v>
      </c>
      <c r="C71" s="26"/>
      <c r="D71" s="87">
        <v>38</v>
      </c>
      <c r="E71" s="70">
        <f t="shared" si="5"/>
        <v>100</v>
      </c>
      <c r="F71" s="10">
        <v>48</v>
      </c>
      <c r="G71" s="11">
        <v>52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410</v>
      </c>
      <c r="E72" s="71">
        <f t="shared" si="5"/>
        <v>1057</v>
      </c>
      <c r="F72" s="56">
        <f>SUM(F68:F71)</f>
        <v>513</v>
      </c>
      <c r="G72" s="57">
        <f>SUM(G68:G71)</f>
        <v>544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49</v>
      </c>
      <c r="E73" s="70">
        <f t="shared" ref="E73:E85" si="6">F73+G73</f>
        <v>118</v>
      </c>
      <c r="F73" s="10">
        <v>54</v>
      </c>
      <c r="G73" s="11">
        <v>64</v>
      </c>
    </row>
    <row r="74" spans="1:7" ht="20.100000000000001" customHeight="1" x14ac:dyDescent="0.2">
      <c r="A74" s="12"/>
      <c r="B74" s="8" t="s">
        <v>67</v>
      </c>
      <c r="C74" s="26"/>
      <c r="D74" s="87">
        <v>145</v>
      </c>
      <c r="E74" s="70">
        <f t="shared" si="6"/>
        <v>355</v>
      </c>
      <c r="F74" s="10">
        <v>180</v>
      </c>
      <c r="G74" s="11">
        <v>175</v>
      </c>
    </row>
    <row r="75" spans="1:7" ht="20.100000000000001" customHeight="1" x14ac:dyDescent="0.2">
      <c r="A75" s="12"/>
      <c r="B75" s="8" t="s">
        <v>68</v>
      </c>
      <c r="C75" s="26"/>
      <c r="D75" s="87">
        <v>189</v>
      </c>
      <c r="E75" s="70">
        <f t="shared" si="6"/>
        <v>433</v>
      </c>
      <c r="F75" s="10">
        <v>207</v>
      </c>
      <c r="G75" s="11">
        <v>226</v>
      </c>
    </row>
    <row r="76" spans="1:7" ht="20.100000000000001" customHeight="1" x14ac:dyDescent="0.2">
      <c r="A76" s="12"/>
      <c r="B76" s="8" t="s">
        <v>69</v>
      </c>
      <c r="C76" s="26"/>
      <c r="D76" s="87">
        <v>109</v>
      </c>
      <c r="E76" s="70">
        <f t="shared" si="6"/>
        <v>266</v>
      </c>
      <c r="F76" s="10">
        <v>130</v>
      </c>
      <c r="G76" s="11">
        <v>136</v>
      </c>
    </row>
    <row r="77" spans="1:7" ht="20.100000000000001" customHeight="1" x14ac:dyDescent="0.2">
      <c r="A77" s="12"/>
      <c r="B77" s="8" t="s">
        <v>70</v>
      </c>
      <c r="C77" s="26"/>
      <c r="D77" s="87">
        <v>229</v>
      </c>
      <c r="E77" s="70">
        <f t="shared" si="6"/>
        <v>540</v>
      </c>
      <c r="F77" s="10">
        <v>276</v>
      </c>
      <c r="G77" s="11">
        <v>264</v>
      </c>
    </row>
    <row r="78" spans="1:7" ht="20.100000000000001" customHeight="1" x14ac:dyDescent="0.2">
      <c r="A78" s="12"/>
      <c r="B78" s="8" t="s">
        <v>71</v>
      </c>
      <c r="C78" s="26"/>
      <c r="D78" s="87">
        <v>147</v>
      </c>
      <c r="E78" s="70">
        <f t="shared" si="6"/>
        <v>299</v>
      </c>
      <c r="F78" s="10">
        <v>143</v>
      </c>
      <c r="G78" s="11">
        <v>156</v>
      </c>
    </row>
    <row r="79" spans="1:7" ht="20.100000000000001" customHeight="1" x14ac:dyDescent="0.2">
      <c r="A79" s="12"/>
      <c r="B79" s="8" t="s">
        <v>72</v>
      </c>
      <c r="C79" s="26"/>
      <c r="D79" s="87">
        <v>68</v>
      </c>
      <c r="E79" s="70">
        <f t="shared" si="6"/>
        <v>184</v>
      </c>
      <c r="F79" s="10">
        <v>99</v>
      </c>
      <c r="G79" s="11">
        <v>85</v>
      </c>
    </row>
    <row r="80" spans="1:7" ht="20.100000000000001" customHeight="1" x14ac:dyDescent="0.2">
      <c r="A80" s="12"/>
      <c r="B80" s="8" t="s">
        <v>73</v>
      </c>
      <c r="C80" s="26"/>
      <c r="D80" s="87">
        <v>69</v>
      </c>
      <c r="E80" s="70">
        <f t="shared" si="6"/>
        <v>166</v>
      </c>
      <c r="F80" s="10">
        <v>86</v>
      </c>
      <c r="G80" s="11">
        <v>80</v>
      </c>
    </row>
    <row r="81" spans="1:7" ht="20.100000000000001" customHeight="1" x14ac:dyDescent="0.2">
      <c r="A81" s="12"/>
      <c r="B81" s="8" t="s">
        <v>74</v>
      </c>
      <c r="C81" s="26"/>
      <c r="D81" s="87">
        <v>172</v>
      </c>
      <c r="E81" s="70">
        <f t="shared" si="6"/>
        <v>364</v>
      </c>
      <c r="F81" s="10">
        <v>169</v>
      </c>
      <c r="G81" s="11">
        <v>195</v>
      </c>
    </row>
    <row r="82" spans="1:7" ht="20.100000000000001" customHeight="1" x14ac:dyDescent="0.2">
      <c r="A82" s="12"/>
      <c r="B82" s="8" t="s">
        <v>75</v>
      </c>
      <c r="C82" s="26"/>
      <c r="D82" s="87">
        <v>95</v>
      </c>
      <c r="E82" s="70">
        <f t="shared" si="6"/>
        <v>216</v>
      </c>
      <c r="F82" s="10">
        <v>122</v>
      </c>
      <c r="G82" s="11">
        <v>94</v>
      </c>
    </row>
    <row r="83" spans="1:7" ht="20.100000000000001" customHeight="1" x14ac:dyDescent="0.2">
      <c r="A83" s="12"/>
      <c r="B83" s="8" t="s">
        <v>76</v>
      </c>
      <c r="C83" s="26"/>
      <c r="D83" s="87">
        <v>24</v>
      </c>
      <c r="E83" s="70">
        <f t="shared" si="6"/>
        <v>67</v>
      </c>
      <c r="F83" s="10">
        <v>33</v>
      </c>
      <c r="G83" s="11">
        <v>34</v>
      </c>
    </row>
    <row r="84" spans="1:7" ht="20.100000000000001" customHeight="1" x14ac:dyDescent="0.2">
      <c r="A84" s="12"/>
      <c r="B84" s="8" t="s">
        <v>77</v>
      </c>
      <c r="C84" s="26"/>
      <c r="D84" s="87">
        <v>41</v>
      </c>
      <c r="E84" s="70">
        <f t="shared" si="6"/>
        <v>97</v>
      </c>
      <c r="F84" s="10">
        <v>51</v>
      </c>
      <c r="G84" s="11">
        <v>46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1337</v>
      </c>
      <c r="E85" s="71">
        <f t="shared" si="6"/>
        <v>3105</v>
      </c>
      <c r="F85" s="56">
        <f>SUM(F73:F84)</f>
        <v>1550</v>
      </c>
      <c r="G85" s="57">
        <f>SUM(G73:G84)</f>
        <v>1555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128</v>
      </c>
      <c r="E86" s="70">
        <f t="shared" ref="E86:E93" si="7">F86+G86</f>
        <v>325</v>
      </c>
      <c r="F86" s="10">
        <v>169</v>
      </c>
      <c r="G86" s="11">
        <v>156</v>
      </c>
    </row>
    <row r="87" spans="1:7" ht="20.100000000000001" customHeight="1" x14ac:dyDescent="0.2">
      <c r="A87" s="12"/>
      <c r="B87" s="8" t="s">
        <v>285</v>
      </c>
      <c r="C87" s="26"/>
      <c r="D87" s="87">
        <v>148</v>
      </c>
      <c r="E87" s="70">
        <f t="shared" si="7"/>
        <v>364</v>
      </c>
      <c r="F87" s="10">
        <v>185</v>
      </c>
      <c r="G87" s="11">
        <v>179</v>
      </c>
    </row>
    <row r="88" spans="1:7" ht="20.100000000000001" customHeight="1" x14ac:dyDescent="0.2">
      <c r="A88" s="12"/>
      <c r="B88" s="8" t="s">
        <v>79</v>
      </c>
      <c r="C88" s="26"/>
      <c r="D88" s="87">
        <v>311</v>
      </c>
      <c r="E88" s="70">
        <f t="shared" si="7"/>
        <v>755</v>
      </c>
      <c r="F88" s="10">
        <v>381</v>
      </c>
      <c r="G88" s="11">
        <v>374</v>
      </c>
    </row>
    <row r="89" spans="1:7" ht="20.100000000000001" customHeight="1" x14ac:dyDescent="0.2">
      <c r="A89" s="12"/>
      <c r="B89" s="8" t="s">
        <v>80</v>
      </c>
      <c r="C89" s="26"/>
      <c r="D89" s="87">
        <v>178</v>
      </c>
      <c r="E89" s="70">
        <f t="shared" si="7"/>
        <v>458</v>
      </c>
      <c r="F89" s="10">
        <v>224</v>
      </c>
      <c r="G89" s="11">
        <v>234</v>
      </c>
    </row>
    <row r="90" spans="1:7" ht="20.100000000000001" customHeight="1" x14ac:dyDescent="0.2">
      <c r="A90" s="12"/>
      <c r="B90" s="8" t="s">
        <v>188</v>
      </c>
      <c r="C90" s="26"/>
      <c r="D90" s="87">
        <v>109</v>
      </c>
      <c r="E90" s="70">
        <f t="shared" si="7"/>
        <v>262</v>
      </c>
      <c r="F90" s="10">
        <v>134</v>
      </c>
      <c r="G90" s="11">
        <v>128</v>
      </c>
    </row>
    <row r="91" spans="1:7" ht="20.100000000000001" customHeight="1" x14ac:dyDescent="0.2">
      <c r="A91" s="12"/>
      <c r="B91" s="8" t="s">
        <v>81</v>
      </c>
      <c r="C91" s="26"/>
      <c r="D91" s="87">
        <v>52</v>
      </c>
      <c r="E91" s="70">
        <f t="shared" si="7"/>
        <v>87</v>
      </c>
      <c r="F91" s="10">
        <v>51</v>
      </c>
      <c r="G91" s="11">
        <v>36</v>
      </c>
    </row>
    <row r="92" spans="1:7" ht="20.100000000000001" customHeight="1" x14ac:dyDescent="0.2">
      <c r="A92" s="12"/>
      <c r="B92" s="8" t="s">
        <v>82</v>
      </c>
      <c r="C92" s="26"/>
      <c r="D92" s="87">
        <v>156</v>
      </c>
      <c r="E92" s="70">
        <f t="shared" si="7"/>
        <v>381</v>
      </c>
      <c r="F92" s="10">
        <v>161</v>
      </c>
      <c r="G92" s="11">
        <v>220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1082</v>
      </c>
      <c r="E93" s="71">
        <f t="shared" si="7"/>
        <v>2632</v>
      </c>
      <c r="F93" s="56">
        <f>SUM(F86:F92)</f>
        <v>1305</v>
      </c>
      <c r="G93" s="57">
        <f>SUM(G86:G92)</f>
        <v>1327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72</v>
      </c>
      <c r="E94" s="70">
        <f t="shared" ref="E94:E100" si="8">F94+G94</f>
        <v>172</v>
      </c>
      <c r="F94" s="10">
        <v>87</v>
      </c>
      <c r="G94" s="11">
        <v>85</v>
      </c>
    </row>
    <row r="95" spans="1:7" ht="20.100000000000001" customHeight="1" x14ac:dyDescent="0.2">
      <c r="A95" s="12"/>
      <c r="B95" s="8" t="s">
        <v>84</v>
      </c>
      <c r="C95" s="26"/>
      <c r="D95" s="87">
        <v>284</v>
      </c>
      <c r="E95" s="70">
        <f t="shared" si="8"/>
        <v>653</v>
      </c>
      <c r="F95" s="10">
        <v>319</v>
      </c>
      <c r="G95" s="11">
        <v>334</v>
      </c>
    </row>
    <row r="96" spans="1:7" ht="20.100000000000001" customHeight="1" x14ac:dyDescent="0.2">
      <c r="A96" s="12"/>
      <c r="B96" s="8" t="s">
        <v>85</v>
      </c>
      <c r="C96" s="26"/>
      <c r="D96" s="87">
        <v>51</v>
      </c>
      <c r="E96" s="70">
        <f t="shared" si="8"/>
        <v>105</v>
      </c>
      <c r="F96" s="10">
        <v>48</v>
      </c>
      <c r="G96" s="11">
        <v>57</v>
      </c>
    </row>
    <row r="97" spans="1:7" ht="20.100000000000001" customHeight="1" x14ac:dyDescent="0.2">
      <c r="A97" s="12"/>
      <c r="B97" s="8" t="s">
        <v>86</v>
      </c>
      <c r="C97" s="26"/>
      <c r="D97" s="87">
        <v>59</v>
      </c>
      <c r="E97" s="70">
        <f t="shared" si="8"/>
        <v>137</v>
      </c>
      <c r="F97" s="10">
        <v>64</v>
      </c>
      <c r="G97" s="11">
        <v>73</v>
      </c>
    </row>
    <row r="98" spans="1:7" ht="20.100000000000001" customHeight="1" x14ac:dyDescent="0.2">
      <c r="A98" s="12"/>
      <c r="B98" s="8" t="s">
        <v>87</v>
      </c>
      <c r="C98" s="26"/>
      <c r="D98" s="87">
        <v>62</v>
      </c>
      <c r="E98" s="70">
        <f t="shared" si="8"/>
        <v>138</v>
      </c>
      <c r="F98" s="10">
        <v>64</v>
      </c>
      <c r="G98" s="11">
        <v>74</v>
      </c>
    </row>
    <row r="99" spans="1:7" ht="20.100000000000001" customHeight="1" x14ac:dyDescent="0.2">
      <c r="A99" s="12"/>
      <c r="B99" s="8" t="s">
        <v>88</v>
      </c>
      <c r="C99" s="26"/>
      <c r="D99" s="87">
        <v>34</v>
      </c>
      <c r="E99" s="70">
        <f t="shared" si="8"/>
        <v>81</v>
      </c>
      <c r="F99" s="10">
        <v>41</v>
      </c>
      <c r="G99" s="11">
        <v>40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562</v>
      </c>
      <c r="E100" s="71">
        <f t="shared" si="8"/>
        <v>1286</v>
      </c>
      <c r="F100" s="56">
        <f>SUM(F94:F99)</f>
        <v>623</v>
      </c>
      <c r="G100" s="57">
        <f>SUM(G94:G99)</f>
        <v>663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88</v>
      </c>
      <c r="E101" s="70">
        <f t="shared" ref="E101:E110" si="9">F101+G101</f>
        <v>209</v>
      </c>
      <c r="F101" s="10">
        <v>95</v>
      </c>
      <c r="G101" s="11">
        <v>114</v>
      </c>
    </row>
    <row r="102" spans="1:7" ht="20.100000000000001" customHeight="1" x14ac:dyDescent="0.2">
      <c r="A102" s="12"/>
      <c r="B102" s="8" t="s">
        <v>89</v>
      </c>
      <c r="C102" s="26"/>
      <c r="D102" s="87">
        <v>243</v>
      </c>
      <c r="E102" s="70">
        <f t="shared" si="9"/>
        <v>564</v>
      </c>
      <c r="F102" s="10">
        <v>285</v>
      </c>
      <c r="G102" s="11">
        <v>279</v>
      </c>
    </row>
    <row r="103" spans="1:7" ht="20.100000000000001" customHeight="1" x14ac:dyDescent="0.2">
      <c r="A103" s="12"/>
      <c r="B103" s="8" t="s">
        <v>90</v>
      </c>
      <c r="C103" s="26"/>
      <c r="D103" s="87">
        <v>108</v>
      </c>
      <c r="E103" s="70">
        <f t="shared" si="9"/>
        <v>248</v>
      </c>
      <c r="F103" s="10">
        <v>117</v>
      </c>
      <c r="G103" s="11">
        <v>131</v>
      </c>
    </row>
    <row r="104" spans="1:7" ht="20.100000000000001" customHeight="1" x14ac:dyDescent="0.2">
      <c r="A104" s="12"/>
      <c r="B104" s="8" t="s">
        <v>91</v>
      </c>
      <c r="C104" s="26"/>
      <c r="D104" s="87">
        <v>720</v>
      </c>
      <c r="E104" s="70">
        <f t="shared" si="9"/>
        <v>1642</v>
      </c>
      <c r="F104" s="10">
        <v>836</v>
      </c>
      <c r="G104" s="11">
        <v>806</v>
      </c>
    </row>
    <row r="105" spans="1:7" ht="20.100000000000001" customHeight="1" x14ac:dyDescent="0.2">
      <c r="A105" s="12"/>
      <c r="B105" s="8" t="s">
        <v>287</v>
      </c>
      <c r="C105" s="26"/>
      <c r="D105" s="87">
        <v>358</v>
      </c>
      <c r="E105" s="70">
        <f t="shared" si="9"/>
        <v>635</v>
      </c>
      <c r="F105" s="10">
        <v>311</v>
      </c>
      <c r="G105" s="11">
        <v>324</v>
      </c>
    </row>
    <row r="106" spans="1:7" ht="20.100000000000001" customHeight="1" x14ac:dyDescent="0.2">
      <c r="A106" s="12"/>
      <c r="B106" s="8" t="s">
        <v>288</v>
      </c>
      <c r="C106" s="26"/>
      <c r="D106" s="87">
        <v>609</v>
      </c>
      <c r="E106" s="70">
        <f t="shared" si="9"/>
        <v>1211</v>
      </c>
      <c r="F106" s="10">
        <v>635</v>
      </c>
      <c r="G106" s="11">
        <v>576</v>
      </c>
    </row>
    <row r="107" spans="1:7" ht="20.100000000000001" customHeight="1" x14ac:dyDescent="0.2">
      <c r="A107" s="12"/>
      <c r="B107" s="8" t="s">
        <v>92</v>
      </c>
      <c r="C107" s="26"/>
      <c r="D107" s="87">
        <v>117</v>
      </c>
      <c r="E107" s="70">
        <f t="shared" si="9"/>
        <v>263</v>
      </c>
      <c r="F107" s="10">
        <v>134</v>
      </c>
      <c r="G107" s="11">
        <v>129</v>
      </c>
    </row>
    <row r="108" spans="1:7" ht="20.100000000000001" customHeight="1" x14ac:dyDescent="0.2">
      <c r="A108" s="12"/>
      <c r="B108" s="8" t="s">
        <v>93</v>
      </c>
      <c r="C108" s="26"/>
      <c r="D108" s="87">
        <v>125</v>
      </c>
      <c r="E108" s="70">
        <f t="shared" si="9"/>
        <v>316</v>
      </c>
      <c r="F108" s="10">
        <v>146</v>
      </c>
      <c r="G108" s="11">
        <v>170</v>
      </c>
    </row>
    <row r="109" spans="1:7" ht="20.100000000000001" customHeight="1" x14ac:dyDescent="0.2">
      <c r="A109" s="12"/>
      <c r="B109" s="8" t="s">
        <v>289</v>
      </c>
      <c r="C109" s="26"/>
      <c r="D109" s="87">
        <v>157</v>
      </c>
      <c r="E109" s="70">
        <f t="shared" si="9"/>
        <v>365</v>
      </c>
      <c r="F109" s="10">
        <v>176</v>
      </c>
      <c r="G109" s="11">
        <v>189</v>
      </c>
    </row>
    <row r="110" spans="1:7" ht="20.100000000000001" customHeight="1" x14ac:dyDescent="0.2">
      <c r="A110" s="12"/>
      <c r="B110" s="8" t="s">
        <v>290</v>
      </c>
      <c r="C110" s="26"/>
      <c r="D110" s="87">
        <v>154</v>
      </c>
      <c r="E110" s="70">
        <f t="shared" si="9"/>
        <v>324</v>
      </c>
      <c r="F110" s="10">
        <v>157</v>
      </c>
      <c r="G110" s="11">
        <v>167</v>
      </c>
    </row>
    <row r="111" spans="1:7" ht="20.100000000000001" customHeight="1" x14ac:dyDescent="0.2">
      <c r="A111" s="12"/>
      <c r="B111" s="8" t="s">
        <v>291</v>
      </c>
      <c r="C111" s="26"/>
      <c r="D111" s="87">
        <v>290</v>
      </c>
      <c r="E111" s="70">
        <f t="shared" ref="E111:E117" si="10">F111+G111</f>
        <v>622</v>
      </c>
      <c r="F111" s="10">
        <v>305</v>
      </c>
      <c r="G111" s="11">
        <v>317</v>
      </c>
    </row>
    <row r="112" spans="1:7" ht="20.100000000000001" customHeight="1" x14ac:dyDescent="0.2">
      <c r="A112" s="12"/>
      <c r="B112" s="8" t="s">
        <v>292</v>
      </c>
      <c r="C112" s="26"/>
      <c r="D112" s="87">
        <v>59</v>
      </c>
      <c r="E112" s="70">
        <f t="shared" si="10"/>
        <v>96</v>
      </c>
      <c r="F112" s="10">
        <v>46</v>
      </c>
      <c r="G112" s="11">
        <v>50</v>
      </c>
    </row>
    <row r="113" spans="1:7" ht="20.100000000000001" customHeight="1" x14ac:dyDescent="0.2">
      <c r="A113" s="12"/>
      <c r="B113" s="8" t="s">
        <v>94</v>
      </c>
      <c r="C113" s="26"/>
      <c r="D113" s="87">
        <v>194</v>
      </c>
      <c r="E113" s="70">
        <f t="shared" si="10"/>
        <v>407</v>
      </c>
      <c r="F113" s="10">
        <v>197</v>
      </c>
      <c r="G113" s="11">
        <v>210</v>
      </c>
    </row>
    <row r="114" spans="1:7" ht="20.100000000000001" customHeight="1" x14ac:dyDescent="0.2">
      <c r="A114" s="12"/>
      <c r="B114" s="8" t="s">
        <v>95</v>
      </c>
      <c r="C114" s="26"/>
      <c r="D114" s="87">
        <v>176</v>
      </c>
      <c r="E114" s="70">
        <f t="shared" si="10"/>
        <v>321</v>
      </c>
      <c r="F114" s="10">
        <v>153</v>
      </c>
      <c r="G114" s="11">
        <v>168</v>
      </c>
    </row>
    <row r="115" spans="1:7" ht="20.100000000000001" customHeight="1" x14ac:dyDescent="0.2">
      <c r="A115" s="12"/>
      <c r="B115" s="8" t="s">
        <v>96</v>
      </c>
      <c r="C115" s="26"/>
      <c r="D115" s="87">
        <v>111</v>
      </c>
      <c r="E115" s="70">
        <f t="shared" si="10"/>
        <v>217</v>
      </c>
      <c r="F115" s="10">
        <v>88</v>
      </c>
      <c r="G115" s="11">
        <v>129</v>
      </c>
    </row>
    <row r="116" spans="1:7" ht="20.100000000000001" customHeight="1" x14ac:dyDescent="0.2">
      <c r="A116" s="12"/>
      <c r="B116" s="8" t="s">
        <v>97</v>
      </c>
      <c r="C116" s="26"/>
      <c r="D116" s="87">
        <v>183</v>
      </c>
      <c r="E116" s="70">
        <f t="shared" si="10"/>
        <v>460</v>
      </c>
      <c r="F116" s="10">
        <v>220</v>
      </c>
      <c r="G116" s="11">
        <v>240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3692</v>
      </c>
      <c r="E117" s="71">
        <f t="shared" si="10"/>
        <v>7900</v>
      </c>
      <c r="F117" s="56">
        <f>SUM(F101:F116)</f>
        <v>3901</v>
      </c>
      <c r="G117" s="57">
        <f>SUM(G101:G116)</f>
        <v>3999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185</v>
      </c>
      <c r="E118" s="70">
        <f t="shared" ref="E118:E132" si="11">F118+G118</f>
        <v>440</v>
      </c>
      <c r="F118" s="10">
        <v>228</v>
      </c>
      <c r="G118" s="11">
        <v>212</v>
      </c>
    </row>
    <row r="119" spans="1:7" ht="20.100000000000001" customHeight="1" x14ac:dyDescent="0.2">
      <c r="A119" s="12"/>
      <c r="B119" s="8" t="s">
        <v>99</v>
      </c>
      <c r="C119" s="26"/>
      <c r="D119" s="87">
        <v>223</v>
      </c>
      <c r="E119" s="70">
        <f t="shared" si="11"/>
        <v>466</v>
      </c>
      <c r="F119" s="10">
        <v>227</v>
      </c>
      <c r="G119" s="11">
        <v>239</v>
      </c>
    </row>
    <row r="120" spans="1:7" ht="20.100000000000001" customHeight="1" x14ac:dyDescent="0.2">
      <c r="A120" s="12"/>
      <c r="B120" s="8" t="s">
        <v>100</v>
      </c>
      <c r="C120" s="26"/>
      <c r="D120" s="87">
        <v>105</v>
      </c>
      <c r="E120" s="70">
        <f t="shared" si="11"/>
        <v>244</v>
      </c>
      <c r="F120" s="10">
        <v>122</v>
      </c>
      <c r="G120" s="11">
        <v>122</v>
      </c>
    </row>
    <row r="121" spans="1:7" ht="20.100000000000001" customHeight="1" x14ac:dyDescent="0.2">
      <c r="A121" s="12"/>
      <c r="B121" s="8" t="s">
        <v>101</v>
      </c>
      <c r="C121" s="26"/>
      <c r="D121" s="87">
        <v>76</v>
      </c>
      <c r="E121" s="70">
        <f t="shared" si="11"/>
        <v>178</v>
      </c>
      <c r="F121" s="10">
        <v>84</v>
      </c>
      <c r="G121" s="11">
        <v>94</v>
      </c>
    </row>
    <row r="122" spans="1:7" ht="20.100000000000001" customHeight="1" x14ac:dyDescent="0.2">
      <c r="A122" s="12"/>
      <c r="B122" s="8" t="s">
        <v>102</v>
      </c>
      <c r="C122" s="26"/>
      <c r="D122" s="87">
        <v>256</v>
      </c>
      <c r="E122" s="70">
        <f t="shared" si="11"/>
        <v>629</v>
      </c>
      <c r="F122" s="10">
        <v>302</v>
      </c>
      <c r="G122" s="11">
        <v>327</v>
      </c>
    </row>
    <row r="123" spans="1:7" ht="20.100000000000001" customHeight="1" x14ac:dyDescent="0.2">
      <c r="A123" s="12"/>
      <c r="B123" s="8" t="s">
        <v>103</v>
      </c>
      <c r="C123" s="26"/>
      <c r="D123" s="87">
        <v>199</v>
      </c>
      <c r="E123" s="70">
        <f t="shared" si="11"/>
        <v>476</v>
      </c>
      <c r="F123" s="10">
        <v>223</v>
      </c>
      <c r="G123" s="11">
        <v>253</v>
      </c>
    </row>
    <row r="124" spans="1:7" ht="20.100000000000001" customHeight="1" x14ac:dyDescent="0.2">
      <c r="A124" s="12"/>
      <c r="B124" s="8" t="s">
        <v>104</v>
      </c>
      <c r="C124" s="26"/>
      <c r="D124" s="87">
        <v>140</v>
      </c>
      <c r="E124" s="70">
        <f t="shared" si="11"/>
        <v>339</v>
      </c>
      <c r="F124" s="10">
        <v>160</v>
      </c>
      <c r="G124" s="11">
        <v>179</v>
      </c>
    </row>
    <row r="125" spans="1:7" ht="20.100000000000001" customHeight="1" x14ac:dyDescent="0.2">
      <c r="A125" s="12"/>
      <c r="B125" s="8" t="s">
        <v>105</v>
      </c>
      <c r="C125" s="26"/>
      <c r="D125" s="87">
        <v>83</v>
      </c>
      <c r="E125" s="70">
        <f t="shared" si="11"/>
        <v>189</v>
      </c>
      <c r="F125" s="10">
        <v>85</v>
      </c>
      <c r="G125" s="11">
        <v>104</v>
      </c>
    </row>
    <row r="126" spans="1:7" ht="20.100000000000001" customHeight="1" x14ac:dyDescent="0.2">
      <c r="A126" s="12"/>
      <c r="B126" s="8" t="s">
        <v>106</v>
      </c>
      <c r="C126" s="26"/>
      <c r="D126" s="87">
        <v>97</v>
      </c>
      <c r="E126" s="70">
        <f t="shared" si="11"/>
        <v>245</v>
      </c>
      <c r="F126" s="10">
        <v>121</v>
      </c>
      <c r="G126" s="11">
        <v>124</v>
      </c>
    </row>
    <row r="127" spans="1:7" ht="20.100000000000001" customHeight="1" x14ac:dyDescent="0.2">
      <c r="A127" s="12"/>
      <c r="B127" s="8" t="s">
        <v>107</v>
      </c>
      <c r="C127" s="26"/>
      <c r="D127" s="87">
        <v>154</v>
      </c>
      <c r="E127" s="70">
        <f t="shared" si="11"/>
        <v>317</v>
      </c>
      <c r="F127" s="10">
        <v>153</v>
      </c>
      <c r="G127" s="11">
        <v>164</v>
      </c>
    </row>
    <row r="128" spans="1:7" ht="20.100000000000001" customHeight="1" x14ac:dyDescent="0.2">
      <c r="A128" s="12"/>
      <c r="B128" s="8" t="s">
        <v>108</v>
      </c>
      <c r="C128" s="26"/>
      <c r="D128" s="87">
        <v>77</v>
      </c>
      <c r="E128" s="70">
        <f t="shared" si="11"/>
        <v>131</v>
      </c>
      <c r="F128" s="10">
        <v>64</v>
      </c>
      <c r="G128" s="11">
        <v>67</v>
      </c>
    </row>
    <row r="129" spans="1:7" ht="20.100000000000001" customHeight="1" x14ac:dyDescent="0.2">
      <c r="A129" s="12"/>
      <c r="B129" s="8" t="s">
        <v>109</v>
      </c>
      <c r="C129" s="26"/>
      <c r="D129" s="87">
        <v>200</v>
      </c>
      <c r="E129" s="70">
        <f t="shared" si="11"/>
        <v>470</v>
      </c>
      <c r="F129" s="10">
        <v>212</v>
      </c>
      <c r="G129" s="11">
        <v>258</v>
      </c>
    </row>
    <row r="130" spans="1:7" ht="20.100000000000001" customHeight="1" x14ac:dyDescent="0.2">
      <c r="A130" s="12"/>
      <c r="B130" s="8" t="s">
        <v>110</v>
      </c>
      <c r="C130" s="26"/>
      <c r="D130" s="87">
        <v>130</v>
      </c>
      <c r="E130" s="70">
        <f t="shared" si="11"/>
        <v>297</v>
      </c>
      <c r="F130" s="10">
        <v>142</v>
      </c>
      <c r="G130" s="11">
        <v>155</v>
      </c>
    </row>
    <row r="131" spans="1:7" ht="20.100000000000001" customHeight="1" x14ac:dyDescent="0.2">
      <c r="A131" s="12"/>
      <c r="B131" s="8" t="s">
        <v>269</v>
      </c>
      <c r="C131" s="26"/>
      <c r="D131" s="87">
        <v>155</v>
      </c>
      <c r="E131" s="70">
        <f t="shared" si="11"/>
        <v>434</v>
      </c>
      <c r="F131" s="10">
        <v>223</v>
      </c>
      <c r="G131" s="11">
        <v>211</v>
      </c>
    </row>
    <row r="132" spans="1:7" ht="20.100000000000001" customHeight="1" x14ac:dyDescent="0.2">
      <c r="A132" s="12"/>
      <c r="B132" s="8" t="s">
        <v>111</v>
      </c>
      <c r="C132" s="26"/>
      <c r="D132" s="87">
        <v>345</v>
      </c>
      <c r="E132" s="70">
        <f t="shared" si="11"/>
        <v>835</v>
      </c>
      <c r="F132" s="10">
        <v>432</v>
      </c>
      <c r="G132" s="11">
        <v>403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2425</v>
      </c>
      <c r="E133" s="71">
        <f>F133+G133</f>
        <v>5690</v>
      </c>
      <c r="F133" s="56">
        <f>SUM(F118:F132)</f>
        <v>2778</v>
      </c>
      <c r="G133" s="57">
        <f>SUM(G118:G132)</f>
        <v>2912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155</v>
      </c>
      <c r="E134" s="70">
        <f t="shared" ref="E134:E144" si="12">F134+G134</f>
        <v>344</v>
      </c>
      <c r="F134" s="10">
        <v>175</v>
      </c>
      <c r="G134" s="11">
        <v>169</v>
      </c>
    </row>
    <row r="135" spans="1:7" ht="20.100000000000001" customHeight="1" x14ac:dyDescent="0.2">
      <c r="A135" s="12"/>
      <c r="B135" s="8" t="s">
        <v>113</v>
      </c>
      <c r="C135" s="26"/>
      <c r="D135" s="87">
        <v>164</v>
      </c>
      <c r="E135" s="70">
        <f t="shared" si="12"/>
        <v>376</v>
      </c>
      <c r="F135" s="10">
        <v>184</v>
      </c>
      <c r="G135" s="11">
        <v>192</v>
      </c>
    </row>
    <row r="136" spans="1:7" ht="20.100000000000001" customHeight="1" x14ac:dyDescent="0.2">
      <c r="A136" s="12"/>
      <c r="B136" s="8" t="s">
        <v>114</v>
      </c>
      <c r="C136" s="26"/>
      <c r="D136" s="87">
        <v>64</v>
      </c>
      <c r="E136" s="70">
        <f t="shared" si="12"/>
        <v>142</v>
      </c>
      <c r="F136" s="10">
        <v>63</v>
      </c>
      <c r="G136" s="11">
        <v>79</v>
      </c>
    </row>
    <row r="137" spans="1:7" ht="20.100000000000001" customHeight="1" x14ac:dyDescent="0.2">
      <c r="A137" s="12"/>
      <c r="B137" s="8" t="s">
        <v>115</v>
      </c>
      <c r="C137" s="26"/>
      <c r="D137" s="87">
        <v>71</v>
      </c>
      <c r="E137" s="70">
        <f t="shared" si="12"/>
        <v>156</v>
      </c>
      <c r="F137" s="10">
        <v>78</v>
      </c>
      <c r="G137" s="11">
        <v>78</v>
      </c>
    </row>
    <row r="138" spans="1:7" ht="20.100000000000001" customHeight="1" x14ac:dyDescent="0.2">
      <c r="A138" s="12"/>
      <c r="B138" s="8" t="s">
        <v>116</v>
      </c>
      <c r="C138" s="26"/>
      <c r="D138" s="87">
        <v>36</v>
      </c>
      <c r="E138" s="70">
        <f t="shared" si="12"/>
        <v>89</v>
      </c>
      <c r="F138" s="10">
        <v>44</v>
      </c>
      <c r="G138" s="11">
        <v>45</v>
      </c>
    </row>
    <row r="139" spans="1:7" ht="20.100000000000001" customHeight="1" x14ac:dyDescent="0.2">
      <c r="A139" s="12"/>
      <c r="B139" s="8" t="s">
        <v>117</v>
      </c>
      <c r="C139" s="26"/>
      <c r="D139" s="87">
        <v>29</v>
      </c>
      <c r="E139" s="70">
        <f t="shared" si="12"/>
        <v>64</v>
      </c>
      <c r="F139" s="10">
        <v>33</v>
      </c>
      <c r="G139" s="11">
        <v>31</v>
      </c>
    </row>
    <row r="140" spans="1:7" ht="20.100000000000001" customHeight="1" x14ac:dyDescent="0.2">
      <c r="A140" s="12"/>
      <c r="B140" s="8" t="s">
        <v>118</v>
      </c>
      <c r="C140" s="26"/>
      <c r="D140" s="87">
        <v>42</v>
      </c>
      <c r="E140" s="70">
        <f t="shared" si="12"/>
        <v>86</v>
      </c>
      <c r="F140" s="10">
        <v>38</v>
      </c>
      <c r="G140" s="11">
        <v>48</v>
      </c>
    </row>
    <row r="141" spans="1:7" ht="20.100000000000001" customHeight="1" x14ac:dyDescent="0.2">
      <c r="A141" s="12"/>
      <c r="B141" s="8" t="s">
        <v>119</v>
      </c>
      <c r="C141" s="26"/>
      <c r="D141" s="87">
        <v>70</v>
      </c>
      <c r="E141" s="70">
        <f t="shared" si="12"/>
        <v>145</v>
      </c>
      <c r="F141" s="10">
        <v>69</v>
      </c>
      <c r="G141" s="11">
        <v>76</v>
      </c>
    </row>
    <row r="142" spans="1:7" ht="20.100000000000001" customHeight="1" x14ac:dyDescent="0.2">
      <c r="A142" s="12"/>
      <c r="B142" s="8" t="s">
        <v>120</v>
      </c>
      <c r="C142" s="26"/>
      <c r="D142" s="87">
        <v>28</v>
      </c>
      <c r="E142" s="70">
        <f t="shared" si="12"/>
        <v>60</v>
      </c>
      <c r="F142" s="10">
        <v>32</v>
      </c>
      <c r="G142" s="11">
        <v>28</v>
      </c>
    </row>
    <row r="143" spans="1:7" ht="20.100000000000001" customHeight="1" x14ac:dyDescent="0.2">
      <c r="A143" s="12"/>
      <c r="B143" s="8" t="s">
        <v>121</v>
      </c>
      <c r="C143" s="26"/>
      <c r="D143" s="87">
        <v>44</v>
      </c>
      <c r="E143" s="70">
        <f t="shared" si="12"/>
        <v>86</v>
      </c>
      <c r="F143" s="10">
        <v>46</v>
      </c>
      <c r="G143" s="11">
        <v>40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703</v>
      </c>
      <c r="E144" s="71">
        <f t="shared" si="12"/>
        <v>1548</v>
      </c>
      <c r="F144" s="56">
        <f>SUM(F134:F143)</f>
        <v>762</v>
      </c>
      <c r="G144" s="57">
        <f>SUM(G134:G143)</f>
        <v>786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78</v>
      </c>
      <c r="E145" s="70">
        <f t="shared" ref="E145:E152" si="13">F145+G145</f>
        <v>160</v>
      </c>
      <c r="F145" s="10">
        <v>77</v>
      </c>
      <c r="G145" s="11">
        <v>83</v>
      </c>
    </row>
    <row r="146" spans="1:7" ht="20.100000000000001" customHeight="1" x14ac:dyDescent="0.2">
      <c r="A146" s="12"/>
      <c r="B146" s="8" t="s">
        <v>123</v>
      </c>
      <c r="C146" s="26"/>
      <c r="D146" s="87">
        <v>91</v>
      </c>
      <c r="E146" s="70">
        <f t="shared" si="13"/>
        <v>252</v>
      </c>
      <c r="F146" s="10">
        <v>124</v>
      </c>
      <c r="G146" s="11">
        <v>128</v>
      </c>
    </row>
    <row r="147" spans="1:7" ht="20.100000000000001" customHeight="1" x14ac:dyDescent="0.2">
      <c r="A147" s="12"/>
      <c r="B147" s="8" t="s">
        <v>124</v>
      </c>
      <c r="C147" s="26"/>
      <c r="D147" s="87">
        <v>354</v>
      </c>
      <c r="E147" s="70">
        <f t="shared" si="13"/>
        <v>880</v>
      </c>
      <c r="F147" s="10">
        <v>450</v>
      </c>
      <c r="G147" s="11">
        <v>430</v>
      </c>
    </row>
    <row r="148" spans="1:7" ht="20.100000000000001" customHeight="1" x14ac:dyDescent="0.2">
      <c r="A148" s="12"/>
      <c r="B148" s="8" t="s">
        <v>125</v>
      </c>
      <c r="C148" s="26"/>
      <c r="D148" s="87">
        <v>311</v>
      </c>
      <c r="E148" s="70">
        <f t="shared" si="13"/>
        <v>702</v>
      </c>
      <c r="F148" s="10">
        <v>336</v>
      </c>
      <c r="G148" s="11">
        <v>366</v>
      </c>
    </row>
    <row r="149" spans="1:7" ht="20.100000000000001" customHeight="1" x14ac:dyDescent="0.2">
      <c r="A149" s="12"/>
      <c r="B149" s="8" t="s">
        <v>126</v>
      </c>
      <c r="C149" s="26"/>
      <c r="D149" s="87">
        <v>685</v>
      </c>
      <c r="E149" s="70">
        <f t="shared" si="13"/>
        <v>1565</v>
      </c>
      <c r="F149" s="10">
        <v>775</v>
      </c>
      <c r="G149" s="11">
        <v>790</v>
      </c>
    </row>
    <row r="150" spans="1:7" ht="20.100000000000001" customHeight="1" x14ac:dyDescent="0.2">
      <c r="A150" s="12"/>
      <c r="B150" s="8" t="s">
        <v>127</v>
      </c>
      <c r="C150" s="26"/>
      <c r="D150" s="87">
        <v>255</v>
      </c>
      <c r="E150" s="70">
        <f t="shared" si="13"/>
        <v>623</v>
      </c>
      <c r="F150" s="10">
        <v>308</v>
      </c>
      <c r="G150" s="11">
        <v>315</v>
      </c>
    </row>
    <row r="151" spans="1:7" ht="20.100000000000001" customHeight="1" x14ac:dyDescent="0.2">
      <c r="A151" s="12"/>
      <c r="B151" s="8" t="s">
        <v>128</v>
      </c>
      <c r="C151" s="26"/>
      <c r="D151" s="87">
        <v>456</v>
      </c>
      <c r="E151" s="70">
        <f t="shared" si="13"/>
        <v>1103</v>
      </c>
      <c r="F151" s="10">
        <v>524</v>
      </c>
      <c r="G151" s="11">
        <v>579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2230</v>
      </c>
      <c r="E152" s="71">
        <f t="shared" si="13"/>
        <v>5285</v>
      </c>
      <c r="F152" s="56">
        <f>SUM(F145:F151)</f>
        <v>2594</v>
      </c>
      <c r="G152" s="57">
        <f>SUM(G145:G151)</f>
        <v>2691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75</v>
      </c>
      <c r="E153" s="70">
        <f t="shared" ref="E153:E158" si="14">F153+G153</f>
        <v>191</v>
      </c>
      <c r="F153" s="10">
        <v>92</v>
      </c>
      <c r="G153" s="11">
        <v>99</v>
      </c>
    </row>
    <row r="154" spans="1:7" ht="20.100000000000001" customHeight="1" x14ac:dyDescent="0.2">
      <c r="A154" s="12"/>
      <c r="B154" s="8" t="s">
        <v>130</v>
      </c>
      <c r="C154" s="26"/>
      <c r="D154" s="87">
        <v>295</v>
      </c>
      <c r="E154" s="70">
        <f t="shared" si="14"/>
        <v>724</v>
      </c>
      <c r="F154" s="10">
        <v>340</v>
      </c>
      <c r="G154" s="11">
        <v>384</v>
      </c>
    </row>
    <row r="155" spans="1:7" ht="20.100000000000001" customHeight="1" x14ac:dyDescent="0.2">
      <c r="A155" s="12"/>
      <c r="B155" s="8" t="s">
        <v>131</v>
      </c>
      <c r="C155" s="26"/>
      <c r="D155" s="87">
        <v>52</v>
      </c>
      <c r="E155" s="70">
        <f t="shared" si="14"/>
        <v>131</v>
      </c>
      <c r="F155" s="10">
        <v>57</v>
      </c>
      <c r="G155" s="11">
        <v>74</v>
      </c>
    </row>
    <row r="156" spans="1:7" ht="20.100000000000001" customHeight="1" x14ac:dyDescent="0.2">
      <c r="A156" s="12"/>
      <c r="B156" s="8" t="s">
        <v>132</v>
      </c>
      <c r="C156" s="26"/>
      <c r="D156" s="87">
        <v>69</v>
      </c>
      <c r="E156" s="70">
        <f t="shared" si="14"/>
        <v>167</v>
      </c>
      <c r="F156" s="10">
        <v>85</v>
      </c>
      <c r="G156" s="11">
        <v>82</v>
      </c>
    </row>
    <row r="157" spans="1:7" ht="20.100000000000001" customHeight="1" x14ac:dyDescent="0.2">
      <c r="A157" s="12"/>
      <c r="B157" s="8" t="s">
        <v>133</v>
      </c>
      <c r="C157" s="26"/>
      <c r="D157" s="88">
        <v>89</v>
      </c>
      <c r="E157" s="70">
        <f t="shared" si="14"/>
        <v>177</v>
      </c>
      <c r="F157" s="10">
        <v>94</v>
      </c>
      <c r="G157" s="11">
        <v>83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580</v>
      </c>
      <c r="E158" s="71">
        <f t="shared" si="14"/>
        <v>1390</v>
      </c>
      <c r="F158" s="56">
        <f>SUM(F153:F157)</f>
        <v>668</v>
      </c>
      <c r="G158" s="57">
        <f>SUM(G153:G157)</f>
        <v>722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5</v>
      </c>
      <c r="E159" s="70">
        <f t="shared" ref="E159:E173" si="15">F159+G159</f>
        <v>5</v>
      </c>
      <c r="F159" s="10">
        <v>1</v>
      </c>
      <c r="G159" s="11">
        <v>4</v>
      </c>
    </row>
    <row r="160" spans="1:7" ht="20.100000000000001" customHeight="1" x14ac:dyDescent="0.2">
      <c r="A160" s="12"/>
      <c r="B160" s="8" t="s">
        <v>134</v>
      </c>
      <c r="C160" s="26"/>
      <c r="D160" s="66">
        <v>2</v>
      </c>
      <c r="E160" s="70">
        <f t="shared" si="15"/>
        <v>2</v>
      </c>
      <c r="F160" s="10">
        <v>1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50</v>
      </c>
      <c r="E161" s="70">
        <f t="shared" si="15"/>
        <v>106</v>
      </c>
      <c r="F161" s="10">
        <v>49</v>
      </c>
      <c r="G161" s="11">
        <v>57</v>
      </c>
    </row>
    <row r="162" spans="1:7" ht="20.100000000000001" customHeight="1" x14ac:dyDescent="0.2">
      <c r="A162" s="12"/>
      <c r="B162" s="8" t="s">
        <v>191</v>
      </c>
      <c r="C162" s="26"/>
      <c r="D162" s="66">
        <v>131</v>
      </c>
      <c r="E162" s="70">
        <f t="shared" si="15"/>
        <v>297</v>
      </c>
      <c r="F162" s="10">
        <v>145</v>
      </c>
      <c r="G162" s="11">
        <v>152</v>
      </c>
    </row>
    <row r="163" spans="1:7" ht="20.100000000000001" customHeight="1" x14ac:dyDescent="0.2">
      <c r="A163" s="12"/>
      <c r="B163" s="8" t="s">
        <v>135</v>
      </c>
      <c r="C163" s="26"/>
      <c r="D163" s="66">
        <v>36</v>
      </c>
      <c r="E163" s="70">
        <f t="shared" si="15"/>
        <v>98</v>
      </c>
      <c r="F163" s="10">
        <v>44</v>
      </c>
      <c r="G163" s="11">
        <v>54</v>
      </c>
    </row>
    <row r="164" spans="1:7" ht="20.100000000000001" customHeight="1" x14ac:dyDescent="0.2">
      <c r="A164" s="12"/>
      <c r="B164" s="8" t="s">
        <v>136</v>
      </c>
      <c r="C164" s="26"/>
      <c r="D164" s="66">
        <v>77</v>
      </c>
      <c r="E164" s="70">
        <f t="shared" si="15"/>
        <v>198</v>
      </c>
      <c r="F164" s="10">
        <v>98</v>
      </c>
      <c r="G164" s="11">
        <v>100</v>
      </c>
    </row>
    <row r="165" spans="1:7" ht="20.100000000000001" customHeight="1" x14ac:dyDescent="0.2">
      <c r="A165" s="12"/>
      <c r="B165" s="8" t="s">
        <v>192</v>
      </c>
      <c r="C165" s="26"/>
      <c r="D165" s="66">
        <v>168</v>
      </c>
      <c r="E165" s="70">
        <f t="shared" si="15"/>
        <v>455</v>
      </c>
      <c r="F165" s="10">
        <v>229</v>
      </c>
      <c r="G165" s="11">
        <v>226</v>
      </c>
    </row>
    <row r="166" spans="1:7" ht="20.100000000000001" customHeight="1" x14ac:dyDescent="0.2">
      <c r="A166" s="12"/>
      <c r="B166" s="8" t="s">
        <v>193</v>
      </c>
      <c r="C166" s="26"/>
      <c r="D166" s="66">
        <v>130</v>
      </c>
      <c r="E166" s="70">
        <f t="shared" si="15"/>
        <v>321</v>
      </c>
      <c r="F166" s="10">
        <v>166</v>
      </c>
      <c r="G166" s="11">
        <v>155</v>
      </c>
    </row>
    <row r="167" spans="1:7" ht="20.100000000000001" customHeight="1" x14ac:dyDescent="0.2">
      <c r="A167" s="12"/>
      <c r="B167" s="8" t="s">
        <v>137</v>
      </c>
      <c r="C167" s="26"/>
      <c r="D167" s="66">
        <v>158</v>
      </c>
      <c r="E167" s="70">
        <f t="shared" si="15"/>
        <v>376</v>
      </c>
      <c r="F167" s="10">
        <v>175</v>
      </c>
      <c r="G167" s="11">
        <v>201</v>
      </c>
    </row>
    <row r="168" spans="1:7" ht="20.100000000000001" customHeight="1" x14ac:dyDescent="0.2">
      <c r="A168" s="12"/>
      <c r="B168" s="8" t="s">
        <v>138</v>
      </c>
      <c r="C168" s="26"/>
      <c r="D168" s="66">
        <v>253</v>
      </c>
      <c r="E168" s="70">
        <f t="shared" si="15"/>
        <v>590</v>
      </c>
      <c r="F168" s="10">
        <v>292</v>
      </c>
      <c r="G168" s="11">
        <v>298</v>
      </c>
    </row>
    <row r="169" spans="1:7" ht="20.100000000000001" customHeight="1" x14ac:dyDescent="0.2">
      <c r="A169" s="12"/>
      <c r="B169" s="8" t="s">
        <v>139</v>
      </c>
      <c r="C169" s="26"/>
      <c r="D169" s="66">
        <v>194</v>
      </c>
      <c r="E169" s="70">
        <f t="shared" si="15"/>
        <v>493</v>
      </c>
      <c r="F169" s="10">
        <v>251</v>
      </c>
      <c r="G169" s="11">
        <v>242</v>
      </c>
    </row>
    <row r="170" spans="1:7" ht="20.100000000000001" customHeight="1" x14ac:dyDescent="0.2">
      <c r="A170" s="12"/>
      <c r="B170" s="8" t="s">
        <v>194</v>
      </c>
      <c r="C170" s="26"/>
      <c r="D170" s="66">
        <v>488</v>
      </c>
      <c r="E170" s="70">
        <f t="shared" si="15"/>
        <v>1118</v>
      </c>
      <c r="F170" s="10">
        <v>536</v>
      </c>
      <c r="G170" s="11">
        <v>582</v>
      </c>
    </row>
    <row r="171" spans="1:7" ht="20.100000000000001" customHeight="1" x14ac:dyDescent="0.2">
      <c r="A171" s="12"/>
      <c r="B171" s="8" t="s">
        <v>195</v>
      </c>
      <c r="C171" s="26"/>
      <c r="D171" s="66">
        <v>85</v>
      </c>
      <c r="E171" s="70">
        <f t="shared" si="15"/>
        <v>213</v>
      </c>
      <c r="F171" s="10">
        <v>107</v>
      </c>
      <c r="G171" s="11">
        <v>106</v>
      </c>
    </row>
    <row r="172" spans="1:7" ht="20.100000000000001" customHeight="1" x14ac:dyDescent="0.2">
      <c r="A172" s="12"/>
      <c r="B172" s="8" t="s">
        <v>196</v>
      </c>
      <c r="C172" s="26"/>
      <c r="D172" s="66">
        <v>175</v>
      </c>
      <c r="E172" s="70">
        <f t="shared" si="15"/>
        <v>434</v>
      </c>
      <c r="F172" s="10">
        <v>214</v>
      </c>
      <c r="G172" s="11">
        <v>220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1952</v>
      </c>
      <c r="E173" s="71">
        <f t="shared" si="15"/>
        <v>4706</v>
      </c>
      <c r="F173" s="56">
        <f>SUM(F159:F172)</f>
        <v>2308</v>
      </c>
      <c r="G173" s="57">
        <f>SUM(G159:G172)</f>
        <v>2398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302</v>
      </c>
      <c r="E174" s="70">
        <f>F174+G174</f>
        <v>730</v>
      </c>
      <c r="F174" s="10">
        <v>356</v>
      </c>
      <c r="G174" s="11">
        <v>374</v>
      </c>
    </row>
    <row r="175" spans="1:7" ht="20.100000000000001" customHeight="1" x14ac:dyDescent="0.2">
      <c r="A175" s="12"/>
      <c r="B175" s="8" t="s">
        <v>198</v>
      </c>
      <c r="C175" s="26"/>
      <c r="D175" s="66">
        <v>180</v>
      </c>
      <c r="E175" s="70">
        <f>F175+G175</f>
        <v>456</v>
      </c>
      <c r="F175" s="10">
        <v>219</v>
      </c>
      <c r="G175" s="11">
        <v>237</v>
      </c>
    </row>
    <row r="176" spans="1:7" ht="20.100000000000001" customHeight="1" x14ac:dyDescent="0.2">
      <c r="A176" s="12"/>
      <c r="B176" s="8" t="s">
        <v>140</v>
      </c>
      <c r="C176" s="26"/>
      <c r="D176" s="66">
        <v>45</v>
      </c>
      <c r="E176" s="70">
        <f>F176+G176</f>
        <v>104</v>
      </c>
      <c r="F176" s="10">
        <v>50</v>
      </c>
      <c r="G176" s="11">
        <v>54</v>
      </c>
    </row>
    <row r="177" spans="1:7" ht="20.100000000000001" customHeight="1" x14ac:dyDescent="0.2">
      <c r="A177" s="12"/>
      <c r="B177" s="8" t="s">
        <v>199</v>
      </c>
      <c r="C177" s="26"/>
      <c r="D177" s="66">
        <v>43</v>
      </c>
      <c r="E177" s="70">
        <f>F177+G177</f>
        <v>115</v>
      </c>
      <c r="F177" s="10">
        <v>59</v>
      </c>
      <c r="G177" s="11">
        <v>56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570</v>
      </c>
      <c r="E178" s="71">
        <f>F178+G178</f>
        <v>1405</v>
      </c>
      <c r="F178" s="56">
        <f>SUM(F174:F177)</f>
        <v>684</v>
      </c>
      <c r="G178" s="57">
        <f>SUM(G174:G177)</f>
        <v>721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72</v>
      </c>
      <c r="E179" s="70">
        <f t="shared" ref="E179:E185" si="16">F179+G179</f>
        <v>194</v>
      </c>
      <c r="F179" s="10">
        <v>91</v>
      </c>
      <c r="G179" s="11">
        <v>103</v>
      </c>
    </row>
    <row r="180" spans="1:7" ht="20.100000000000001" customHeight="1" x14ac:dyDescent="0.2">
      <c r="A180" s="12"/>
      <c r="B180" s="8" t="s">
        <v>200</v>
      </c>
      <c r="C180" s="26"/>
      <c r="D180" s="66">
        <v>124</v>
      </c>
      <c r="E180" s="70">
        <f t="shared" si="16"/>
        <v>283</v>
      </c>
      <c r="F180" s="10">
        <v>135</v>
      </c>
      <c r="G180" s="11">
        <v>148</v>
      </c>
    </row>
    <row r="181" spans="1:7" ht="20.100000000000001" customHeight="1" x14ac:dyDescent="0.2">
      <c r="A181" s="12"/>
      <c r="B181" s="8" t="s">
        <v>142</v>
      </c>
      <c r="C181" s="26"/>
      <c r="D181" s="66">
        <v>63</v>
      </c>
      <c r="E181" s="70">
        <f t="shared" si="16"/>
        <v>146</v>
      </c>
      <c r="F181" s="10">
        <v>72</v>
      </c>
      <c r="G181" s="11">
        <v>74</v>
      </c>
    </row>
    <row r="182" spans="1:7" ht="20.100000000000001" customHeight="1" x14ac:dyDescent="0.2">
      <c r="A182" s="12"/>
      <c r="B182" s="8" t="s">
        <v>143</v>
      </c>
      <c r="C182" s="26"/>
      <c r="D182" s="66">
        <v>99</v>
      </c>
      <c r="E182" s="70">
        <f t="shared" si="16"/>
        <v>253</v>
      </c>
      <c r="F182" s="10">
        <v>130</v>
      </c>
      <c r="G182" s="11">
        <v>123</v>
      </c>
    </row>
    <row r="183" spans="1:7" ht="20.100000000000001" customHeight="1" x14ac:dyDescent="0.2">
      <c r="A183" s="12"/>
      <c r="B183" s="8" t="s">
        <v>144</v>
      </c>
      <c r="C183" s="26"/>
      <c r="D183" s="66">
        <v>70</v>
      </c>
      <c r="E183" s="70">
        <f t="shared" si="16"/>
        <v>172</v>
      </c>
      <c r="F183" s="10">
        <v>81</v>
      </c>
      <c r="G183" s="11">
        <v>91</v>
      </c>
    </row>
    <row r="184" spans="1:7" ht="20.100000000000001" customHeight="1" x14ac:dyDescent="0.2">
      <c r="A184" s="12"/>
      <c r="B184" s="8" t="s">
        <v>145</v>
      </c>
      <c r="C184" s="26"/>
      <c r="D184" s="66">
        <v>147</v>
      </c>
      <c r="E184" s="70">
        <f t="shared" si="16"/>
        <v>335</v>
      </c>
      <c r="F184" s="10">
        <v>166</v>
      </c>
      <c r="G184" s="11">
        <v>169</v>
      </c>
    </row>
    <row r="185" spans="1:7" ht="20.100000000000001" customHeight="1" x14ac:dyDescent="0.2">
      <c r="A185" s="12"/>
      <c r="B185" s="8" t="s">
        <v>201</v>
      </c>
      <c r="C185" s="26"/>
      <c r="D185" s="66">
        <v>441</v>
      </c>
      <c r="E185" s="70">
        <f t="shared" si="16"/>
        <v>911</v>
      </c>
      <c r="F185" s="10">
        <v>484</v>
      </c>
      <c r="G185" s="11">
        <v>427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1016</v>
      </c>
      <c r="E186" s="71">
        <f>F186+G186</f>
        <v>2294</v>
      </c>
      <c r="F186" s="56">
        <f>SUM(F179:F185)</f>
        <v>1159</v>
      </c>
      <c r="G186" s="57">
        <f>SUM(G179:G185)</f>
        <v>1135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145</v>
      </c>
      <c r="E187" s="70">
        <f t="shared" ref="E187:E206" si="17">F187+G187</f>
        <v>279</v>
      </c>
      <c r="F187" s="10">
        <v>117</v>
      </c>
      <c r="G187" s="11">
        <v>162</v>
      </c>
    </row>
    <row r="188" spans="1:7" ht="20.100000000000001" customHeight="1" x14ac:dyDescent="0.2">
      <c r="A188" s="12"/>
      <c r="B188" s="8" t="s">
        <v>146</v>
      </c>
      <c r="C188" s="26"/>
      <c r="D188" s="67">
        <v>116</v>
      </c>
      <c r="E188" s="70">
        <f t="shared" si="17"/>
        <v>259</v>
      </c>
      <c r="F188" s="10">
        <v>132</v>
      </c>
      <c r="G188" s="11">
        <v>127</v>
      </c>
    </row>
    <row r="189" spans="1:7" ht="20.100000000000001" customHeight="1" x14ac:dyDescent="0.2">
      <c r="A189" s="12"/>
      <c r="B189" s="8" t="s">
        <v>147</v>
      </c>
      <c r="C189" s="26"/>
      <c r="D189" s="66">
        <v>134</v>
      </c>
      <c r="E189" s="70">
        <f t="shared" si="17"/>
        <v>294</v>
      </c>
      <c r="F189" s="10">
        <v>142</v>
      </c>
      <c r="G189" s="11">
        <v>152</v>
      </c>
    </row>
    <row r="190" spans="1:7" ht="20.100000000000001" customHeight="1" x14ac:dyDescent="0.2">
      <c r="A190" s="12"/>
      <c r="B190" s="8" t="s">
        <v>148</v>
      </c>
      <c r="C190" s="26"/>
      <c r="D190" s="66">
        <v>113</v>
      </c>
      <c r="E190" s="70">
        <f t="shared" si="17"/>
        <v>244</v>
      </c>
      <c r="F190" s="10">
        <v>119</v>
      </c>
      <c r="G190" s="11">
        <v>125</v>
      </c>
    </row>
    <row r="191" spans="1:7" ht="20.100000000000001" customHeight="1" x14ac:dyDescent="0.2">
      <c r="A191" s="12"/>
      <c r="B191" s="8" t="s">
        <v>203</v>
      </c>
      <c r="C191" s="26"/>
      <c r="D191" s="66">
        <v>70</v>
      </c>
      <c r="E191" s="70">
        <f t="shared" si="17"/>
        <v>140</v>
      </c>
      <c r="F191" s="10">
        <v>68</v>
      </c>
      <c r="G191" s="11">
        <v>72</v>
      </c>
    </row>
    <row r="192" spans="1:7" ht="20.100000000000001" customHeight="1" x14ac:dyDescent="0.2">
      <c r="A192" s="12"/>
      <c r="B192" s="8" t="s">
        <v>204</v>
      </c>
      <c r="C192" s="26"/>
      <c r="D192" s="66">
        <v>135</v>
      </c>
      <c r="E192" s="70">
        <f t="shared" si="17"/>
        <v>175</v>
      </c>
      <c r="F192" s="10">
        <v>67</v>
      </c>
      <c r="G192" s="11">
        <v>108</v>
      </c>
    </row>
    <row r="193" spans="1:7" ht="20.100000000000001" customHeight="1" x14ac:dyDescent="0.2">
      <c r="A193" s="12"/>
      <c r="B193" s="8" t="s">
        <v>205</v>
      </c>
      <c r="C193" s="26"/>
      <c r="D193" s="66">
        <v>28</v>
      </c>
      <c r="E193" s="70">
        <f t="shared" si="17"/>
        <v>58</v>
      </c>
      <c r="F193" s="10">
        <v>25</v>
      </c>
      <c r="G193" s="11">
        <v>33</v>
      </c>
    </row>
    <row r="194" spans="1:7" ht="20.100000000000001" customHeight="1" x14ac:dyDescent="0.2">
      <c r="A194" s="12"/>
      <c r="B194" s="8" t="s">
        <v>206</v>
      </c>
      <c r="C194" s="26"/>
      <c r="D194" s="66">
        <v>55</v>
      </c>
      <c r="E194" s="70">
        <f t="shared" si="17"/>
        <v>108</v>
      </c>
      <c r="F194" s="10">
        <v>57</v>
      </c>
      <c r="G194" s="11">
        <v>51</v>
      </c>
    </row>
    <row r="195" spans="1:7" ht="20.100000000000001" customHeight="1" x14ac:dyDescent="0.2">
      <c r="A195" s="12"/>
      <c r="B195" s="8" t="s">
        <v>207</v>
      </c>
      <c r="C195" s="26"/>
      <c r="D195" s="66">
        <v>107</v>
      </c>
      <c r="E195" s="70">
        <f t="shared" si="17"/>
        <v>198</v>
      </c>
      <c r="F195" s="10">
        <v>91</v>
      </c>
      <c r="G195" s="11">
        <v>107</v>
      </c>
    </row>
    <row r="196" spans="1:7" ht="20.100000000000001" customHeight="1" x14ac:dyDescent="0.2">
      <c r="A196" s="12"/>
      <c r="B196" s="8" t="s">
        <v>149</v>
      </c>
      <c r="C196" s="26"/>
      <c r="D196" s="66">
        <v>52</v>
      </c>
      <c r="E196" s="70">
        <f t="shared" si="17"/>
        <v>108</v>
      </c>
      <c r="F196" s="10">
        <v>51</v>
      </c>
      <c r="G196" s="11">
        <v>57</v>
      </c>
    </row>
    <row r="197" spans="1:7" ht="20.100000000000001" customHeight="1" x14ac:dyDescent="0.2">
      <c r="A197" s="12"/>
      <c r="B197" s="8" t="s">
        <v>208</v>
      </c>
      <c r="C197" s="26"/>
      <c r="D197" s="66">
        <v>146</v>
      </c>
      <c r="E197" s="70">
        <f t="shared" si="17"/>
        <v>349</v>
      </c>
      <c r="F197" s="10">
        <v>175</v>
      </c>
      <c r="G197" s="11">
        <v>174</v>
      </c>
    </row>
    <row r="198" spans="1:7" ht="20.100000000000001" customHeight="1" x14ac:dyDescent="0.2">
      <c r="A198" s="12"/>
      <c r="B198" s="8" t="s">
        <v>209</v>
      </c>
      <c r="C198" s="26"/>
      <c r="D198" s="66">
        <v>171</v>
      </c>
      <c r="E198" s="70">
        <f t="shared" si="17"/>
        <v>429</v>
      </c>
      <c r="F198" s="10">
        <v>197</v>
      </c>
      <c r="G198" s="11">
        <v>232</v>
      </c>
    </row>
    <row r="199" spans="1:7" ht="20.100000000000001" customHeight="1" x14ac:dyDescent="0.2">
      <c r="A199" s="12"/>
      <c r="B199" s="8" t="s">
        <v>210</v>
      </c>
      <c r="C199" s="26"/>
      <c r="D199" s="66">
        <v>151</v>
      </c>
      <c r="E199" s="70">
        <f t="shared" si="17"/>
        <v>335</v>
      </c>
      <c r="F199" s="10">
        <v>166</v>
      </c>
      <c r="G199" s="11">
        <v>169</v>
      </c>
    </row>
    <row r="200" spans="1:7" ht="20.100000000000001" customHeight="1" x14ac:dyDescent="0.2">
      <c r="A200" s="12"/>
      <c r="B200" s="8" t="s">
        <v>211</v>
      </c>
      <c r="C200" s="26"/>
      <c r="D200" s="66">
        <v>32</v>
      </c>
      <c r="E200" s="70">
        <f t="shared" si="17"/>
        <v>66</v>
      </c>
      <c r="F200" s="10">
        <v>33</v>
      </c>
      <c r="G200" s="11">
        <v>33</v>
      </c>
    </row>
    <row r="201" spans="1:7" ht="20.100000000000001" customHeight="1" x14ac:dyDescent="0.2">
      <c r="A201" s="12"/>
      <c r="B201" s="8" t="s">
        <v>212</v>
      </c>
      <c r="C201" s="26"/>
      <c r="D201" s="66">
        <v>25</v>
      </c>
      <c r="E201" s="70">
        <f t="shared" si="17"/>
        <v>53</v>
      </c>
      <c r="F201" s="10">
        <v>22</v>
      </c>
      <c r="G201" s="11">
        <v>31</v>
      </c>
    </row>
    <row r="202" spans="1:7" ht="20.100000000000001" customHeight="1" x14ac:dyDescent="0.2">
      <c r="A202" s="12"/>
      <c r="B202" s="8" t="s">
        <v>213</v>
      </c>
      <c r="C202" s="26"/>
      <c r="D202" s="66">
        <v>103</v>
      </c>
      <c r="E202" s="70">
        <f t="shared" si="17"/>
        <v>210</v>
      </c>
      <c r="F202" s="10">
        <v>103</v>
      </c>
      <c r="G202" s="11">
        <v>107</v>
      </c>
    </row>
    <row r="203" spans="1:7" ht="20.100000000000001" customHeight="1" x14ac:dyDescent="0.2">
      <c r="A203" s="12"/>
      <c r="B203" s="8" t="s">
        <v>214</v>
      </c>
      <c r="C203" s="26"/>
      <c r="D203" s="66">
        <v>377</v>
      </c>
      <c r="E203" s="70">
        <f t="shared" si="17"/>
        <v>879</v>
      </c>
      <c r="F203" s="10">
        <v>441</v>
      </c>
      <c r="G203" s="11">
        <v>438</v>
      </c>
    </row>
    <row r="204" spans="1:7" ht="20.100000000000001" customHeight="1" x14ac:dyDescent="0.2">
      <c r="A204" s="12"/>
      <c r="B204" s="8" t="s">
        <v>150</v>
      </c>
      <c r="C204" s="26"/>
      <c r="D204" s="66">
        <v>145</v>
      </c>
      <c r="E204" s="70">
        <f t="shared" si="17"/>
        <v>325</v>
      </c>
      <c r="F204" s="10">
        <v>158</v>
      </c>
      <c r="G204" s="11">
        <v>167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2108</v>
      </c>
      <c r="E206" s="71">
        <f t="shared" si="17"/>
        <v>4514</v>
      </c>
      <c r="F206" s="56">
        <f>SUM(F187:F205)</f>
        <v>2167</v>
      </c>
      <c r="G206" s="57">
        <f>SUM(G187:G205)</f>
        <v>2347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497</v>
      </c>
      <c r="E207" s="70">
        <f t="shared" ref="E207:E218" si="18">F207+G207</f>
        <v>1098</v>
      </c>
      <c r="F207" s="10">
        <v>515</v>
      </c>
      <c r="G207" s="11">
        <v>583</v>
      </c>
    </row>
    <row r="208" spans="1:7" ht="20.100000000000001" customHeight="1" x14ac:dyDescent="0.2">
      <c r="A208" s="12"/>
      <c r="B208" s="8" t="s">
        <v>153</v>
      </c>
      <c r="C208" s="26"/>
      <c r="D208" s="87">
        <v>359</v>
      </c>
      <c r="E208" s="70">
        <f t="shared" si="18"/>
        <v>828</v>
      </c>
      <c r="F208" s="10">
        <v>423</v>
      </c>
      <c r="G208" s="11">
        <v>405</v>
      </c>
    </row>
    <row r="209" spans="1:7" ht="20.100000000000001" customHeight="1" x14ac:dyDescent="0.2">
      <c r="A209" s="12"/>
      <c r="B209" s="8" t="s">
        <v>215</v>
      </c>
      <c r="C209" s="26"/>
      <c r="D209" s="87">
        <v>120</v>
      </c>
      <c r="E209" s="70">
        <f t="shared" si="18"/>
        <v>300</v>
      </c>
      <c r="F209" s="10">
        <v>151</v>
      </c>
      <c r="G209" s="11">
        <v>149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976</v>
      </c>
      <c r="E210" s="71">
        <f t="shared" si="18"/>
        <v>2226</v>
      </c>
      <c r="F210" s="56">
        <f>SUM(F207:F209)</f>
        <v>1089</v>
      </c>
      <c r="G210" s="57">
        <f>SUM(G207:G209)</f>
        <v>1137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261</v>
      </c>
      <c r="E211" s="70">
        <f t="shared" si="18"/>
        <v>609</v>
      </c>
      <c r="F211" s="10">
        <v>298</v>
      </c>
      <c r="G211" s="11">
        <v>311</v>
      </c>
    </row>
    <row r="212" spans="1:7" ht="20.100000000000001" customHeight="1" x14ac:dyDescent="0.2">
      <c r="A212" s="12"/>
      <c r="B212" s="8" t="s">
        <v>217</v>
      </c>
      <c r="C212" s="26"/>
      <c r="D212" s="87">
        <v>104</v>
      </c>
      <c r="E212" s="70">
        <f t="shared" si="18"/>
        <v>269</v>
      </c>
      <c r="F212" s="10">
        <v>138</v>
      </c>
      <c r="G212" s="11">
        <v>131</v>
      </c>
    </row>
    <row r="213" spans="1:7" ht="20.100000000000001" customHeight="1" x14ac:dyDescent="0.2">
      <c r="A213" s="12"/>
      <c r="B213" s="8" t="s">
        <v>218</v>
      </c>
      <c r="C213" s="26"/>
      <c r="D213" s="87">
        <v>279</v>
      </c>
      <c r="E213" s="70">
        <f t="shared" si="18"/>
        <v>737</v>
      </c>
      <c r="F213" s="10">
        <v>377</v>
      </c>
      <c r="G213" s="11">
        <v>360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644</v>
      </c>
      <c r="E214" s="71">
        <f t="shared" si="18"/>
        <v>1615</v>
      </c>
      <c r="F214" s="56">
        <f>SUM(F211:F213)</f>
        <v>813</v>
      </c>
      <c r="G214" s="57">
        <f>SUM(G211:G213)</f>
        <v>802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575</v>
      </c>
      <c r="E215" s="70">
        <f t="shared" si="18"/>
        <v>1364</v>
      </c>
      <c r="F215" s="10">
        <v>679</v>
      </c>
      <c r="G215" s="11">
        <v>685</v>
      </c>
    </row>
    <row r="216" spans="1:7" ht="20.100000000000001" customHeight="1" x14ac:dyDescent="0.2">
      <c r="A216" s="12"/>
      <c r="B216" s="8" t="s">
        <v>155</v>
      </c>
      <c r="C216" s="26"/>
      <c r="D216" s="87">
        <v>138</v>
      </c>
      <c r="E216" s="70">
        <f t="shared" si="18"/>
        <v>275</v>
      </c>
      <c r="F216" s="10">
        <v>148</v>
      </c>
      <c r="G216" s="11">
        <v>127</v>
      </c>
    </row>
    <row r="217" spans="1:7" ht="20.100000000000001" customHeight="1" x14ac:dyDescent="0.2">
      <c r="A217" s="12"/>
      <c r="B217" s="8" t="s">
        <v>220</v>
      </c>
      <c r="C217" s="26"/>
      <c r="D217" s="88">
        <v>175</v>
      </c>
      <c r="E217" s="70">
        <f t="shared" si="18"/>
        <v>392</v>
      </c>
      <c r="F217" s="10">
        <v>192</v>
      </c>
      <c r="G217" s="11">
        <v>200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888</v>
      </c>
      <c r="E218" s="71">
        <f t="shared" si="18"/>
        <v>2031</v>
      </c>
      <c r="F218" s="56">
        <f>SUM(F215:F217)</f>
        <v>1019</v>
      </c>
      <c r="G218" s="57">
        <f>SUM(G215:G217)</f>
        <v>1012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88</v>
      </c>
      <c r="E219" s="73">
        <f t="shared" ref="E219:E236" si="19">F219+G219</f>
        <v>153</v>
      </c>
      <c r="F219" s="64">
        <v>82</v>
      </c>
      <c r="G219" s="65">
        <v>71</v>
      </c>
    </row>
    <row r="220" spans="1:7" ht="20.100000000000001" customHeight="1" x14ac:dyDescent="0.2">
      <c r="A220" s="12"/>
      <c r="B220" s="8" t="s">
        <v>221</v>
      </c>
      <c r="C220" s="26"/>
      <c r="D220" s="87">
        <v>22</v>
      </c>
      <c r="E220" s="70">
        <f t="shared" si="19"/>
        <v>41</v>
      </c>
      <c r="F220" s="10">
        <v>22</v>
      </c>
      <c r="G220" s="11">
        <v>19</v>
      </c>
    </row>
    <row r="221" spans="1:7" ht="20.100000000000001" customHeight="1" x14ac:dyDescent="0.2">
      <c r="A221" s="12"/>
      <c r="B221" s="8" t="s">
        <v>157</v>
      </c>
      <c r="C221" s="26"/>
      <c r="D221" s="87">
        <v>10</v>
      </c>
      <c r="E221" s="70">
        <f t="shared" si="19"/>
        <v>30</v>
      </c>
      <c r="F221" s="10">
        <v>16</v>
      </c>
      <c r="G221" s="11">
        <v>14</v>
      </c>
    </row>
    <row r="222" spans="1:7" ht="20.100000000000001" customHeight="1" x14ac:dyDescent="0.2">
      <c r="A222" s="12"/>
      <c r="B222" s="8" t="s">
        <v>158</v>
      </c>
      <c r="C222" s="26"/>
      <c r="D222" s="87">
        <v>41</v>
      </c>
      <c r="E222" s="70">
        <f t="shared" si="19"/>
        <v>109</v>
      </c>
      <c r="F222" s="10">
        <v>51</v>
      </c>
      <c r="G222" s="11">
        <v>58</v>
      </c>
    </row>
    <row r="223" spans="1:7" ht="20.100000000000001" customHeight="1" x14ac:dyDescent="0.2">
      <c r="A223" s="12"/>
      <c r="B223" s="8" t="s">
        <v>159</v>
      </c>
      <c r="C223" s="26"/>
      <c r="D223" s="87">
        <v>53</v>
      </c>
      <c r="E223" s="70">
        <f t="shared" si="19"/>
        <v>144</v>
      </c>
      <c r="F223" s="10">
        <v>67</v>
      </c>
      <c r="G223" s="11">
        <v>77</v>
      </c>
    </row>
    <row r="224" spans="1:7" ht="20.100000000000001" customHeight="1" x14ac:dyDescent="0.2">
      <c r="A224" s="12"/>
      <c r="B224" s="8" t="s">
        <v>222</v>
      </c>
      <c r="C224" s="26"/>
      <c r="D224" s="87">
        <v>55</v>
      </c>
      <c r="E224" s="70">
        <f t="shared" si="19"/>
        <v>118</v>
      </c>
      <c r="F224" s="10">
        <v>56</v>
      </c>
      <c r="G224" s="11">
        <v>62</v>
      </c>
    </row>
    <row r="225" spans="1:7" ht="20.100000000000001" customHeight="1" x14ac:dyDescent="0.2">
      <c r="A225" s="12"/>
      <c r="B225" s="8" t="s">
        <v>160</v>
      </c>
      <c r="C225" s="26"/>
      <c r="D225" s="87">
        <v>180</v>
      </c>
      <c r="E225" s="70">
        <f t="shared" si="19"/>
        <v>275</v>
      </c>
      <c r="F225" s="10">
        <v>101</v>
      </c>
      <c r="G225" s="11">
        <v>174</v>
      </c>
    </row>
    <row r="226" spans="1:7" ht="20.100000000000001" customHeight="1" x14ac:dyDescent="0.2">
      <c r="A226" s="12"/>
      <c r="B226" s="8" t="s">
        <v>161</v>
      </c>
      <c r="C226" s="26"/>
      <c r="D226" s="87">
        <v>29</v>
      </c>
      <c r="E226" s="70">
        <f t="shared" si="19"/>
        <v>72</v>
      </c>
      <c r="F226" s="10">
        <v>33</v>
      </c>
      <c r="G226" s="11">
        <v>39</v>
      </c>
    </row>
    <row r="227" spans="1:7" ht="20.100000000000001" customHeight="1" x14ac:dyDescent="0.2">
      <c r="A227" s="12"/>
      <c r="B227" s="8" t="s">
        <v>162</v>
      </c>
      <c r="C227" s="26"/>
      <c r="D227" s="87">
        <v>37</v>
      </c>
      <c r="E227" s="70">
        <f t="shared" si="19"/>
        <v>92</v>
      </c>
      <c r="F227" s="10">
        <v>43</v>
      </c>
      <c r="G227" s="11">
        <v>49</v>
      </c>
    </row>
    <row r="228" spans="1:7" ht="20.100000000000001" customHeight="1" x14ac:dyDescent="0.2">
      <c r="A228" s="12"/>
      <c r="B228" s="8" t="s">
        <v>223</v>
      </c>
      <c r="C228" s="26"/>
      <c r="D228" s="87">
        <v>36</v>
      </c>
      <c r="E228" s="70">
        <f t="shared" si="19"/>
        <v>77</v>
      </c>
      <c r="F228" s="10">
        <v>35</v>
      </c>
      <c r="G228" s="11">
        <v>42</v>
      </c>
    </row>
    <row r="229" spans="1:7" ht="20.100000000000001" customHeight="1" x14ac:dyDescent="0.2">
      <c r="A229" s="12"/>
      <c r="B229" s="8" t="s">
        <v>163</v>
      </c>
      <c r="C229" s="26"/>
      <c r="D229" s="87">
        <v>182</v>
      </c>
      <c r="E229" s="70">
        <f t="shared" si="19"/>
        <v>466</v>
      </c>
      <c r="F229" s="10">
        <v>226</v>
      </c>
      <c r="G229" s="11">
        <v>240</v>
      </c>
    </row>
    <row r="230" spans="1:7" ht="20.100000000000001" customHeight="1" x14ac:dyDescent="0.2">
      <c r="A230" s="12"/>
      <c r="B230" s="8" t="s">
        <v>164</v>
      </c>
      <c r="C230" s="26"/>
      <c r="D230" s="87">
        <v>92</v>
      </c>
      <c r="E230" s="70">
        <f t="shared" si="19"/>
        <v>191</v>
      </c>
      <c r="F230" s="10">
        <v>101</v>
      </c>
      <c r="G230" s="11">
        <v>90</v>
      </c>
    </row>
    <row r="231" spans="1:7" ht="20.100000000000001" customHeight="1" x14ac:dyDescent="0.2">
      <c r="A231" s="12"/>
      <c r="B231" s="8" t="s">
        <v>224</v>
      </c>
      <c r="C231" s="26"/>
      <c r="D231" s="87">
        <v>79</v>
      </c>
      <c r="E231" s="70">
        <f t="shared" si="19"/>
        <v>179</v>
      </c>
      <c r="F231" s="10">
        <v>88</v>
      </c>
      <c r="G231" s="11">
        <v>91</v>
      </c>
    </row>
    <row r="232" spans="1:7" ht="20.100000000000001" customHeight="1" x14ac:dyDescent="0.2">
      <c r="A232" s="12"/>
      <c r="B232" s="8" t="s">
        <v>165</v>
      </c>
      <c r="C232" s="26"/>
      <c r="D232" s="87">
        <v>43</v>
      </c>
      <c r="E232" s="70">
        <f t="shared" si="19"/>
        <v>99</v>
      </c>
      <c r="F232" s="10">
        <v>55</v>
      </c>
      <c r="G232" s="11">
        <v>44</v>
      </c>
    </row>
    <row r="233" spans="1:7" ht="20.100000000000001" customHeight="1" x14ac:dyDescent="0.2">
      <c r="A233" s="12"/>
      <c r="B233" s="8" t="s">
        <v>166</v>
      </c>
      <c r="C233" s="26"/>
      <c r="D233" s="87">
        <v>73</v>
      </c>
      <c r="E233" s="70">
        <f t="shared" si="19"/>
        <v>173</v>
      </c>
      <c r="F233" s="10">
        <v>89</v>
      </c>
      <c r="G233" s="11">
        <v>84</v>
      </c>
    </row>
    <row r="234" spans="1:7" ht="20.100000000000001" customHeight="1" x14ac:dyDescent="0.2">
      <c r="A234" s="12"/>
      <c r="B234" s="8" t="s">
        <v>166</v>
      </c>
      <c r="C234" s="26"/>
      <c r="D234" s="87">
        <v>9</v>
      </c>
      <c r="E234" s="70">
        <f t="shared" si="19"/>
        <v>17</v>
      </c>
      <c r="F234" s="10">
        <v>10</v>
      </c>
      <c r="G234" s="11">
        <v>7</v>
      </c>
    </row>
    <row r="235" spans="1:7" ht="20.100000000000001" customHeight="1" x14ac:dyDescent="0.2">
      <c r="A235" s="12"/>
      <c r="B235" s="8" t="s">
        <v>167</v>
      </c>
      <c r="C235" s="26"/>
      <c r="D235" s="87">
        <v>65</v>
      </c>
      <c r="E235" s="70">
        <f t="shared" si="19"/>
        <v>145</v>
      </c>
      <c r="F235" s="10">
        <v>77</v>
      </c>
      <c r="G235" s="11">
        <v>68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1094</v>
      </c>
      <c r="E236" s="71">
        <f t="shared" si="19"/>
        <v>2381</v>
      </c>
      <c r="F236" s="56">
        <f>SUM(F219:F235)</f>
        <v>1152</v>
      </c>
      <c r="G236" s="57">
        <f>SUM(G219:G235)</f>
        <v>1229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37</v>
      </c>
      <c r="E237" s="70">
        <f t="shared" ref="E237:E251" si="20">F237+G237</f>
        <v>91</v>
      </c>
      <c r="F237" s="10">
        <v>49</v>
      </c>
      <c r="G237" s="11">
        <v>42</v>
      </c>
    </row>
    <row r="238" spans="1:7" ht="20.100000000000001" customHeight="1" x14ac:dyDescent="0.2">
      <c r="A238" s="12"/>
      <c r="B238" s="8" t="s">
        <v>225</v>
      </c>
      <c r="C238" s="26"/>
      <c r="D238" s="87">
        <v>29</v>
      </c>
      <c r="E238" s="70">
        <f t="shared" si="20"/>
        <v>64</v>
      </c>
      <c r="F238" s="10">
        <v>30</v>
      </c>
      <c r="G238" s="11">
        <v>34</v>
      </c>
    </row>
    <row r="239" spans="1:7" ht="20.100000000000001" customHeight="1" x14ac:dyDescent="0.2">
      <c r="A239" s="12"/>
      <c r="B239" s="8" t="s">
        <v>168</v>
      </c>
      <c r="C239" s="26"/>
      <c r="D239" s="87">
        <v>59</v>
      </c>
      <c r="E239" s="70">
        <f t="shared" si="20"/>
        <v>135</v>
      </c>
      <c r="F239" s="10">
        <v>72</v>
      </c>
      <c r="G239" s="11">
        <v>63</v>
      </c>
    </row>
    <row r="240" spans="1:7" ht="20.100000000000001" customHeight="1" x14ac:dyDescent="0.2">
      <c r="A240" s="12"/>
      <c r="B240" s="8" t="s">
        <v>169</v>
      </c>
      <c r="C240" s="26"/>
      <c r="D240" s="87">
        <v>122</v>
      </c>
      <c r="E240" s="70">
        <f t="shared" si="20"/>
        <v>302</v>
      </c>
      <c r="F240" s="10">
        <v>155</v>
      </c>
      <c r="G240" s="11">
        <v>147</v>
      </c>
    </row>
    <row r="241" spans="1:7" ht="20.100000000000001" customHeight="1" x14ac:dyDescent="0.2">
      <c r="A241" s="12"/>
      <c r="B241" s="8" t="s">
        <v>226</v>
      </c>
      <c r="C241" s="26"/>
      <c r="D241" s="87">
        <v>46</v>
      </c>
      <c r="E241" s="70">
        <f t="shared" si="20"/>
        <v>114</v>
      </c>
      <c r="F241" s="10">
        <v>55</v>
      </c>
      <c r="G241" s="11">
        <v>59</v>
      </c>
    </row>
    <row r="242" spans="1:7" ht="20.100000000000001" customHeight="1" x14ac:dyDescent="0.2">
      <c r="A242" s="12"/>
      <c r="B242" s="8" t="s">
        <v>227</v>
      </c>
      <c r="C242" s="26"/>
      <c r="D242" s="87">
        <v>61</v>
      </c>
      <c r="E242" s="70">
        <f t="shared" si="20"/>
        <v>145</v>
      </c>
      <c r="F242" s="10">
        <v>74</v>
      </c>
      <c r="G242" s="11">
        <v>71</v>
      </c>
    </row>
    <row r="243" spans="1:7" ht="20.100000000000001" customHeight="1" x14ac:dyDescent="0.2">
      <c r="A243" s="12"/>
      <c r="B243" s="8" t="s">
        <v>228</v>
      </c>
      <c r="C243" s="26"/>
      <c r="D243" s="87">
        <v>30</v>
      </c>
      <c r="E243" s="70">
        <f t="shared" si="20"/>
        <v>73</v>
      </c>
      <c r="F243" s="10">
        <v>35</v>
      </c>
      <c r="G243" s="11">
        <v>38</v>
      </c>
    </row>
    <row r="244" spans="1:7" ht="20.100000000000001" customHeight="1" x14ac:dyDescent="0.2">
      <c r="A244" s="12"/>
      <c r="B244" s="8" t="s">
        <v>229</v>
      </c>
      <c r="C244" s="26"/>
      <c r="D244" s="87">
        <v>33</v>
      </c>
      <c r="E244" s="70">
        <f t="shared" si="20"/>
        <v>96</v>
      </c>
      <c r="F244" s="10">
        <v>48</v>
      </c>
      <c r="G244" s="11">
        <v>48</v>
      </c>
    </row>
    <row r="245" spans="1:7" ht="20.100000000000001" customHeight="1" x14ac:dyDescent="0.2">
      <c r="A245" s="12"/>
      <c r="B245" s="8" t="s">
        <v>230</v>
      </c>
      <c r="C245" s="26"/>
      <c r="D245" s="87">
        <v>19</v>
      </c>
      <c r="E245" s="70">
        <f t="shared" si="20"/>
        <v>38</v>
      </c>
      <c r="F245" s="10">
        <v>19</v>
      </c>
      <c r="G245" s="11">
        <v>19</v>
      </c>
    </row>
    <row r="246" spans="1:7" ht="20.100000000000001" customHeight="1" x14ac:dyDescent="0.2">
      <c r="A246" s="12"/>
      <c r="B246" s="8" t="s">
        <v>231</v>
      </c>
      <c r="C246" s="26"/>
      <c r="D246" s="87">
        <v>21</v>
      </c>
      <c r="E246" s="70">
        <f t="shared" si="20"/>
        <v>49</v>
      </c>
      <c r="F246" s="10">
        <v>28</v>
      </c>
      <c r="G246" s="11">
        <v>21</v>
      </c>
    </row>
    <row r="247" spans="1:7" ht="20.100000000000001" customHeight="1" x14ac:dyDescent="0.2">
      <c r="A247" s="12"/>
      <c r="B247" s="8" t="s">
        <v>170</v>
      </c>
      <c r="C247" s="26"/>
      <c r="D247" s="87">
        <v>25</v>
      </c>
      <c r="E247" s="70">
        <f t="shared" si="20"/>
        <v>65</v>
      </c>
      <c r="F247" s="10">
        <v>34</v>
      </c>
      <c r="G247" s="11">
        <v>31</v>
      </c>
    </row>
    <row r="248" spans="1:7" ht="20.100000000000001" customHeight="1" x14ac:dyDescent="0.2">
      <c r="A248" s="12"/>
      <c r="B248" s="8" t="s">
        <v>171</v>
      </c>
      <c r="C248" s="26"/>
      <c r="D248" s="87">
        <v>19</v>
      </c>
      <c r="E248" s="70">
        <f t="shared" si="20"/>
        <v>36</v>
      </c>
      <c r="F248" s="10">
        <v>19</v>
      </c>
      <c r="G248" s="11">
        <v>17</v>
      </c>
    </row>
    <row r="249" spans="1:7" ht="20.100000000000001" customHeight="1" x14ac:dyDescent="0.2">
      <c r="A249" s="12"/>
      <c r="B249" s="8" t="s">
        <v>172</v>
      </c>
      <c r="C249" s="26"/>
      <c r="D249" s="87">
        <v>11</v>
      </c>
      <c r="E249" s="70">
        <f t="shared" si="20"/>
        <v>26</v>
      </c>
      <c r="F249" s="10">
        <v>13</v>
      </c>
      <c r="G249" s="11">
        <v>13</v>
      </c>
    </row>
    <row r="250" spans="1:7" ht="20.100000000000001" customHeight="1" x14ac:dyDescent="0.2">
      <c r="A250" s="12"/>
      <c r="B250" s="8" t="s">
        <v>173</v>
      </c>
      <c r="C250" s="26"/>
      <c r="D250" s="87">
        <v>8</v>
      </c>
      <c r="E250" s="70">
        <f t="shared" si="20"/>
        <v>23</v>
      </c>
      <c r="F250" s="10">
        <v>15</v>
      </c>
      <c r="G250" s="11">
        <v>8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520</v>
      </c>
      <c r="E251" s="71">
        <f t="shared" si="20"/>
        <v>1257</v>
      </c>
      <c r="F251" s="56">
        <f>SUM(F237:F250)</f>
        <v>646</v>
      </c>
      <c r="G251" s="57">
        <f>SUM(G237:G250)</f>
        <v>611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98</v>
      </c>
      <c r="E252" s="70">
        <f t="shared" ref="E252:E271" si="21">F252+G252</f>
        <v>259</v>
      </c>
      <c r="F252" s="10">
        <v>133</v>
      </c>
      <c r="G252" s="11">
        <v>126</v>
      </c>
    </row>
    <row r="253" spans="1:7" ht="20.100000000000001" customHeight="1" x14ac:dyDescent="0.2">
      <c r="A253" s="12"/>
      <c r="B253" s="8" t="s">
        <v>175</v>
      </c>
      <c r="C253" s="26"/>
      <c r="D253" s="87">
        <v>59</v>
      </c>
      <c r="E253" s="70">
        <f t="shared" si="21"/>
        <v>142</v>
      </c>
      <c r="F253" s="10">
        <v>69</v>
      </c>
      <c r="G253" s="11">
        <v>73</v>
      </c>
    </row>
    <row r="254" spans="1:7" ht="20.100000000000001" customHeight="1" x14ac:dyDescent="0.2">
      <c r="A254" s="12"/>
      <c r="B254" s="8" t="s">
        <v>232</v>
      </c>
      <c r="C254" s="26"/>
      <c r="D254" s="87">
        <v>85</v>
      </c>
      <c r="E254" s="70">
        <f t="shared" si="21"/>
        <v>221</v>
      </c>
      <c r="F254" s="10">
        <v>111</v>
      </c>
      <c r="G254" s="11">
        <v>110</v>
      </c>
    </row>
    <row r="255" spans="1:7" ht="20.100000000000001" customHeight="1" x14ac:dyDescent="0.2">
      <c r="A255" s="12"/>
      <c r="B255" s="8" t="s">
        <v>233</v>
      </c>
      <c r="C255" s="26"/>
      <c r="D255" s="87">
        <v>24</v>
      </c>
      <c r="E255" s="70">
        <f t="shared" si="21"/>
        <v>63</v>
      </c>
      <c r="F255" s="10">
        <v>27</v>
      </c>
      <c r="G255" s="11">
        <v>36</v>
      </c>
    </row>
    <row r="256" spans="1:7" ht="20.100000000000001" customHeight="1" x14ac:dyDescent="0.2">
      <c r="A256" s="12"/>
      <c r="B256" s="8" t="s">
        <v>234</v>
      </c>
      <c r="C256" s="26"/>
      <c r="D256" s="87">
        <v>46</v>
      </c>
      <c r="E256" s="70">
        <f t="shared" si="21"/>
        <v>106</v>
      </c>
      <c r="F256" s="10">
        <v>54</v>
      </c>
      <c r="G256" s="11">
        <v>52</v>
      </c>
    </row>
    <row r="257" spans="1:7" ht="20.100000000000001" customHeight="1" x14ac:dyDescent="0.2">
      <c r="A257" s="12"/>
      <c r="B257" s="8" t="s">
        <v>235</v>
      </c>
      <c r="C257" s="26"/>
      <c r="D257" s="87">
        <v>52</v>
      </c>
      <c r="E257" s="70">
        <f t="shared" si="21"/>
        <v>133</v>
      </c>
      <c r="F257" s="10">
        <v>65</v>
      </c>
      <c r="G257" s="11">
        <v>68</v>
      </c>
    </row>
    <row r="258" spans="1:7" ht="20.100000000000001" customHeight="1" x14ac:dyDescent="0.2">
      <c r="A258" s="12"/>
      <c r="B258" s="8" t="s">
        <v>236</v>
      </c>
      <c r="C258" s="26"/>
      <c r="D258" s="87">
        <v>35</v>
      </c>
      <c r="E258" s="70">
        <f t="shared" si="21"/>
        <v>79</v>
      </c>
      <c r="F258" s="10">
        <v>38</v>
      </c>
      <c r="G258" s="11">
        <v>41</v>
      </c>
    </row>
    <row r="259" spans="1:7" ht="20.100000000000001" customHeight="1" x14ac:dyDescent="0.2">
      <c r="A259" s="12"/>
      <c r="B259" s="8" t="s">
        <v>237</v>
      </c>
      <c r="C259" s="26"/>
      <c r="D259" s="87">
        <v>34</v>
      </c>
      <c r="E259" s="70">
        <f t="shared" si="21"/>
        <v>74</v>
      </c>
      <c r="F259" s="10">
        <v>34</v>
      </c>
      <c r="G259" s="11">
        <v>40</v>
      </c>
    </row>
    <row r="260" spans="1:7" ht="20.100000000000001" customHeight="1" x14ac:dyDescent="0.2">
      <c r="A260" s="12"/>
      <c r="B260" s="8" t="s">
        <v>238</v>
      </c>
      <c r="C260" s="26"/>
      <c r="D260" s="87">
        <v>63</v>
      </c>
      <c r="E260" s="70">
        <f t="shared" si="21"/>
        <v>145</v>
      </c>
      <c r="F260" s="10">
        <v>73</v>
      </c>
      <c r="G260" s="11">
        <v>72</v>
      </c>
    </row>
    <row r="261" spans="1:7" ht="20.100000000000001" customHeight="1" x14ac:dyDescent="0.2">
      <c r="A261" s="12"/>
      <c r="B261" s="8" t="s">
        <v>176</v>
      </c>
      <c r="C261" s="26"/>
      <c r="D261" s="87">
        <v>24</v>
      </c>
      <c r="E261" s="70">
        <f t="shared" si="21"/>
        <v>60</v>
      </c>
      <c r="F261" s="10">
        <v>29</v>
      </c>
      <c r="G261" s="11">
        <v>31</v>
      </c>
    </row>
    <row r="262" spans="1:7" ht="20.100000000000001" customHeight="1" x14ac:dyDescent="0.2">
      <c r="A262" s="12"/>
      <c r="B262" s="8" t="s">
        <v>239</v>
      </c>
      <c r="C262" s="26"/>
      <c r="D262" s="87">
        <v>37</v>
      </c>
      <c r="E262" s="70">
        <f t="shared" si="21"/>
        <v>89</v>
      </c>
      <c r="F262" s="10">
        <v>46</v>
      </c>
      <c r="G262" s="11">
        <v>43</v>
      </c>
    </row>
    <row r="263" spans="1:7" ht="20.100000000000001" customHeight="1" x14ac:dyDescent="0.2">
      <c r="A263" s="12"/>
      <c r="B263" s="8" t="s">
        <v>240</v>
      </c>
      <c r="C263" s="26"/>
      <c r="D263" s="87">
        <v>51</v>
      </c>
      <c r="E263" s="70">
        <f t="shared" si="21"/>
        <v>121</v>
      </c>
      <c r="F263" s="10">
        <v>51</v>
      </c>
      <c r="G263" s="11">
        <v>70</v>
      </c>
    </row>
    <row r="264" spans="1:7" ht="20.100000000000001" customHeight="1" x14ac:dyDescent="0.2">
      <c r="A264" s="12"/>
      <c r="B264" s="8" t="s">
        <v>241</v>
      </c>
      <c r="C264" s="26"/>
      <c r="D264" s="87">
        <v>33</v>
      </c>
      <c r="E264" s="70">
        <f t="shared" si="21"/>
        <v>86</v>
      </c>
      <c r="F264" s="10">
        <v>49</v>
      </c>
      <c r="G264" s="11">
        <v>37</v>
      </c>
    </row>
    <row r="265" spans="1:7" ht="20.100000000000001" customHeight="1" x14ac:dyDescent="0.2">
      <c r="A265" s="12"/>
      <c r="B265" s="8" t="s">
        <v>177</v>
      </c>
      <c r="C265" s="26"/>
      <c r="D265" s="87">
        <v>26</v>
      </c>
      <c r="E265" s="70">
        <f t="shared" si="21"/>
        <v>66</v>
      </c>
      <c r="F265" s="10">
        <v>36</v>
      </c>
      <c r="G265" s="11">
        <v>30</v>
      </c>
    </row>
    <row r="266" spans="1:7" ht="20.100000000000001" customHeight="1" x14ac:dyDescent="0.2">
      <c r="A266" s="12"/>
      <c r="B266" s="8" t="s">
        <v>242</v>
      </c>
      <c r="C266" s="26"/>
      <c r="D266" s="87">
        <v>11</v>
      </c>
      <c r="E266" s="70">
        <f t="shared" si="21"/>
        <v>25</v>
      </c>
      <c r="F266" s="10">
        <v>11</v>
      </c>
      <c r="G266" s="11">
        <v>14</v>
      </c>
    </row>
    <row r="267" spans="1:7" ht="20.100000000000001" customHeight="1" x14ac:dyDescent="0.2">
      <c r="A267" s="12"/>
      <c r="B267" s="8" t="s">
        <v>243</v>
      </c>
      <c r="C267" s="26"/>
      <c r="D267" s="87">
        <v>10</v>
      </c>
      <c r="E267" s="70">
        <f t="shared" si="21"/>
        <v>23</v>
      </c>
      <c r="F267" s="10">
        <v>12</v>
      </c>
      <c r="G267" s="11">
        <v>11</v>
      </c>
    </row>
    <row r="268" spans="1:7" ht="20.100000000000001" customHeight="1" x14ac:dyDescent="0.2">
      <c r="A268" s="12"/>
      <c r="B268" s="8" t="s">
        <v>178</v>
      </c>
      <c r="C268" s="26"/>
      <c r="D268" s="87">
        <v>42</v>
      </c>
      <c r="E268" s="70">
        <f t="shared" si="21"/>
        <v>110</v>
      </c>
      <c r="F268" s="10">
        <v>64</v>
      </c>
      <c r="G268" s="11">
        <v>46</v>
      </c>
    </row>
    <row r="269" spans="1:7" ht="20.100000000000001" customHeight="1" x14ac:dyDescent="0.2">
      <c r="A269" s="12"/>
      <c r="B269" s="8" t="s">
        <v>244</v>
      </c>
      <c r="C269" s="26"/>
      <c r="D269" s="87">
        <v>32</v>
      </c>
      <c r="E269" s="70">
        <f t="shared" si="21"/>
        <v>76</v>
      </c>
      <c r="F269" s="10">
        <v>41</v>
      </c>
      <c r="G269" s="11">
        <v>35</v>
      </c>
    </row>
    <row r="270" spans="1:7" ht="20.100000000000001" customHeight="1" x14ac:dyDescent="0.2">
      <c r="A270" s="12"/>
      <c r="B270" s="8" t="s">
        <v>179</v>
      </c>
      <c r="C270" s="26"/>
      <c r="D270" s="87">
        <v>38</v>
      </c>
      <c r="E270" s="70">
        <f t="shared" si="21"/>
        <v>93</v>
      </c>
      <c r="F270" s="10">
        <v>45</v>
      </c>
      <c r="G270" s="11">
        <v>48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800</v>
      </c>
      <c r="E271" s="71">
        <f t="shared" si="21"/>
        <v>1971</v>
      </c>
      <c r="F271" s="56">
        <f>SUM(F252:F270)</f>
        <v>988</v>
      </c>
      <c r="G271" s="57">
        <f>SUM(G252:G270)</f>
        <v>983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165</v>
      </c>
      <c r="E272" s="70">
        <f t="shared" ref="E272:E282" si="22">F272+G272</f>
        <v>387</v>
      </c>
      <c r="F272" s="10">
        <v>208</v>
      </c>
      <c r="G272" s="11">
        <v>179</v>
      </c>
    </row>
    <row r="273" spans="1:7" ht="20.100000000000001" customHeight="1" x14ac:dyDescent="0.2">
      <c r="A273" s="12"/>
      <c r="B273" s="8" t="s">
        <v>180</v>
      </c>
      <c r="C273" s="26"/>
      <c r="D273" s="87">
        <v>16</v>
      </c>
      <c r="E273" s="70">
        <f t="shared" si="22"/>
        <v>25</v>
      </c>
      <c r="F273" s="10">
        <v>17</v>
      </c>
      <c r="G273" s="11">
        <v>8</v>
      </c>
    </row>
    <row r="274" spans="1:7" ht="20.100000000000001" customHeight="1" x14ac:dyDescent="0.2">
      <c r="A274" s="12"/>
      <c r="B274" s="8" t="s">
        <v>181</v>
      </c>
      <c r="C274" s="26"/>
      <c r="D274" s="87">
        <v>184</v>
      </c>
      <c r="E274" s="70">
        <f t="shared" si="22"/>
        <v>464</v>
      </c>
      <c r="F274" s="10">
        <v>207</v>
      </c>
      <c r="G274" s="11">
        <v>257</v>
      </c>
    </row>
    <row r="275" spans="1:7" ht="20.100000000000001" customHeight="1" x14ac:dyDescent="0.2">
      <c r="A275" s="12"/>
      <c r="B275" s="8" t="s">
        <v>246</v>
      </c>
      <c r="C275" s="26"/>
      <c r="D275" s="87">
        <v>68</v>
      </c>
      <c r="E275" s="70">
        <f t="shared" si="22"/>
        <v>163</v>
      </c>
      <c r="F275" s="10">
        <v>78</v>
      </c>
      <c r="G275" s="11">
        <v>85</v>
      </c>
    </row>
    <row r="276" spans="1:7" ht="20.100000000000001" customHeight="1" x14ac:dyDescent="0.2">
      <c r="A276" s="12"/>
      <c r="B276" s="8" t="s">
        <v>247</v>
      </c>
      <c r="C276" s="26"/>
      <c r="D276" s="87">
        <v>142</v>
      </c>
      <c r="E276" s="70">
        <f t="shared" si="22"/>
        <v>343</v>
      </c>
      <c r="F276" s="10">
        <v>171</v>
      </c>
      <c r="G276" s="11">
        <v>172</v>
      </c>
    </row>
    <row r="277" spans="1:7" ht="20.100000000000001" customHeight="1" x14ac:dyDescent="0.2">
      <c r="A277" s="12"/>
      <c r="B277" s="8" t="s">
        <v>248</v>
      </c>
      <c r="C277" s="26"/>
      <c r="D277" s="87">
        <v>146</v>
      </c>
      <c r="E277" s="70">
        <f t="shared" si="22"/>
        <v>347</v>
      </c>
      <c r="F277" s="10">
        <v>175</v>
      </c>
      <c r="G277" s="11">
        <v>172</v>
      </c>
    </row>
    <row r="278" spans="1:7" ht="20.100000000000001" customHeight="1" x14ac:dyDescent="0.2">
      <c r="A278" s="12"/>
      <c r="B278" s="8" t="s">
        <v>182</v>
      </c>
      <c r="C278" s="26"/>
      <c r="D278" s="87">
        <v>71</v>
      </c>
      <c r="E278" s="70">
        <f t="shared" si="22"/>
        <v>185</v>
      </c>
      <c r="F278" s="10">
        <v>90</v>
      </c>
      <c r="G278" s="11">
        <v>95</v>
      </c>
    </row>
    <row r="279" spans="1:7" ht="20.100000000000001" customHeight="1" x14ac:dyDescent="0.2">
      <c r="A279" s="12"/>
      <c r="B279" s="8" t="s">
        <v>249</v>
      </c>
      <c r="C279" s="26"/>
      <c r="D279" s="87">
        <v>75</v>
      </c>
      <c r="E279" s="70">
        <f t="shared" si="22"/>
        <v>179</v>
      </c>
      <c r="F279" s="10">
        <v>94</v>
      </c>
      <c r="G279" s="11">
        <v>85</v>
      </c>
    </row>
    <row r="280" spans="1:7" ht="20.100000000000001" customHeight="1" x14ac:dyDescent="0.2">
      <c r="A280" s="12"/>
      <c r="B280" s="8" t="s">
        <v>250</v>
      </c>
      <c r="C280" s="26"/>
      <c r="D280" s="87">
        <v>173</v>
      </c>
      <c r="E280" s="70">
        <f t="shared" si="22"/>
        <v>386</v>
      </c>
      <c r="F280" s="10">
        <v>197</v>
      </c>
      <c r="G280" s="11">
        <v>189</v>
      </c>
    </row>
    <row r="281" spans="1:7" ht="20.100000000000001" customHeight="1" x14ac:dyDescent="0.2">
      <c r="A281" s="12"/>
      <c r="B281" s="8" t="s">
        <v>251</v>
      </c>
      <c r="C281" s="26"/>
      <c r="D281" s="88">
        <v>91</v>
      </c>
      <c r="E281" s="70">
        <f t="shared" si="22"/>
        <v>251</v>
      </c>
      <c r="F281" s="10">
        <v>127</v>
      </c>
      <c r="G281" s="11">
        <v>124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1131</v>
      </c>
      <c r="E282" s="71">
        <f t="shared" si="22"/>
        <v>2730</v>
      </c>
      <c r="F282" s="56">
        <f>SUM(F272:F281)</f>
        <v>1364</v>
      </c>
      <c r="G282" s="57">
        <f>SUM(G272:G281)</f>
        <v>1366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42721</v>
      </c>
      <c r="E284" s="84">
        <f>E20+E24+E28+E37+E46+E67+E72+E85+E93+E100+E117+E133+E144+E152+E158+E173+E178+E186+E206+E210+E214+E218+E236+E251+E271+E282</f>
        <v>98536</v>
      </c>
      <c r="F284" s="85">
        <f>F20+F24+F28+F37+F46+F67+F72+F85+F93+F100+F117+F133+F144+F152+F158+F173+F178+F186+F206+F210+F214+F218+F236+F251+F271+F282</f>
        <v>48455</v>
      </c>
      <c r="G284" s="86">
        <f>G20+G24+G28+G37+G46+G67+G72+G85+G93+G100+G117+G133+G144+G152+G158+G173+G178+G186+G206+G210+G214+G218+G236+G251+G271+G282</f>
        <v>50081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14120</v>
      </c>
      <c r="E288" s="45">
        <f>E20+E24+E28+E37+E46</f>
        <v>32195</v>
      </c>
      <c r="F288" s="42">
        <f>F20+F24+F28+F37+F46</f>
        <v>15871</v>
      </c>
      <c r="G288" s="43">
        <f>G20+G24+G28+G37+G46</f>
        <v>16324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7272</v>
      </c>
      <c r="E289" s="47">
        <f>E67+E72+E85+E93+E100</f>
        <v>17398</v>
      </c>
      <c r="F289" s="14">
        <f>F67+F72+F85+F93+F100</f>
        <v>8492</v>
      </c>
      <c r="G289" s="20">
        <f>G67+G72+G85+G93+G100</f>
        <v>8906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6820</v>
      </c>
      <c r="E290" s="47">
        <f>E117+E133+E144</f>
        <v>15138</v>
      </c>
      <c r="F290" s="14">
        <f>F117+F133+F144</f>
        <v>7441</v>
      </c>
      <c r="G290" s="20">
        <f>G117+G133+G144</f>
        <v>7697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2810</v>
      </c>
      <c r="E291" s="49">
        <f>E152+E158</f>
        <v>6675</v>
      </c>
      <c r="F291" s="9">
        <f>F152+F158</f>
        <v>3262</v>
      </c>
      <c r="G291" s="21">
        <f>G152+G158</f>
        <v>3413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5646</v>
      </c>
      <c r="E292" s="49">
        <f>E173+E178+E186+E206</f>
        <v>12919</v>
      </c>
      <c r="F292" s="9">
        <f>F173+F178+F186+F206</f>
        <v>6318</v>
      </c>
      <c r="G292" s="21">
        <f>G173+G178+G186+G206</f>
        <v>6601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2508</v>
      </c>
      <c r="E293" s="49">
        <f>E210+E214+E218</f>
        <v>5872</v>
      </c>
      <c r="F293" s="9">
        <f>F210+F214+F218</f>
        <v>2921</v>
      </c>
      <c r="G293" s="21">
        <f>G210+G214+G218</f>
        <v>2951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3545</v>
      </c>
      <c r="E294" s="51">
        <f>E236+E251+E271+E282</f>
        <v>8339</v>
      </c>
      <c r="F294" s="16">
        <f>F236+F251+F271+F282</f>
        <v>4150</v>
      </c>
      <c r="G294" s="22">
        <f>G236+G251+G271+G282</f>
        <v>4189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42721</v>
      </c>
      <c r="E295" s="53">
        <f>SUM(E288:E294)</f>
        <v>98536</v>
      </c>
      <c r="F295" s="18">
        <f>SUM(F288:F294)</f>
        <v>48455</v>
      </c>
      <c r="G295" s="23">
        <f>SUM(G288:G294)</f>
        <v>50081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10月1日付佐久市人口・世帯数</vt:lpstr>
      <vt:lpstr>'10月1日付佐久市人口・世帯数'!Print_Area</vt:lpstr>
      <vt:lpstr>'10月1日付佐久市人口・世帯数'!Print_Titles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2021-10-05T07:57:24Z</cp:lastPrinted>
  <dcterms:created xsi:type="dcterms:W3CDTF">1997-01-08T22:48:59Z</dcterms:created>
  <dcterms:modified xsi:type="dcterms:W3CDTF">2025-04-10T00:41:06Z</dcterms:modified>
</cp:coreProperties>
</file>