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613942CD-7BC3-4471-B1F6-0339634F49F8}" xr6:coauthVersionLast="36" xr6:coauthVersionMax="36" xr10:uidLastSave="{00000000-0000-0000-0000-000000000000}"/>
  <bookViews>
    <workbookView xWindow="0" yWindow="0" windowWidth="28800" windowHeight="12285" tabRatio="868" xr2:uid="{00000000-000D-0000-FFFF-FFFF00000000}"/>
  </bookViews>
  <sheets>
    <sheet name="4-13" sheetId="32" r:id="rId1"/>
  </sheets>
  <calcPr calcId="191029" iterate="1"/>
</workbook>
</file>

<file path=xl/calcChain.xml><?xml version="1.0" encoding="utf-8"?>
<calcChain xmlns="http://schemas.openxmlformats.org/spreadsheetml/2006/main">
  <c r="F7" i="32" l="1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U13" i="32"/>
  <c r="V13" i="32"/>
  <c r="W13" i="32"/>
  <c r="X13" i="32"/>
  <c r="Y13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U17" i="32"/>
  <c r="V17" i="32"/>
  <c r="W17" i="32"/>
  <c r="X17" i="32"/>
  <c r="Y17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X20" i="32"/>
  <c r="Y20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Y6" i="32"/>
  <c r="F6" i="32"/>
  <c r="V5" i="32" l="1"/>
  <c r="U5" i="32"/>
  <c r="T5" i="32"/>
  <c r="S5" i="32"/>
  <c r="R5" i="32"/>
  <c r="E12" i="32"/>
  <c r="Q5" i="32"/>
  <c r="E15" i="32"/>
  <c r="P5" i="32"/>
  <c r="O5" i="32"/>
  <c r="N5" i="32"/>
  <c r="E17" i="32"/>
  <c r="M5" i="32"/>
  <c r="L5" i="32"/>
  <c r="K5" i="32"/>
  <c r="E14" i="32"/>
  <c r="J5" i="32"/>
  <c r="E20" i="32"/>
  <c r="I5" i="32"/>
  <c r="E19" i="32"/>
  <c r="E13" i="32"/>
  <c r="E9" i="32"/>
  <c r="H5" i="32"/>
  <c r="E18" i="32"/>
  <c r="E10" i="32"/>
  <c r="E8" i="32"/>
  <c r="G5" i="32"/>
  <c r="E16" i="32"/>
  <c r="E11" i="32"/>
  <c r="E7" i="32"/>
  <c r="Y5" i="32"/>
  <c r="W5" i="32"/>
  <c r="F5" i="32"/>
  <c r="X5" i="32"/>
  <c r="E6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25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E23" i="32"/>
  <c r="E24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39" i="32" l="1"/>
  <c r="E5" i="32"/>
  <c r="E22" i="32"/>
</calcChain>
</file>

<file path=xl/sharedStrings.xml><?xml version="1.0" encoding="utf-8"?>
<sst xmlns="http://schemas.openxmlformats.org/spreadsheetml/2006/main" count="163" uniqueCount="84">
  <si>
    <t>資料：国勢調査</t>
    <rPh sb="0" eb="2">
      <t>シリョウ</t>
    </rPh>
    <rPh sb="3" eb="5">
      <t>コクセイ</t>
    </rPh>
    <rPh sb="5" eb="7">
      <t>チョウサ</t>
    </rPh>
    <phoneticPr fontId="1"/>
  </si>
  <si>
    <t/>
  </si>
  <si>
    <t>漁業</t>
    <rPh sb="0" eb="2">
      <t>ギョギョウ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</si>
  <si>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</si>
  <si>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</si>
  <si>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公 務
(他に分類されないもの)</t>
    <rPh sb="0" eb="1">
      <t>オオヤケ</t>
    </rPh>
    <rPh sb="2" eb="3">
      <t>ツトム</t>
    </rPh>
    <rPh sb="5" eb="6">
      <t>ホカ</t>
    </rPh>
    <rPh sb="7" eb="9">
      <t>ブンルイ</t>
    </rPh>
    <phoneticPr fontId="3"/>
  </si>
  <si>
    <t>総     数</t>
    <rPh sb="0" eb="1">
      <t>フサ</t>
    </rPh>
    <rPh sb="6" eb="7">
      <t>カズ</t>
    </rPh>
    <phoneticPr fontId="3"/>
  </si>
  <si>
    <t>歳</t>
  </si>
  <si>
    <t>女</t>
    <rPh sb="0" eb="1">
      <t>オンナ</t>
    </rPh>
    <phoneticPr fontId="3"/>
  </si>
  <si>
    <t xml:space="preserve">情　報
通信業    </t>
    <rPh sb="0" eb="1">
      <t>ジョウ</t>
    </rPh>
    <rPh sb="2" eb="3">
      <t>ホウ</t>
    </rPh>
    <rPh sb="4" eb="7">
      <t>ツウシンギョウ</t>
    </rPh>
    <phoneticPr fontId="4"/>
  </si>
  <si>
    <t>分　類
不能の
産　業</t>
    <rPh sb="0" eb="1">
      <t>ブン</t>
    </rPh>
    <rPh sb="2" eb="3">
      <t>タグイ</t>
    </rPh>
    <rPh sb="4" eb="6">
      <t>フノウ</t>
    </rPh>
    <rPh sb="8" eb="9">
      <t>サン</t>
    </rPh>
    <rPh sb="10" eb="11">
      <t>ギョウ</t>
    </rPh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</si>
  <si>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</si>
  <si>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</si>
  <si>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</si>
  <si>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</si>
  <si>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</si>
  <si>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</si>
  <si>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</si>
  <si>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</si>
  <si>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</si>
  <si>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</si>
  <si>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</si>
  <si>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</si>
  <si>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</si>
  <si>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</si>
  <si>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85歳以上</t>
    <phoneticPr fontId="3"/>
  </si>
  <si>
    <t>男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</si>
  <si>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</si>
  <si>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</si>
  <si>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</si>
  <si>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</si>
  <si>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</si>
  <si>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</si>
  <si>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</si>
  <si>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</si>
  <si>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</si>
  <si>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</si>
  <si>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</si>
  <si>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</si>
  <si>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</si>
  <si>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</si>
  <si>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85歳以上</t>
    <phoneticPr fontId="3"/>
  </si>
  <si>
    <t>男　　　  女
年齢(5歳階級)</t>
    <phoneticPr fontId="3"/>
  </si>
  <si>
    <t xml:space="preserve">サービス業(他に分類されないもの)   </t>
    <phoneticPr fontId="1"/>
  </si>
  <si>
    <t>4-13　産業大分類、年齢5歳階級、男女別15歳以上就業者数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1">
      <t>ダンジョベツ</t>
    </rPh>
    <rPh sb="23" eb="24">
      <t>サイ</t>
    </rPh>
    <rPh sb="24" eb="26">
      <t>イジョウ</t>
    </rPh>
    <rPh sb="26" eb="29">
      <t>シュウギョウシャ</t>
    </rPh>
    <rPh sb="29" eb="30">
      <t>カズ</t>
    </rPh>
    <phoneticPr fontId="1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</si>
  <si>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</si>
  <si>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 xml:space="preserve">運輸業、郵便業    </t>
    <rPh sb="4" eb="6">
      <t>ユウビン</t>
    </rPh>
    <rPh sb="6" eb="7">
      <t>ギョウ</t>
    </rPh>
    <phoneticPr fontId="1"/>
  </si>
  <si>
    <t xml:space="preserve">卸売業
小売業    </t>
    <rPh sb="2" eb="3">
      <t>ギョウ</t>
    </rPh>
    <phoneticPr fontId="3"/>
  </si>
  <si>
    <t>金融業、
保険業</t>
    <rPh sb="0" eb="1">
      <t>キン</t>
    </rPh>
    <rPh sb="1" eb="2">
      <t>トオル</t>
    </rPh>
    <rPh sb="2" eb="3">
      <t>ギョウ</t>
    </rPh>
    <rPh sb="5" eb="6">
      <t>ホ</t>
    </rPh>
    <rPh sb="6" eb="7">
      <t>ケン</t>
    </rPh>
    <rPh sb="7" eb="8">
      <t>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</si>
  <si>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</si>
  <si>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</si>
  <si>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</si>
  <si>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</si>
  <si>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</si>
  <si>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医療、福祉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</si>
  <si>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</si>
  <si>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農業、林業</t>
    <rPh sb="0" eb="2">
      <t>ノウギョウ</t>
    </rPh>
    <rPh sb="3" eb="5">
      <t>リンギョウ</t>
    </rPh>
    <phoneticPr fontId="3"/>
  </si>
  <si>
    <t>C</t>
    <phoneticPr fontId="3"/>
  </si>
  <si>
    <t>D</t>
    <phoneticPr fontId="3"/>
  </si>
  <si>
    <t>A</t>
    <phoneticPr fontId="3"/>
  </si>
  <si>
    <t>B</t>
    <phoneticPr fontId="3"/>
  </si>
  <si>
    <t>E</t>
    <phoneticPr fontId="1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</si>
  <si>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</si>
  <si>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</si>
  <si>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</si>
  <si>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</si>
  <si>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</si>
  <si>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</si>
  <si>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</si>
  <si>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</si>
  <si>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</si>
  <si>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</si>
  <si>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</si>
  <si>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</si>
  <si>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3"/>
  </si>
  <si>
    <t>S</t>
    <phoneticPr fontId="3"/>
  </si>
  <si>
    <t>T</t>
    <phoneticPr fontId="3"/>
  </si>
  <si>
    <t>総数</t>
    <phoneticPr fontId="1"/>
  </si>
  <si>
    <t>-</t>
    <phoneticPr fontId="1"/>
  </si>
  <si>
    <t xml:space="preserve">電気･ｶﾞｽ
熱 供 給
水 道 業 </t>
    <rPh sb="0" eb="1">
      <t>デン</t>
    </rPh>
    <rPh sb="1" eb="2">
      <t>キ</t>
    </rPh>
    <rPh sb="7" eb="8">
      <t>ネツ</t>
    </rPh>
    <rPh sb="9" eb="10">
      <t>トモ</t>
    </rPh>
    <rPh sb="11" eb="12">
      <t>キュウ</t>
    </rPh>
    <rPh sb="13" eb="14">
      <t>ミズ</t>
    </rPh>
    <rPh sb="15" eb="16">
      <t>ミチ</t>
    </rPh>
    <rPh sb="17" eb="18">
      <t>ギョウ</t>
    </rPh>
    <phoneticPr fontId="3"/>
  </si>
  <si>
    <t>注）総数は「分類不可能の産業」を含む。</t>
    <rPh sb="0" eb="1">
      <t>チュウ</t>
    </rPh>
    <rPh sb="2" eb="4">
      <t>ソウスウ</t>
    </rPh>
    <rPh sb="6" eb="8">
      <t>ブンルイ</t>
    </rPh>
    <rPh sb="8" eb="11">
      <t>フカノウ</t>
    </rPh>
    <rPh sb="12" eb="14">
      <t>サンギョウ</t>
    </rPh>
    <rPh sb="16" eb="17">
      <t>フク</t>
    </rPh>
    <phoneticPr fontId="1"/>
  </si>
  <si>
    <t>令和2年10月1日現在（単位：人）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</si>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</sst>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,###,##0;&quot; -&quot;###,###,##0"/>
    <numFmt numFmtId="177" formatCode="##,###,###,##0;&quot;-&quot;#,###,###,##0"/>
    <numFmt numFmtId="178" formatCode="###,###,###,##0;&quot;-&quot;##,###,###,##0"/>
    <numFmt numFmtId="179" formatCode="\ ###,###,###,##0;&quot;-&quot;###,###,###,##0"/>
    <numFmt numFmtId="180" formatCode="##0.0;&quot;-&quot;#0.0"/>
    <numFmt numFmtId="181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5" fillId="0" borderId="0" xfId="0" applyFont="1" applyAlignment="1">
      <alignment vertical="center"/>
    </xf>
    <xf numFmtId="0" fontId="6" fillId="0" borderId="0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 indent="4"/>
    </xf>
    <xf numFmtId="179" fontId="6" fillId="0" borderId="0" xfId="1" applyNumberFormat="1" applyFont="1" applyFill="1" applyBorder="1" applyAlignment="1">
      <alignment horizontal="right" vertical="center" indent="4"/>
    </xf>
    <xf numFmtId="176" fontId="6" fillId="0" borderId="0" xfId="1" applyNumberFormat="1" applyFont="1" applyFill="1" applyBorder="1" applyAlignment="1">
      <alignment horizontal="right" vertical="center" indent="4"/>
    </xf>
    <xf numFmtId="177" fontId="6" fillId="0" borderId="0" xfId="1" applyNumberFormat="1" applyFont="1" applyFill="1" applyBorder="1" applyAlignment="1">
      <alignment horizontal="right" vertical="center" indent="4"/>
    </xf>
    <xf numFmtId="49" fontId="5" fillId="0" borderId="0" xfId="0" applyNumberFormat="1" applyFont="1" applyAlignment="1">
      <alignment vertical="center"/>
    </xf>
    <xf numFmtId="178" fontId="6" fillId="0" borderId="0" xfId="1" applyNumberFormat="1" applyFont="1" applyFill="1" applyBorder="1" applyAlignment="1">
      <alignment horizontal="right" vertical="center" indent="4"/>
    </xf>
    <xf numFmtId="0" fontId="7" fillId="0" borderId="0" xfId="0" applyFont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179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179" fontId="8" fillId="0" borderId="4" xfId="1" applyNumberFormat="1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center" vertical="center" wrapText="1"/>
    </xf>
    <xf numFmtId="177" fontId="8" fillId="0" borderId="4" xfId="1" applyNumberFormat="1" applyFont="1" applyFill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horizontal="center" vertical="center" wrapText="1"/>
    </xf>
    <xf numFmtId="177" fontId="8" fillId="0" borderId="5" xfId="1" applyNumberFormat="1" applyFont="1" applyFill="1" applyBorder="1" applyAlignment="1">
      <alignment horizontal="center" vertical="center" wrapText="1"/>
    </xf>
    <xf numFmtId="177" fontId="9" fillId="0" borderId="4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176" fontId="8" fillId="0" borderId="6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vertical="top"/>
    </xf>
    <xf numFmtId="49" fontId="7" fillId="0" borderId="0" xfId="1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vertical="center"/>
    </xf>
    <xf numFmtId="49" fontId="7" fillId="0" borderId="8" xfId="1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1" applyNumberFormat="1" applyFont="1" applyFill="1" applyBorder="1" applyAlignment="1">
      <alignment horizontal="distributed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9" fontId="7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left" vertical="center"/>
    </xf>
    <xf numFmtId="178" fontId="8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Border="1" applyAlignment="1">
      <alignment horizontal="left" vertical="center"/>
    </xf>
    <xf numFmtId="176" fontId="8" fillId="0" borderId="0" xfId="1" applyNumberFormat="1" applyFont="1" applyBorder="1" applyAlignment="1">
      <alignment horizontal="right" vertical="center"/>
    </xf>
    <xf numFmtId="177" fontId="8" fillId="0" borderId="0" xfId="1" applyNumberFormat="1" applyFont="1" applyBorder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0" fontId="8" fillId="0" borderId="0" xfId="0" applyFont="1"/>
    <xf numFmtId="179" fontId="6" fillId="0" borderId="0" xfId="1" quotePrefix="1" applyNumberFormat="1" applyFont="1" applyFill="1" applyBorder="1" applyAlignment="1">
      <alignment horizontal="right" vertical="center"/>
    </xf>
    <xf numFmtId="176" fontId="6" fillId="0" borderId="0" xfId="1" quotePrefix="1" applyNumberFormat="1" applyFont="1" applyFill="1" applyBorder="1" applyAlignment="1">
      <alignment horizontal="right" vertical="center"/>
    </xf>
    <xf numFmtId="177" fontId="6" fillId="0" borderId="0" xfId="1" quotePrefix="1" applyNumberFormat="1" applyFont="1" applyFill="1" applyBorder="1" applyAlignment="1">
      <alignment horizontal="right" vertical="center"/>
    </xf>
    <xf numFmtId="178" fontId="6" fillId="0" borderId="0" xfId="1" quotePrefix="1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80" fontId="6" fillId="0" borderId="0" xfId="1" quotePrefix="1" applyNumberFormat="1" applyFont="1" applyFill="1" applyBorder="1" applyAlignment="1">
      <alignment horizontal="right" vertical="top"/>
    </xf>
    <xf numFmtId="49" fontId="6" fillId="0" borderId="9" xfId="1" applyNumberFormat="1" applyFont="1" applyFill="1" applyBorder="1" applyAlignment="1">
      <alignment horizontal="distributed" vertical="center"/>
    </xf>
    <xf numFmtId="49" fontId="6" fillId="0" borderId="0" xfId="1" applyNumberFormat="1" applyFont="1" applyFill="1" applyBorder="1" applyAlignment="1">
      <alignment horizontal="distributed" vertical="center"/>
    </xf>
    <xf numFmtId="0" fontId="6" fillId="0" borderId="9" xfId="1" applyNumberFormat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left" vertical="center"/>
    </xf>
    <xf numFmtId="49" fontId="6" fillId="0" borderId="9" xfId="1" applyNumberFormat="1" applyFont="1" applyFill="1" applyBorder="1" applyAlignment="1">
      <alignment horizontal="center" vertical="center"/>
    </xf>
    <xf numFmtId="179" fontId="7" fillId="0" borderId="0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horizontal="center" vertical="center"/>
    </xf>
    <xf numFmtId="179" fontId="7" fillId="0" borderId="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>
      <alignment horizontal="center" vertical="center" wrapText="1"/>
    </xf>
    <xf numFmtId="178" fontId="7" fillId="0" borderId="0" xfId="1" applyNumberFormat="1" applyFont="1" applyFill="1" applyBorder="1" applyAlignment="1">
      <alignment horizontal="center" vertical="center" wrapText="1"/>
    </xf>
    <xf numFmtId="181" fontId="7" fillId="0" borderId="0" xfId="1" applyNumberFormat="1" applyFont="1" applyFill="1" applyBorder="1" applyAlignment="1">
      <alignment horizontal="right" vertical="center"/>
    </xf>
    <xf numFmtId="181" fontId="6" fillId="0" borderId="0" xfId="1" quotePrefix="1" applyNumberFormat="1" applyFont="1" applyFill="1" applyBorder="1" applyAlignment="1">
      <alignment horizontal="right" vertical="center"/>
    </xf>
    <xf numFmtId="181" fontId="6" fillId="0" borderId="0" xfId="1" quotePrefix="1" applyNumberFormat="1" applyFont="1" applyFill="1" applyBorder="1" applyAlignment="1">
      <alignment horizontal="right" vertical="top"/>
    </xf>
    <xf numFmtId="181" fontId="6" fillId="0" borderId="0" xfId="1" applyNumberFormat="1" applyFont="1" applyFill="1" applyBorder="1" applyAlignment="1">
      <alignment horizontal="right" vertical="center"/>
    </xf>
    <xf numFmtId="181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49" fontId="7" fillId="0" borderId="10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JB1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97"/>
  <sheetViews>
    <sheetView showGridLines="0" tabSelected="1" zoomScaleNormal="100" workbookViewId="0">
      <selection activeCell="H25" sqref="H25"/>
    </sheetView>
  </sheetViews>
  <sheetFormatPr defaultColWidth="7.625" defaultRowHeight="14.65" customHeight="1" x14ac:dyDescent="0.15"/>
  <cols>
    <col min="1" max="1" width="2" style="50" customWidth="1"/>
    <col min="2" max="2" width="6.75" style="50" customWidth="1"/>
    <col min="3" max="3" width="7.5" style="50" bestFit="1" customWidth="1"/>
    <col min="4" max="4" width="4.625" style="50" customWidth="1"/>
    <col min="5" max="5" width="8.5" style="50" bestFit="1" customWidth="1"/>
    <col min="6" max="9" width="7.5" style="50" customWidth="1"/>
    <col min="10" max="10" width="8.5" style="50" bestFit="1" customWidth="1"/>
    <col min="11" max="25" width="7.5" style="50" customWidth="1"/>
    <col min="26" max="26" width="12.625" style="50" customWidth="1"/>
    <col min="27" max="30" width="10.375" style="50" customWidth="1"/>
    <col min="31" max="31" width="11.125" style="50" customWidth="1"/>
    <col min="32" max="33" width="11.875" style="50" customWidth="1"/>
    <col min="34" max="34" width="11.125" style="50" customWidth="1"/>
    <col min="35" max="35" width="10.375" style="50" customWidth="1"/>
    <col min="36" max="36" width="11.125" style="50" customWidth="1"/>
    <col min="37" max="37" width="10.375" style="50" customWidth="1"/>
    <col min="38" max="38" width="10.5" style="50" customWidth="1"/>
    <col min="39" max="43" width="11.125" style="50" customWidth="1"/>
    <col min="44" max="45" width="10.375" style="50" customWidth="1"/>
    <col min="46" max="46" width="0.25" style="50" customWidth="1"/>
    <col min="47" max="51" width="10.75" style="50" customWidth="1"/>
    <col min="52" max="61" width="9.375" style="50" customWidth="1"/>
    <col min="62" max="16384" width="7.625" style="50"/>
  </cols>
  <sheetData>
    <row r="1" spans="1:53" s="13" customFormat="1" ht="16.5" customHeight="1" thickBot="1" x14ac:dyDescent="0.2">
      <c r="A1" s="1" t="s">
        <v>44</v>
      </c>
      <c r="B1" s="2"/>
      <c r="C1" s="3"/>
      <c r="D1" s="3"/>
      <c r="E1" s="4"/>
      <c r="F1" s="5"/>
      <c r="G1" s="5"/>
      <c r="H1" s="5"/>
      <c r="I1" s="6"/>
      <c r="K1" s="8"/>
      <c r="L1" s="7"/>
      <c r="M1" s="6"/>
      <c r="N1" s="6"/>
      <c r="O1" s="5"/>
      <c r="P1" s="5"/>
      <c r="Q1" s="5"/>
      <c r="R1" s="5"/>
      <c r="S1" s="5"/>
      <c r="T1" s="5"/>
      <c r="U1" s="5"/>
      <c r="V1" s="5"/>
      <c r="W1" s="6"/>
      <c r="X1" s="5"/>
      <c r="Y1" s="9" t="s">
        <v>81</v>
      </c>
      <c r="Z1" s="4"/>
      <c r="AA1" s="5"/>
      <c r="AB1" s="5"/>
      <c r="AC1" s="5"/>
      <c r="AD1" s="5"/>
      <c r="AE1" s="6"/>
      <c r="AF1" s="8"/>
      <c r="AG1" s="8"/>
      <c r="AH1" s="6"/>
      <c r="AI1" s="5"/>
      <c r="AJ1" s="6"/>
      <c r="AK1" s="5"/>
      <c r="AL1" s="5"/>
      <c r="AM1" s="6"/>
      <c r="AN1" s="6"/>
      <c r="AO1" s="6"/>
      <c r="AP1" s="6"/>
      <c r="AQ1" s="6"/>
      <c r="AR1" s="5"/>
      <c r="AS1" s="10"/>
      <c r="AT1" s="11"/>
      <c r="AU1" s="11"/>
      <c r="AV1" s="11"/>
      <c r="AW1" s="11"/>
      <c r="AX1" s="12"/>
      <c r="AY1" s="12"/>
      <c r="AZ1" s="12"/>
      <c r="BA1" s="12"/>
    </row>
    <row r="2" spans="1:53" s="21" customFormat="1" ht="12" customHeight="1" x14ac:dyDescent="0.15">
      <c r="A2" s="81" t="s">
        <v>42</v>
      </c>
      <c r="B2" s="81"/>
      <c r="C2" s="81"/>
      <c r="D2" s="82"/>
      <c r="E2" s="14" t="s">
        <v>1</v>
      </c>
      <c r="F2" s="15" t="s">
        <v>59</v>
      </c>
      <c r="G2" s="15" t="s">
        <v>60</v>
      </c>
      <c r="H2" s="15" t="s">
        <v>57</v>
      </c>
      <c r="I2" s="16" t="s">
        <v>58</v>
      </c>
      <c r="J2" s="17" t="s">
        <v>61</v>
      </c>
      <c r="K2" s="17" t="s">
        <v>62</v>
      </c>
      <c r="L2" s="16" t="s">
        <v>63</v>
      </c>
      <c r="M2" s="18" t="s">
        <v>64</v>
      </c>
      <c r="N2" s="16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15" t="s">
        <v>70</v>
      </c>
      <c r="T2" s="15" t="s">
        <v>71</v>
      </c>
      <c r="U2" s="15" t="s">
        <v>72</v>
      </c>
      <c r="V2" s="15" t="s">
        <v>73</v>
      </c>
      <c r="W2" s="16" t="s">
        <v>74</v>
      </c>
      <c r="X2" s="15" t="s">
        <v>75</v>
      </c>
      <c r="Y2" s="19" t="s">
        <v>76</v>
      </c>
      <c r="Z2" s="67"/>
      <c r="AA2" s="68"/>
      <c r="AB2" s="68"/>
      <c r="AC2" s="68"/>
      <c r="AD2" s="68"/>
      <c r="AE2" s="69"/>
      <c r="AF2" s="70"/>
      <c r="AG2" s="70"/>
      <c r="AH2" s="69"/>
      <c r="AI2" s="69"/>
      <c r="AJ2" s="69"/>
      <c r="AK2" s="68"/>
      <c r="AL2" s="68"/>
      <c r="AM2" s="69"/>
      <c r="AN2" s="69"/>
      <c r="AO2" s="69"/>
      <c r="AP2" s="69"/>
      <c r="AQ2" s="69"/>
      <c r="AR2" s="68"/>
      <c r="AS2" s="68"/>
      <c r="AT2" s="20"/>
      <c r="AU2" s="20"/>
      <c r="AV2" s="20"/>
      <c r="AW2" s="20"/>
      <c r="AX2" s="20"/>
      <c r="AY2" s="20"/>
      <c r="AZ2" s="20"/>
      <c r="BA2" s="20"/>
    </row>
    <row r="3" spans="1:53" s="21" customFormat="1" ht="56.25" x14ac:dyDescent="0.15">
      <c r="A3" s="83"/>
      <c r="B3" s="83"/>
      <c r="C3" s="83"/>
      <c r="D3" s="84"/>
      <c r="E3" s="22" t="s">
        <v>77</v>
      </c>
      <c r="F3" s="23" t="s">
        <v>56</v>
      </c>
      <c r="G3" s="23" t="s">
        <v>2</v>
      </c>
      <c r="H3" s="23" t="s">
        <v>45</v>
      </c>
      <c r="I3" s="24" t="s">
        <v>3</v>
      </c>
      <c r="J3" s="25" t="s">
        <v>4</v>
      </c>
      <c r="K3" s="25" t="s">
        <v>79</v>
      </c>
      <c r="L3" s="24" t="s">
        <v>9</v>
      </c>
      <c r="M3" s="26" t="s">
        <v>46</v>
      </c>
      <c r="N3" s="24" t="s">
        <v>47</v>
      </c>
      <c r="O3" s="23" t="s">
        <v>48</v>
      </c>
      <c r="P3" s="23" t="s">
        <v>49</v>
      </c>
      <c r="Q3" s="23" t="s">
        <v>50</v>
      </c>
      <c r="R3" s="23" t="s">
        <v>51</v>
      </c>
      <c r="S3" s="23" t="s">
        <v>52</v>
      </c>
      <c r="T3" s="23" t="s">
        <v>53</v>
      </c>
      <c r="U3" s="23" t="s">
        <v>54</v>
      </c>
      <c r="V3" s="23" t="s">
        <v>55</v>
      </c>
      <c r="W3" s="27" t="s">
        <v>43</v>
      </c>
      <c r="X3" s="28" t="s">
        <v>5</v>
      </c>
      <c r="Y3" s="29" t="s">
        <v>10</v>
      </c>
      <c r="Z3" s="71"/>
      <c r="AA3" s="72"/>
      <c r="AB3" s="72"/>
      <c r="AC3" s="72"/>
      <c r="AD3" s="72"/>
      <c r="AE3" s="73"/>
      <c r="AF3" s="74"/>
      <c r="AG3" s="74"/>
      <c r="AH3" s="73"/>
      <c r="AI3" s="73"/>
      <c r="AJ3" s="73"/>
      <c r="AK3" s="72"/>
      <c r="AL3" s="72"/>
      <c r="AM3" s="73"/>
      <c r="AN3" s="73"/>
      <c r="AO3" s="73"/>
      <c r="AP3" s="73"/>
      <c r="AQ3" s="73"/>
      <c r="AR3" s="72"/>
      <c r="AS3" s="72"/>
      <c r="AT3" s="20"/>
      <c r="AU3" s="20"/>
      <c r="AV3" s="20"/>
      <c r="AW3" s="20"/>
      <c r="AX3" s="20"/>
      <c r="AY3" s="20"/>
      <c r="AZ3" s="20"/>
      <c r="BA3" s="20"/>
    </row>
    <row r="4" spans="1:53" s="38" customFormat="1" ht="12" x14ac:dyDescent="0.15">
      <c r="A4" s="30"/>
      <c r="B4" s="31"/>
      <c r="C4" s="32"/>
      <c r="D4" s="33"/>
      <c r="E4" s="3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34"/>
      <c r="AA4" s="35"/>
      <c r="AB4" s="35"/>
      <c r="AC4" s="35"/>
      <c r="AD4" s="35"/>
      <c r="AE4" s="36"/>
      <c r="AF4" s="37"/>
      <c r="AG4" s="37"/>
      <c r="AH4" s="36"/>
      <c r="AI4" s="35"/>
      <c r="AJ4" s="36"/>
      <c r="AK4" s="35"/>
      <c r="AL4" s="35"/>
      <c r="AM4" s="36"/>
      <c r="AN4" s="36"/>
      <c r="AO4" s="36"/>
      <c r="AP4" s="36"/>
      <c r="AQ4" s="36"/>
      <c r="AR4" s="35"/>
      <c r="AS4" s="35"/>
      <c r="AT4" s="31"/>
      <c r="AU4" s="31"/>
      <c r="AV4" s="31"/>
      <c r="AW4" s="31"/>
      <c r="AX4" s="31"/>
      <c r="AY4" s="31"/>
      <c r="AZ4" s="31"/>
      <c r="BA4" s="31"/>
    </row>
    <row r="5" spans="1:53" s="38" customFormat="1" ht="13.5" customHeight="1" x14ac:dyDescent="0.15">
      <c r="A5" s="55"/>
      <c r="B5" s="55" t="s">
        <v>6</v>
      </c>
      <c r="C5" s="55"/>
      <c r="D5" s="60"/>
      <c r="E5" s="51">
        <f>IF(SUM(F5:Y5)=0,"-",SUM(F5:Y5))</f>
        <v>46844</v>
      </c>
      <c r="F5" s="76">
        <f>IF(SUM(F6:F20)=0,"-",SUM(F6:F20))</f>
        <v>3664</v>
      </c>
      <c r="G5" s="76">
        <f t="shared" ref="G5:Y5" si="0">IF(SUM(G6:G20)=0,"-",SUM(G6:G20))</f>
        <v>24</v>
      </c>
      <c r="H5" s="76">
        <f t="shared" si="0"/>
        <v>16</v>
      </c>
      <c r="I5" s="76">
        <f t="shared" si="0"/>
        <v>3519</v>
      </c>
      <c r="J5" s="76">
        <f t="shared" si="0"/>
        <v>9601</v>
      </c>
      <c r="K5" s="76">
        <f t="shared" si="0"/>
        <v>239</v>
      </c>
      <c r="L5" s="76">
        <f t="shared" si="0"/>
        <v>451</v>
      </c>
      <c r="M5" s="76">
        <f t="shared" si="0"/>
        <v>1286</v>
      </c>
      <c r="N5" s="76">
        <f t="shared" si="0"/>
        <v>6255</v>
      </c>
      <c r="O5" s="76">
        <f t="shared" si="0"/>
        <v>675</v>
      </c>
      <c r="P5" s="76">
        <f t="shared" si="0"/>
        <v>587</v>
      </c>
      <c r="Q5" s="76">
        <f t="shared" si="0"/>
        <v>1099</v>
      </c>
      <c r="R5" s="76">
        <f t="shared" si="0"/>
        <v>2581</v>
      </c>
      <c r="S5" s="76">
        <f t="shared" si="0"/>
        <v>1640</v>
      </c>
      <c r="T5" s="76">
        <f t="shared" si="0"/>
        <v>2056</v>
      </c>
      <c r="U5" s="76">
        <f t="shared" si="0"/>
        <v>7642</v>
      </c>
      <c r="V5" s="76">
        <f t="shared" si="0"/>
        <v>708</v>
      </c>
      <c r="W5" s="76">
        <f t="shared" si="0"/>
        <v>2234</v>
      </c>
      <c r="X5" s="76">
        <f t="shared" si="0"/>
        <v>1534</v>
      </c>
      <c r="Y5" s="76">
        <f t="shared" si="0"/>
        <v>1033</v>
      </c>
      <c r="Z5" s="51"/>
      <c r="AA5" s="52"/>
      <c r="AB5" s="52"/>
      <c r="AC5" s="52"/>
      <c r="AD5" s="52"/>
      <c r="AE5" s="53"/>
      <c r="AF5" s="54"/>
      <c r="AG5" s="54"/>
      <c r="AH5" s="53"/>
      <c r="AI5" s="52"/>
      <c r="AJ5" s="53"/>
      <c r="AK5" s="52"/>
      <c r="AL5" s="52"/>
      <c r="AM5" s="53"/>
      <c r="AN5" s="53"/>
      <c r="AO5" s="53"/>
      <c r="AP5" s="53"/>
      <c r="AQ5" s="53"/>
      <c r="AR5" s="52"/>
      <c r="AS5" s="52"/>
      <c r="AT5" s="55"/>
      <c r="AU5" s="55"/>
      <c r="AV5" s="31"/>
      <c r="AW5" s="31"/>
      <c r="AX5" s="31"/>
      <c r="AY5" s="31"/>
      <c r="AZ5" s="31"/>
      <c r="BA5" s="31"/>
    </row>
    <row r="6" spans="1:53" s="38" customFormat="1" ht="13.5" customHeight="1" x14ac:dyDescent="0.15">
      <c r="A6" s="55"/>
      <c r="B6" s="55"/>
      <c r="C6" s="61" t="s">
        <v>11</v>
      </c>
      <c r="D6" s="62" t="s">
        <v>7</v>
      </c>
      <c r="E6" s="51">
        <f t="shared" ref="E6:E20" si="1">IF(SUM(F6:Y6)=0,"-",SUM(F6:Y6))</f>
        <v>376</v>
      </c>
      <c r="F6" s="76">
        <f>IF(SUM(F23,F40)=0,"-",SUM(F23,F40))</f>
        <v>14</v>
      </c>
      <c r="G6" s="76" t="str">
        <f t="shared" ref="G6:Y6" si="2">IF(SUM(G23,G40)=0,"-",SUM(G23,G40))</f>
        <v>-</v>
      </c>
      <c r="H6" s="76" t="str">
        <f t="shared" si="2"/>
        <v>-</v>
      </c>
      <c r="I6" s="76">
        <f t="shared" si="2"/>
        <v>27</v>
      </c>
      <c r="J6" s="76">
        <f t="shared" si="2"/>
        <v>73</v>
      </c>
      <c r="K6" s="76">
        <f t="shared" si="2"/>
        <v>2</v>
      </c>
      <c r="L6" s="76">
        <f t="shared" si="2"/>
        <v>3</v>
      </c>
      <c r="M6" s="76">
        <f t="shared" si="2"/>
        <v>5</v>
      </c>
      <c r="N6" s="76">
        <f t="shared" si="2"/>
        <v>105</v>
      </c>
      <c r="O6" s="76">
        <f t="shared" si="2"/>
        <v>1</v>
      </c>
      <c r="P6" s="76">
        <f t="shared" si="2"/>
        <v>1</v>
      </c>
      <c r="Q6" s="76">
        <f t="shared" si="2"/>
        <v>1</v>
      </c>
      <c r="R6" s="76">
        <f t="shared" si="2"/>
        <v>82</v>
      </c>
      <c r="S6" s="76">
        <f t="shared" si="2"/>
        <v>4</v>
      </c>
      <c r="T6" s="76">
        <f t="shared" si="2"/>
        <v>4</v>
      </c>
      <c r="U6" s="76">
        <f t="shared" si="2"/>
        <v>10</v>
      </c>
      <c r="V6" s="76">
        <f t="shared" si="2"/>
        <v>4</v>
      </c>
      <c r="W6" s="76">
        <f t="shared" si="2"/>
        <v>9</v>
      </c>
      <c r="X6" s="76">
        <f t="shared" si="2"/>
        <v>8</v>
      </c>
      <c r="Y6" s="76">
        <f t="shared" si="2"/>
        <v>23</v>
      </c>
      <c r="Z6" s="51"/>
      <c r="AA6" s="52"/>
      <c r="AB6" s="56"/>
      <c r="AC6" s="56"/>
      <c r="AD6" s="56"/>
      <c r="AE6" s="53"/>
      <c r="AF6" s="54"/>
      <c r="AG6" s="57"/>
      <c r="AH6" s="53"/>
      <c r="AI6" s="52"/>
      <c r="AJ6" s="53"/>
      <c r="AK6" s="52"/>
      <c r="AL6" s="56"/>
      <c r="AM6" s="53"/>
      <c r="AN6" s="53"/>
      <c r="AO6" s="53"/>
      <c r="AP6" s="53"/>
      <c r="AQ6" s="53"/>
      <c r="AR6" s="52"/>
      <c r="AS6" s="52"/>
      <c r="AT6" s="55"/>
      <c r="AU6" s="55"/>
      <c r="AV6" s="31"/>
      <c r="AW6" s="31"/>
      <c r="AX6" s="31"/>
      <c r="AY6" s="31"/>
      <c r="AZ6" s="31"/>
      <c r="BA6" s="31"/>
    </row>
    <row r="7" spans="1:53" s="38" customFormat="1" ht="13.5" customHeight="1" x14ac:dyDescent="0.15">
      <c r="A7" s="55"/>
      <c r="B7" s="55"/>
      <c r="C7" s="61" t="s">
        <v>12</v>
      </c>
      <c r="D7" s="62"/>
      <c r="E7" s="51">
        <f t="shared" si="1"/>
        <v>2108</v>
      </c>
      <c r="F7" s="76">
        <f t="shared" ref="F7:Y7" si="3">IF(SUM(F24,F41)=0,"-",SUM(F24,F41))</f>
        <v>73</v>
      </c>
      <c r="G7" s="76" t="str">
        <f t="shared" si="3"/>
        <v>-</v>
      </c>
      <c r="H7" s="76">
        <f t="shared" si="3"/>
        <v>1</v>
      </c>
      <c r="I7" s="76">
        <f t="shared" si="3"/>
        <v>132</v>
      </c>
      <c r="J7" s="76">
        <f t="shared" si="3"/>
        <v>477</v>
      </c>
      <c r="K7" s="76">
        <f t="shared" si="3"/>
        <v>7</v>
      </c>
      <c r="L7" s="76">
        <f t="shared" si="3"/>
        <v>22</v>
      </c>
      <c r="M7" s="76">
        <f t="shared" si="3"/>
        <v>48</v>
      </c>
      <c r="N7" s="76">
        <f t="shared" si="3"/>
        <v>354</v>
      </c>
      <c r="O7" s="76">
        <f t="shared" si="3"/>
        <v>23</v>
      </c>
      <c r="P7" s="76">
        <f t="shared" si="3"/>
        <v>17</v>
      </c>
      <c r="Q7" s="76">
        <f t="shared" si="3"/>
        <v>32</v>
      </c>
      <c r="R7" s="76">
        <f t="shared" si="3"/>
        <v>151</v>
      </c>
      <c r="S7" s="76">
        <f t="shared" si="3"/>
        <v>77</v>
      </c>
      <c r="T7" s="76">
        <f t="shared" si="3"/>
        <v>74</v>
      </c>
      <c r="U7" s="76">
        <f t="shared" si="3"/>
        <v>380</v>
      </c>
      <c r="V7" s="76">
        <f t="shared" si="3"/>
        <v>39</v>
      </c>
      <c r="W7" s="76">
        <f t="shared" si="3"/>
        <v>61</v>
      </c>
      <c r="X7" s="76">
        <f t="shared" si="3"/>
        <v>93</v>
      </c>
      <c r="Y7" s="76">
        <f t="shared" si="3"/>
        <v>47</v>
      </c>
      <c r="Z7" s="51"/>
      <c r="AA7" s="52"/>
      <c r="AB7" s="52"/>
      <c r="AC7" s="56"/>
      <c r="AD7" s="52"/>
      <c r="AE7" s="53"/>
      <c r="AF7" s="54"/>
      <c r="AG7" s="54"/>
      <c r="AH7" s="53"/>
      <c r="AI7" s="52"/>
      <c r="AJ7" s="53"/>
      <c r="AK7" s="52"/>
      <c r="AL7" s="52"/>
      <c r="AM7" s="53"/>
      <c r="AN7" s="53"/>
      <c r="AO7" s="53"/>
      <c r="AP7" s="53"/>
      <c r="AQ7" s="53"/>
      <c r="AR7" s="52"/>
      <c r="AS7" s="52"/>
      <c r="AT7" s="55"/>
      <c r="AU7" s="55"/>
      <c r="AV7" s="31"/>
      <c r="AW7" s="31"/>
      <c r="AX7" s="31"/>
      <c r="AY7" s="31"/>
      <c r="AZ7" s="31"/>
      <c r="BA7" s="31"/>
    </row>
    <row r="8" spans="1:53" s="38" customFormat="1" ht="13.5" customHeight="1" x14ac:dyDescent="0.15">
      <c r="A8" s="55"/>
      <c r="B8" s="55"/>
      <c r="C8" s="61" t="s">
        <v>13</v>
      </c>
      <c r="D8" s="62"/>
      <c r="E8" s="51">
        <f t="shared" si="1"/>
        <v>3156</v>
      </c>
      <c r="F8" s="76">
        <f t="shared" ref="F8:Y8" si="4">IF(SUM(F25,F42)=0,"-",SUM(F25,F42))</f>
        <v>88</v>
      </c>
      <c r="G8" s="76">
        <f t="shared" si="4"/>
        <v>1</v>
      </c>
      <c r="H8" s="76">
        <f t="shared" si="4"/>
        <v>1</v>
      </c>
      <c r="I8" s="76">
        <f t="shared" si="4"/>
        <v>167</v>
      </c>
      <c r="J8" s="76">
        <f t="shared" si="4"/>
        <v>702</v>
      </c>
      <c r="K8" s="76">
        <f t="shared" si="4"/>
        <v>18</v>
      </c>
      <c r="L8" s="76">
        <f t="shared" si="4"/>
        <v>29</v>
      </c>
      <c r="M8" s="76">
        <f t="shared" si="4"/>
        <v>81</v>
      </c>
      <c r="N8" s="76">
        <f t="shared" si="4"/>
        <v>454</v>
      </c>
      <c r="O8" s="76">
        <f t="shared" si="4"/>
        <v>77</v>
      </c>
      <c r="P8" s="76">
        <f t="shared" si="4"/>
        <v>27</v>
      </c>
      <c r="Q8" s="76">
        <f t="shared" si="4"/>
        <v>65</v>
      </c>
      <c r="R8" s="76">
        <f t="shared" si="4"/>
        <v>159</v>
      </c>
      <c r="S8" s="76">
        <f t="shared" si="4"/>
        <v>77</v>
      </c>
      <c r="T8" s="76">
        <f t="shared" si="4"/>
        <v>154</v>
      </c>
      <c r="U8" s="76">
        <f t="shared" si="4"/>
        <v>731</v>
      </c>
      <c r="V8" s="76">
        <f t="shared" si="4"/>
        <v>38</v>
      </c>
      <c r="W8" s="76">
        <f t="shared" si="4"/>
        <v>90</v>
      </c>
      <c r="X8" s="76">
        <f t="shared" si="4"/>
        <v>155</v>
      </c>
      <c r="Y8" s="76">
        <f t="shared" si="4"/>
        <v>42</v>
      </c>
      <c r="Z8" s="51"/>
      <c r="AA8" s="52"/>
      <c r="AB8" s="52"/>
      <c r="AC8" s="56"/>
      <c r="AD8" s="56"/>
      <c r="AE8" s="53"/>
      <c r="AF8" s="54"/>
      <c r="AG8" s="54"/>
      <c r="AH8" s="53"/>
      <c r="AI8" s="52"/>
      <c r="AJ8" s="53"/>
      <c r="AK8" s="52"/>
      <c r="AL8" s="52"/>
      <c r="AM8" s="53"/>
      <c r="AN8" s="53"/>
      <c r="AO8" s="53"/>
      <c r="AP8" s="53"/>
      <c r="AQ8" s="53"/>
      <c r="AR8" s="52"/>
      <c r="AS8" s="52"/>
      <c r="AT8" s="55"/>
      <c r="AU8" s="55"/>
      <c r="AV8" s="31"/>
      <c r="AW8" s="31"/>
      <c r="AX8" s="31"/>
      <c r="AY8" s="31"/>
      <c r="AZ8" s="31"/>
      <c r="BA8" s="31"/>
    </row>
    <row r="9" spans="1:53" s="38" customFormat="1" ht="13.5" customHeight="1" x14ac:dyDescent="0.15">
      <c r="A9" s="55"/>
      <c r="B9" s="55"/>
      <c r="C9" s="61" t="s">
        <v>14</v>
      </c>
      <c r="D9" s="62"/>
      <c r="E9" s="51">
        <f t="shared" si="1"/>
        <v>3638</v>
      </c>
      <c r="F9" s="76">
        <f t="shared" ref="F9:Y9" si="5">IF(SUM(F26,F43)=0,"-",SUM(F26,F43))</f>
        <v>129</v>
      </c>
      <c r="G9" s="76">
        <f t="shared" si="5"/>
        <v>4</v>
      </c>
      <c r="H9" s="76" t="str">
        <f t="shared" si="5"/>
        <v>-</v>
      </c>
      <c r="I9" s="76">
        <f t="shared" si="5"/>
        <v>184</v>
      </c>
      <c r="J9" s="76">
        <f t="shared" si="5"/>
        <v>807</v>
      </c>
      <c r="K9" s="76">
        <f t="shared" si="5"/>
        <v>18</v>
      </c>
      <c r="L9" s="76">
        <f t="shared" si="5"/>
        <v>48</v>
      </c>
      <c r="M9" s="76">
        <f t="shared" si="5"/>
        <v>83</v>
      </c>
      <c r="N9" s="76">
        <f t="shared" si="5"/>
        <v>523</v>
      </c>
      <c r="O9" s="76">
        <f t="shared" si="5"/>
        <v>57</v>
      </c>
      <c r="P9" s="76">
        <f t="shared" si="5"/>
        <v>34</v>
      </c>
      <c r="Q9" s="76">
        <f t="shared" si="5"/>
        <v>70</v>
      </c>
      <c r="R9" s="76">
        <f t="shared" si="5"/>
        <v>163</v>
      </c>
      <c r="S9" s="76">
        <f t="shared" si="5"/>
        <v>130</v>
      </c>
      <c r="T9" s="76">
        <f t="shared" si="5"/>
        <v>154</v>
      </c>
      <c r="U9" s="76">
        <f t="shared" si="5"/>
        <v>781</v>
      </c>
      <c r="V9" s="76">
        <f t="shared" si="5"/>
        <v>60</v>
      </c>
      <c r="W9" s="76">
        <f t="shared" si="5"/>
        <v>142</v>
      </c>
      <c r="X9" s="76">
        <f t="shared" si="5"/>
        <v>202</v>
      </c>
      <c r="Y9" s="76">
        <f t="shared" si="5"/>
        <v>49</v>
      </c>
      <c r="Z9" s="51"/>
      <c r="AA9" s="52"/>
      <c r="AB9" s="52"/>
      <c r="AC9" s="52"/>
      <c r="AD9" s="52"/>
      <c r="AE9" s="53"/>
      <c r="AF9" s="54"/>
      <c r="AG9" s="54"/>
      <c r="AH9" s="53"/>
      <c r="AI9" s="52"/>
      <c r="AJ9" s="53"/>
      <c r="AK9" s="52"/>
      <c r="AL9" s="52"/>
      <c r="AM9" s="53"/>
      <c r="AN9" s="53"/>
      <c r="AO9" s="53"/>
      <c r="AP9" s="53"/>
      <c r="AQ9" s="53"/>
      <c r="AR9" s="52"/>
      <c r="AS9" s="52"/>
      <c r="AT9" s="55"/>
      <c r="AU9" s="55"/>
      <c r="AV9" s="31"/>
      <c r="AW9" s="31"/>
      <c r="AX9" s="31"/>
      <c r="AY9" s="31"/>
      <c r="AZ9" s="31"/>
      <c r="BA9" s="31"/>
    </row>
    <row r="10" spans="1:53" s="38" customFormat="1" ht="13.5" customHeight="1" x14ac:dyDescent="0.15">
      <c r="A10" s="55"/>
      <c r="B10" s="55"/>
      <c r="C10" s="61" t="s">
        <v>15</v>
      </c>
      <c r="D10" s="62"/>
      <c r="E10" s="51">
        <f t="shared" si="1"/>
        <v>4211</v>
      </c>
      <c r="F10" s="76">
        <f t="shared" ref="F10:Y10" si="6">IF(SUM(F27,F44)=0,"-",SUM(F27,F44))</f>
        <v>154</v>
      </c>
      <c r="G10" s="76">
        <f t="shared" si="6"/>
        <v>2</v>
      </c>
      <c r="H10" s="76">
        <f t="shared" si="6"/>
        <v>3</v>
      </c>
      <c r="I10" s="76">
        <f t="shared" si="6"/>
        <v>266</v>
      </c>
      <c r="J10" s="76">
        <f t="shared" si="6"/>
        <v>999</v>
      </c>
      <c r="K10" s="76">
        <f t="shared" si="6"/>
        <v>17</v>
      </c>
      <c r="L10" s="76">
        <f t="shared" si="6"/>
        <v>57</v>
      </c>
      <c r="M10" s="76">
        <f t="shared" si="6"/>
        <v>109</v>
      </c>
      <c r="N10" s="76">
        <f t="shared" si="6"/>
        <v>577</v>
      </c>
      <c r="O10" s="76">
        <f t="shared" si="6"/>
        <v>75</v>
      </c>
      <c r="P10" s="76">
        <f t="shared" si="6"/>
        <v>54</v>
      </c>
      <c r="Q10" s="76">
        <f t="shared" si="6"/>
        <v>88</v>
      </c>
      <c r="R10" s="76">
        <f t="shared" si="6"/>
        <v>217</v>
      </c>
      <c r="S10" s="76">
        <f t="shared" si="6"/>
        <v>143</v>
      </c>
      <c r="T10" s="76">
        <f t="shared" si="6"/>
        <v>153</v>
      </c>
      <c r="U10" s="76">
        <f t="shared" si="6"/>
        <v>839</v>
      </c>
      <c r="V10" s="76">
        <f t="shared" si="6"/>
        <v>81</v>
      </c>
      <c r="W10" s="76">
        <f t="shared" si="6"/>
        <v>161</v>
      </c>
      <c r="X10" s="76">
        <f t="shared" si="6"/>
        <v>162</v>
      </c>
      <c r="Y10" s="76">
        <f t="shared" si="6"/>
        <v>54</v>
      </c>
      <c r="Z10" s="51"/>
      <c r="AA10" s="52"/>
      <c r="AB10" s="52"/>
      <c r="AC10" s="52"/>
      <c r="AD10" s="52"/>
      <c r="AE10" s="53"/>
      <c r="AF10" s="54"/>
      <c r="AG10" s="54"/>
      <c r="AH10" s="53"/>
      <c r="AI10" s="52"/>
      <c r="AJ10" s="53"/>
      <c r="AK10" s="52"/>
      <c r="AL10" s="52"/>
      <c r="AM10" s="53"/>
      <c r="AN10" s="53"/>
      <c r="AO10" s="53"/>
      <c r="AP10" s="53"/>
      <c r="AQ10" s="53"/>
      <c r="AR10" s="52"/>
      <c r="AS10" s="52"/>
      <c r="AT10" s="55"/>
      <c r="AU10" s="55"/>
      <c r="AV10" s="31"/>
      <c r="AW10" s="31"/>
      <c r="AX10" s="31"/>
      <c r="AY10" s="31"/>
      <c r="AZ10" s="31"/>
      <c r="BA10" s="31"/>
    </row>
    <row r="11" spans="1:53" s="38" customFormat="1" ht="13.5" customHeight="1" x14ac:dyDescent="0.15">
      <c r="A11" s="55"/>
      <c r="B11" s="55"/>
      <c r="C11" s="61" t="s">
        <v>16</v>
      </c>
      <c r="D11" s="62"/>
      <c r="E11" s="51">
        <f t="shared" si="1"/>
        <v>5030</v>
      </c>
      <c r="F11" s="76">
        <f t="shared" ref="F11:Y11" si="7">IF(SUM(F28,F45)=0,"-",SUM(F28,F45))</f>
        <v>165</v>
      </c>
      <c r="G11" s="76">
        <f t="shared" si="7"/>
        <v>2</v>
      </c>
      <c r="H11" s="76">
        <f t="shared" si="7"/>
        <v>2</v>
      </c>
      <c r="I11" s="76">
        <f t="shared" si="7"/>
        <v>368</v>
      </c>
      <c r="J11" s="76">
        <f t="shared" si="7"/>
        <v>1241</v>
      </c>
      <c r="K11" s="76">
        <f t="shared" si="7"/>
        <v>27</v>
      </c>
      <c r="L11" s="76">
        <f t="shared" si="7"/>
        <v>73</v>
      </c>
      <c r="M11" s="76">
        <f t="shared" si="7"/>
        <v>150</v>
      </c>
      <c r="N11" s="76">
        <f t="shared" si="7"/>
        <v>637</v>
      </c>
      <c r="O11" s="76">
        <f t="shared" si="7"/>
        <v>71</v>
      </c>
      <c r="P11" s="76">
        <f t="shared" si="7"/>
        <v>65</v>
      </c>
      <c r="Q11" s="76">
        <f t="shared" si="7"/>
        <v>115</v>
      </c>
      <c r="R11" s="76">
        <f t="shared" si="7"/>
        <v>294</v>
      </c>
      <c r="S11" s="76">
        <f t="shared" si="7"/>
        <v>151</v>
      </c>
      <c r="T11" s="76">
        <f t="shared" si="7"/>
        <v>212</v>
      </c>
      <c r="U11" s="76">
        <f t="shared" si="7"/>
        <v>922</v>
      </c>
      <c r="V11" s="76">
        <f t="shared" si="7"/>
        <v>90</v>
      </c>
      <c r="W11" s="76">
        <f t="shared" si="7"/>
        <v>192</v>
      </c>
      <c r="X11" s="76">
        <f t="shared" si="7"/>
        <v>190</v>
      </c>
      <c r="Y11" s="76">
        <f t="shared" si="7"/>
        <v>63</v>
      </c>
      <c r="Z11" s="51"/>
      <c r="AA11" s="52"/>
      <c r="AB11" s="52"/>
      <c r="AC11" s="52"/>
      <c r="AD11" s="52"/>
      <c r="AE11" s="53"/>
      <c r="AF11" s="54"/>
      <c r="AG11" s="54"/>
      <c r="AH11" s="53"/>
      <c r="AI11" s="52"/>
      <c r="AJ11" s="53"/>
      <c r="AK11" s="52"/>
      <c r="AL11" s="52"/>
      <c r="AM11" s="53"/>
      <c r="AN11" s="53"/>
      <c r="AO11" s="53"/>
      <c r="AP11" s="53"/>
      <c r="AQ11" s="53"/>
      <c r="AR11" s="52"/>
      <c r="AS11" s="52"/>
      <c r="AT11" s="55"/>
      <c r="AU11" s="55"/>
      <c r="AV11" s="31"/>
      <c r="AW11" s="31"/>
      <c r="AX11" s="31"/>
      <c r="AY11" s="31"/>
      <c r="AZ11" s="31"/>
      <c r="BA11" s="31"/>
    </row>
    <row r="12" spans="1:53" s="38" customFormat="1" ht="13.5" customHeight="1" x14ac:dyDescent="0.15">
      <c r="A12" s="55"/>
      <c r="B12" s="55"/>
      <c r="C12" s="61" t="s">
        <v>17</v>
      </c>
      <c r="D12" s="62"/>
      <c r="E12" s="51">
        <f t="shared" si="1"/>
        <v>5513</v>
      </c>
      <c r="F12" s="76">
        <f t="shared" ref="F12:Y12" si="8">IF(SUM(F29,F46)=0,"-",SUM(F29,F46))</f>
        <v>190</v>
      </c>
      <c r="G12" s="76">
        <f t="shared" si="8"/>
        <v>2</v>
      </c>
      <c r="H12" s="76">
        <f t="shared" si="8"/>
        <v>1</v>
      </c>
      <c r="I12" s="76">
        <f t="shared" si="8"/>
        <v>489</v>
      </c>
      <c r="J12" s="76">
        <f t="shared" si="8"/>
        <v>1404</v>
      </c>
      <c r="K12" s="76">
        <f t="shared" si="8"/>
        <v>45</v>
      </c>
      <c r="L12" s="76">
        <f t="shared" si="8"/>
        <v>68</v>
      </c>
      <c r="M12" s="76">
        <f t="shared" si="8"/>
        <v>180</v>
      </c>
      <c r="N12" s="76">
        <f t="shared" si="8"/>
        <v>692</v>
      </c>
      <c r="O12" s="76">
        <f t="shared" si="8"/>
        <v>88</v>
      </c>
      <c r="P12" s="76">
        <f t="shared" si="8"/>
        <v>59</v>
      </c>
      <c r="Q12" s="76">
        <f t="shared" si="8"/>
        <v>151</v>
      </c>
      <c r="R12" s="76">
        <f t="shared" si="8"/>
        <v>314</v>
      </c>
      <c r="S12" s="76">
        <f t="shared" si="8"/>
        <v>143</v>
      </c>
      <c r="T12" s="76">
        <f t="shared" si="8"/>
        <v>257</v>
      </c>
      <c r="U12" s="76">
        <f t="shared" si="8"/>
        <v>843</v>
      </c>
      <c r="V12" s="76">
        <f t="shared" si="8"/>
        <v>91</v>
      </c>
      <c r="W12" s="76">
        <f t="shared" si="8"/>
        <v>247</v>
      </c>
      <c r="X12" s="76">
        <f t="shared" si="8"/>
        <v>181</v>
      </c>
      <c r="Y12" s="76">
        <f t="shared" si="8"/>
        <v>68</v>
      </c>
      <c r="Z12" s="51"/>
      <c r="AA12" s="52"/>
      <c r="AB12" s="52"/>
      <c r="AC12" s="56"/>
      <c r="AD12" s="52"/>
      <c r="AE12" s="53"/>
      <c r="AF12" s="54"/>
      <c r="AG12" s="54"/>
      <c r="AH12" s="53"/>
      <c r="AI12" s="52"/>
      <c r="AJ12" s="53"/>
      <c r="AK12" s="52"/>
      <c r="AL12" s="52"/>
      <c r="AM12" s="53"/>
      <c r="AN12" s="53"/>
      <c r="AO12" s="53"/>
      <c r="AP12" s="53"/>
      <c r="AQ12" s="53"/>
      <c r="AR12" s="52"/>
      <c r="AS12" s="52"/>
      <c r="AT12" s="55"/>
      <c r="AU12" s="55"/>
      <c r="AV12" s="31"/>
      <c r="AW12" s="31"/>
      <c r="AX12" s="31"/>
      <c r="AY12" s="31"/>
      <c r="AZ12" s="31"/>
      <c r="BA12" s="31"/>
    </row>
    <row r="13" spans="1:53" s="38" customFormat="1" ht="13.5" customHeight="1" x14ac:dyDescent="0.15">
      <c r="A13" s="55"/>
      <c r="B13" s="55"/>
      <c r="C13" s="61" t="s">
        <v>18</v>
      </c>
      <c r="D13" s="62"/>
      <c r="E13" s="51">
        <f t="shared" si="1"/>
        <v>4965</v>
      </c>
      <c r="F13" s="76">
        <f t="shared" ref="F13:Y13" si="9">IF(SUM(F30,F47)=0,"-",SUM(F30,F47))</f>
        <v>166</v>
      </c>
      <c r="G13" s="76">
        <f t="shared" si="9"/>
        <v>4</v>
      </c>
      <c r="H13" s="76">
        <f t="shared" si="9"/>
        <v>5</v>
      </c>
      <c r="I13" s="76">
        <f t="shared" si="9"/>
        <v>387</v>
      </c>
      <c r="J13" s="76">
        <f t="shared" si="9"/>
        <v>1182</v>
      </c>
      <c r="K13" s="76">
        <f t="shared" si="9"/>
        <v>46</v>
      </c>
      <c r="L13" s="76">
        <f t="shared" si="9"/>
        <v>54</v>
      </c>
      <c r="M13" s="76">
        <f t="shared" si="9"/>
        <v>170</v>
      </c>
      <c r="N13" s="76">
        <f t="shared" si="9"/>
        <v>665</v>
      </c>
      <c r="O13" s="76">
        <f t="shared" si="9"/>
        <v>91</v>
      </c>
      <c r="P13" s="76">
        <f t="shared" si="9"/>
        <v>59</v>
      </c>
      <c r="Q13" s="76">
        <f t="shared" si="9"/>
        <v>118</v>
      </c>
      <c r="R13" s="76">
        <f t="shared" si="9"/>
        <v>252</v>
      </c>
      <c r="S13" s="76">
        <f t="shared" si="9"/>
        <v>177</v>
      </c>
      <c r="T13" s="76">
        <f t="shared" si="9"/>
        <v>287</v>
      </c>
      <c r="U13" s="76">
        <f t="shared" si="9"/>
        <v>777</v>
      </c>
      <c r="V13" s="76">
        <f t="shared" si="9"/>
        <v>77</v>
      </c>
      <c r="W13" s="76">
        <f t="shared" si="9"/>
        <v>200</v>
      </c>
      <c r="X13" s="76">
        <f t="shared" si="9"/>
        <v>174</v>
      </c>
      <c r="Y13" s="76">
        <f t="shared" si="9"/>
        <v>74</v>
      </c>
      <c r="Z13" s="51"/>
      <c r="AA13" s="52"/>
      <c r="AB13" s="52"/>
      <c r="AC13" s="52"/>
      <c r="AD13" s="52"/>
      <c r="AE13" s="53"/>
      <c r="AF13" s="54"/>
      <c r="AG13" s="54"/>
      <c r="AH13" s="53"/>
      <c r="AI13" s="52"/>
      <c r="AJ13" s="53"/>
      <c r="AK13" s="52"/>
      <c r="AL13" s="52"/>
      <c r="AM13" s="53"/>
      <c r="AN13" s="53"/>
      <c r="AO13" s="53"/>
      <c r="AP13" s="53"/>
      <c r="AQ13" s="53"/>
      <c r="AR13" s="52"/>
      <c r="AS13" s="52"/>
      <c r="AT13" s="55"/>
      <c r="AU13" s="55"/>
      <c r="AV13" s="31"/>
      <c r="AW13" s="31"/>
      <c r="AX13" s="31"/>
      <c r="AY13" s="31"/>
      <c r="AZ13" s="31"/>
      <c r="BA13" s="31"/>
    </row>
    <row r="14" spans="1:53" s="38" customFormat="1" ht="13.5" customHeight="1" x14ac:dyDescent="0.15">
      <c r="A14" s="55"/>
      <c r="B14" s="55"/>
      <c r="C14" s="61" t="s">
        <v>19</v>
      </c>
      <c r="D14" s="62"/>
      <c r="E14" s="51">
        <f t="shared" si="1"/>
        <v>4787</v>
      </c>
      <c r="F14" s="76">
        <f t="shared" ref="F14:Y14" si="10">IF(SUM(F31,F48)=0,"-",SUM(F31,F48))</f>
        <v>184</v>
      </c>
      <c r="G14" s="76">
        <f t="shared" si="10"/>
        <v>1</v>
      </c>
      <c r="H14" s="76">
        <f t="shared" si="10"/>
        <v>2</v>
      </c>
      <c r="I14" s="76">
        <f t="shared" si="10"/>
        <v>361</v>
      </c>
      <c r="J14" s="76">
        <f t="shared" si="10"/>
        <v>1133</v>
      </c>
      <c r="K14" s="76">
        <f t="shared" si="10"/>
        <v>31</v>
      </c>
      <c r="L14" s="76">
        <f t="shared" si="10"/>
        <v>46</v>
      </c>
      <c r="M14" s="76">
        <f t="shared" si="10"/>
        <v>166</v>
      </c>
      <c r="N14" s="76">
        <f t="shared" si="10"/>
        <v>642</v>
      </c>
      <c r="O14" s="76">
        <f t="shared" si="10"/>
        <v>77</v>
      </c>
      <c r="P14" s="76">
        <f t="shared" si="10"/>
        <v>61</v>
      </c>
      <c r="Q14" s="76">
        <f t="shared" si="10"/>
        <v>98</v>
      </c>
      <c r="R14" s="76">
        <f t="shared" si="10"/>
        <v>212</v>
      </c>
      <c r="S14" s="76">
        <f t="shared" si="10"/>
        <v>182</v>
      </c>
      <c r="T14" s="76">
        <f t="shared" si="10"/>
        <v>305</v>
      </c>
      <c r="U14" s="76">
        <f t="shared" si="10"/>
        <v>756</v>
      </c>
      <c r="V14" s="76">
        <f t="shared" si="10"/>
        <v>90</v>
      </c>
      <c r="W14" s="76">
        <f t="shared" si="10"/>
        <v>229</v>
      </c>
      <c r="X14" s="76">
        <f t="shared" si="10"/>
        <v>166</v>
      </c>
      <c r="Y14" s="76">
        <f t="shared" si="10"/>
        <v>45</v>
      </c>
      <c r="Z14" s="51"/>
      <c r="AA14" s="52"/>
      <c r="AB14" s="52"/>
      <c r="AC14" s="52"/>
      <c r="AD14" s="52"/>
      <c r="AE14" s="53"/>
      <c r="AF14" s="54"/>
      <c r="AG14" s="54"/>
      <c r="AH14" s="53"/>
      <c r="AI14" s="52"/>
      <c r="AJ14" s="53"/>
      <c r="AK14" s="52"/>
      <c r="AL14" s="52"/>
      <c r="AM14" s="53"/>
      <c r="AN14" s="53"/>
      <c r="AO14" s="53"/>
      <c r="AP14" s="53"/>
      <c r="AQ14" s="53"/>
      <c r="AR14" s="52"/>
      <c r="AS14" s="52"/>
      <c r="AT14" s="55"/>
      <c r="AU14" s="55"/>
      <c r="AV14" s="31"/>
      <c r="AW14" s="31"/>
      <c r="AX14" s="31"/>
      <c r="AY14" s="31"/>
      <c r="AZ14" s="31"/>
      <c r="BA14" s="31"/>
    </row>
    <row r="15" spans="1:53" s="38" customFormat="1" ht="13.5" customHeight="1" x14ac:dyDescent="0.15">
      <c r="A15" s="55"/>
      <c r="B15" s="55"/>
      <c r="C15" s="61" t="s">
        <v>20</v>
      </c>
      <c r="D15" s="62"/>
      <c r="E15" s="51">
        <f t="shared" si="1"/>
        <v>4412</v>
      </c>
      <c r="F15" s="76">
        <f t="shared" ref="F15:Y15" si="11">IF(SUM(F32,F49)=0,"-",SUM(F32,F49))</f>
        <v>255</v>
      </c>
      <c r="G15" s="76">
        <f t="shared" si="11"/>
        <v>3</v>
      </c>
      <c r="H15" s="76" t="str">
        <f t="shared" si="11"/>
        <v>-</v>
      </c>
      <c r="I15" s="76">
        <f t="shared" si="11"/>
        <v>378</v>
      </c>
      <c r="J15" s="76">
        <f t="shared" si="11"/>
        <v>806</v>
      </c>
      <c r="K15" s="76">
        <f t="shared" si="11"/>
        <v>17</v>
      </c>
      <c r="L15" s="76">
        <f t="shared" si="11"/>
        <v>22</v>
      </c>
      <c r="M15" s="76">
        <f t="shared" si="11"/>
        <v>130</v>
      </c>
      <c r="N15" s="76">
        <f t="shared" si="11"/>
        <v>608</v>
      </c>
      <c r="O15" s="76">
        <f t="shared" si="11"/>
        <v>62</v>
      </c>
      <c r="P15" s="76">
        <f t="shared" si="11"/>
        <v>65</v>
      </c>
      <c r="Q15" s="76">
        <f t="shared" si="11"/>
        <v>129</v>
      </c>
      <c r="R15" s="76">
        <f t="shared" si="11"/>
        <v>225</v>
      </c>
      <c r="S15" s="76">
        <f t="shared" si="11"/>
        <v>153</v>
      </c>
      <c r="T15" s="76">
        <f t="shared" si="11"/>
        <v>270</v>
      </c>
      <c r="U15" s="76">
        <f t="shared" si="11"/>
        <v>731</v>
      </c>
      <c r="V15" s="76">
        <f t="shared" si="11"/>
        <v>98</v>
      </c>
      <c r="W15" s="76">
        <f t="shared" si="11"/>
        <v>287</v>
      </c>
      <c r="X15" s="76">
        <f t="shared" si="11"/>
        <v>120</v>
      </c>
      <c r="Y15" s="76">
        <f t="shared" si="11"/>
        <v>53</v>
      </c>
      <c r="Z15" s="51"/>
      <c r="AA15" s="52"/>
      <c r="AB15" s="52"/>
      <c r="AC15" s="52"/>
      <c r="AD15" s="52"/>
      <c r="AE15" s="53"/>
      <c r="AF15" s="54"/>
      <c r="AG15" s="54"/>
      <c r="AH15" s="53"/>
      <c r="AI15" s="52"/>
      <c r="AJ15" s="53"/>
      <c r="AK15" s="52"/>
      <c r="AL15" s="52"/>
      <c r="AM15" s="53"/>
      <c r="AN15" s="53"/>
      <c r="AO15" s="53"/>
      <c r="AP15" s="53"/>
      <c r="AQ15" s="53"/>
      <c r="AR15" s="52"/>
      <c r="AS15" s="52"/>
      <c r="AT15" s="55"/>
      <c r="AU15" s="55"/>
      <c r="AV15" s="31"/>
      <c r="AW15" s="31"/>
      <c r="AX15" s="31"/>
      <c r="AY15" s="31"/>
      <c r="AZ15" s="31"/>
      <c r="BA15" s="31"/>
    </row>
    <row r="16" spans="1:53" s="38" customFormat="1" ht="13.5" customHeight="1" x14ac:dyDescent="0.15">
      <c r="A16" s="55"/>
      <c r="B16" s="55"/>
      <c r="C16" s="61" t="s">
        <v>21</v>
      </c>
      <c r="D16" s="62"/>
      <c r="E16" s="51">
        <f t="shared" si="1"/>
        <v>3554</v>
      </c>
      <c r="F16" s="76">
        <f t="shared" ref="F16:Y16" si="12">IF(SUM(F33,F50)=0,"-",SUM(F33,F50))</f>
        <v>561</v>
      </c>
      <c r="G16" s="76">
        <f t="shared" si="12"/>
        <v>2</v>
      </c>
      <c r="H16" s="76" t="str">
        <f t="shared" si="12"/>
        <v>-</v>
      </c>
      <c r="I16" s="76">
        <f t="shared" si="12"/>
        <v>391</v>
      </c>
      <c r="J16" s="76">
        <f t="shared" si="12"/>
        <v>374</v>
      </c>
      <c r="K16" s="76">
        <f t="shared" si="12"/>
        <v>9</v>
      </c>
      <c r="L16" s="76">
        <f t="shared" si="12"/>
        <v>18</v>
      </c>
      <c r="M16" s="76">
        <f t="shared" si="12"/>
        <v>83</v>
      </c>
      <c r="N16" s="76">
        <f t="shared" si="12"/>
        <v>449</v>
      </c>
      <c r="O16" s="76">
        <f t="shared" si="12"/>
        <v>29</v>
      </c>
      <c r="P16" s="76">
        <f t="shared" si="12"/>
        <v>57</v>
      </c>
      <c r="Q16" s="76">
        <f t="shared" si="12"/>
        <v>107</v>
      </c>
      <c r="R16" s="76">
        <f t="shared" si="12"/>
        <v>222</v>
      </c>
      <c r="S16" s="76">
        <f t="shared" si="12"/>
        <v>156</v>
      </c>
      <c r="T16" s="76">
        <f t="shared" si="12"/>
        <v>117</v>
      </c>
      <c r="U16" s="76">
        <f t="shared" si="12"/>
        <v>500</v>
      </c>
      <c r="V16" s="76">
        <f t="shared" si="12"/>
        <v>21</v>
      </c>
      <c r="W16" s="76">
        <f t="shared" si="12"/>
        <v>290</v>
      </c>
      <c r="X16" s="76">
        <f t="shared" si="12"/>
        <v>57</v>
      </c>
      <c r="Y16" s="76">
        <f t="shared" si="12"/>
        <v>111</v>
      </c>
      <c r="Z16" s="51"/>
      <c r="AA16" s="52"/>
      <c r="AB16" s="52"/>
      <c r="AC16" s="52"/>
      <c r="AD16" s="56"/>
      <c r="AE16" s="53"/>
      <c r="AF16" s="54"/>
      <c r="AG16" s="54"/>
      <c r="AH16" s="53"/>
      <c r="AI16" s="52"/>
      <c r="AJ16" s="53"/>
      <c r="AK16" s="52"/>
      <c r="AL16" s="52"/>
      <c r="AM16" s="53"/>
      <c r="AN16" s="53"/>
      <c r="AO16" s="53"/>
      <c r="AP16" s="53"/>
      <c r="AQ16" s="53"/>
      <c r="AR16" s="52"/>
      <c r="AS16" s="52"/>
      <c r="AT16" s="55"/>
      <c r="AU16" s="55"/>
      <c r="AV16" s="31"/>
      <c r="AW16" s="31"/>
      <c r="AX16" s="31"/>
      <c r="AY16" s="31"/>
      <c r="AZ16" s="31"/>
      <c r="BA16" s="31"/>
    </row>
    <row r="17" spans="1:53" s="38" customFormat="1" ht="13.5" customHeight="1" x14ac:dyDescent="0.15">
      <c r="A17" s="55"/>
      <c r="B17" s="55"/>
      <c r="C17" s="61" t="s">
        <v>22</v>
      </c>
      <c r="D17" s="62"/>
      <c r="E17" s="51">
        <f t="shared" si="1"/>
        <v>2685</v>
      </c>
      <c r="F17" s="76">
        <f t="shared" ref="F17:Y17" si="13">IF(SUM(F34,F51)=0,"-",SUM(F34,F51))</f>
        <v>701</v>
      </c>
      <c r="G17" s="76">
        <f t="shared" si="13"/>
        <v>1</v>
      </c>
      <c r="H17" s="76">
        <f t="shared" si="13"/>
        <v>1</v>
      </c>
      <c r="I17" s="76">
        <f t="shared" si="13"/>
        <v>245</v>
      </c>
      <c r="J17" s="76">
        <f t="shared" si="13"/>
        <v>225</v>
      </c>
      <c r="K17" s="76" t="str">
        <f t="shared" si="13"/>
        <v>-</v>
      </c>
      <c r="L17" s="76">
        <f t="shared" si="13"/>
        <v>7</v>
      </c>
      <c r="M17" s="76">
        <f t="shared" si="13"/>
        <v>53</v>
      </c>
      <c r="N17" s="76">
        <f t="shared" si="13"/>
        <v>280</v>
      </c>
      <c r="O17" s="76">
        <f t="shared" si="13"/>
        <v>18</v>
      </c>
      <c r="P17" s="76">
        <f t="shared" si="13"/>
        <v>48</v>
      </c>
      <c r="Q17" s="76">
        <f t="shared" si="13"/>
        <v>90</v>
      </c>
      <c r="R17" s="76">
        <f t="shared" si="13"/>
        <v>180</v>
      </c>
      <c r="S17" s="76">
        <f t="shared" si="13"/>
        <v>134</v>
      </c>
      <c r="T17" s="76">
        <f t="shared" si="13"/>
        <v>51</v>
      </c>
      <c r="U17" s="76">
        <f t="shared" si="13"/>
        <v>274</v>
      </c>
      <c r="V17" s="76">
        <f t="shared" si="13"/>
        <v>14</v>
      </c>
      <c r="W17" s="76">
        <f t="shared" si="13"/>
        <v>206</v>
      </c>
      <c r="X17" s="76">
        <f t="shared" si="13"/>
        <v>21</v>
      </c>
      <c r="Y17" s="76">
        <f t="shared" si="13"/>
        <v>136</v>
      </c>
      <c r="Z17" s="51"/>
      <c r="AA17" s="52"/>
      <c r="AB17" s="52"/>
      <c r="AC17" s="56"/>
      <c r="AD17" s="56"/>
      <c r="AE17" s="53"/>
      <c r="AF17" s="54"/>
      <c r="AG17" s="57"/>
      <c r="AH17" s="53"/>
      <c r="AI17" s="52"/>
      <c r="AJ17" s="53"/>
      <c r="AK17" s="52"/>
      <c r="AL17" s="52"/>
      <c r="AM17" s="53"/>
      <c r="AN17" s="53"/>
      <c r="AO17" s="53"/>
      <c r="AP17" s="53"/>
      <c r="AQ17" s="53"/>
      <c r="AR17" s="52"/>
      <c r="AS17" s="52"/>
      <c r="AT17" s="55"/>
      <c r="AU17" s="55"/>
      <c r="AV17" s="31"/>
      <c r="AW17" s="31"/>
      <c r="AX17" s="31"/>
      <c r="AY17" s="31"/>
      <c r="AZ17" s="31"/>
      <c r="BA17" s="31"/>
    </row>
    <row r="18" spans="1:53" s="38" customFormat="1" ht="13.5" customHeight="1" x14ac:dyDescent="0.15">
      <c r="A18" s="55"/>
      <c r="B18" s="55"/>
      <c r="C18" s="61" t="s">
        <v>23</v>
      </c>
      <c r="D18" s="62"/>
      <c r="E18" s="51">
        <f t="shared" si="1"/>
        <v>1366</v>
      </c>
      <c r="F18" s="76">
        <f t="shared" ref="F18:Y18" si="14">IF(SUM(F35,F52)=0,"-",SUM(F35,F52))</f>
        <v>494</v>
      </c>
      <c r="G18" s="76" t="str">
        <f t="shared" si="14"/>
        <v>-</v>
      </c>
      <c r="H18" s="76" t="str">
        <f t="shared" si="14"/>
        <v>-</v>
      </c>
      <c r="I18" s="76">
        <f t="shared" si="14"/>
        <v>86</v>
      </c>
      <c r="J18" s="76">
        <f t="shared" si="14"/>
        <v>116</v>
      </c>
      <c r="K18" s="76">
        <f t="shared" si="14"/>
        <v>2</v>
      </c>
      <c r="L18" s="76">
        <f t="shared" si="14"/>
        <v>4</v>
      </c>
      <c r="M18" s="76">
        <f t="shared" si="14"/>
        <v>25</v>
      </c>
      <c r="N18" s="76">
        <f t="shared" si="14"/>
        <v>148</v>
      </c>
      <c r="O18" s="76">
        <f t="shared" si="14"/>
        <v>5</v>
      </c>
      <c r="P18" s="76">
        <f t="shared" si="14"/>
        <v>20</v>
      </c>
      <c r="Q18" s="76">
        <f t="shared" si="14"/>
        <v>24</v>
      </c>
      <c r="R18" s="76">
        <f t="shared" si="14"/>
        <v>75</v>
      </c>
      <c r="S18" s="76">
        <f t="shared" si="14"/>
        <v>76</v>
      </c>
      <c r="T18" s="76">
        <f t="shared" si="14"/>
        <v>15</v>
      </c>
      <c r="U18" s="76">
        <f t="shared" si="14"/>
        <v>72</v>
      </c>
      <c r="V18" s="76">
        <f t="shared" si="14"/>
        <v>5</v>
      </c>
      <c r="W18" s="76">
        <f t="shared" si="14"/>
        <v>83</v>
      </c>
      <c r="X18" s="76">
        <f t="shared" si="14"/>
        <v>4</v>
      </c>
      <c r="Y18" s="76">
        <f t="shared" si="14"/>
        <v>112</v>
      </c>
      <c r="Z18" s="51"/>
      <c r="AA18" s="52"/>
      <c r="AB18" s="52"/>
      <c r="AC18" s="56"/>
      <c r="AD18" s="56"/>
      <c r="AE18" s="53"/>
      <c r="AF18" s="54"/>
      <c r="AG18" s="57"/>
      <c r="AH18" s="58"/>
      <c r="AI18" s="52"/>
      <c r="AJ18" s="53"/>
      <c r="AK18" s="52"/>
      <c r="AL18" s="52"/>
      <c r="AM18" s="53"/>
      <c r="AN18" s="53"/>
      <c r="AO18" s="53"/>
      <c r="AP18" s="53"/>
      <c r="AQ18" s="53"/>
      <c r="AR18" s="52"/>
      <c r="AS18" s="52"/>
      <c r="AT18" s="55"/>
      <c r="AU18" s="55"/>
      <c r="AV18" s="31"/>
      <c r="AW18" s="31"/>
      <c r="AX18" s="31"/>
      <c r="AY18" s="31"/>
      <c r="AZ18" s="31"/>
      <c r="BA18" s="31"/>
    </row>
    <row r="19" spans="1:53" s="38" customFormat="1" ht="13.5" customHeight="1" x14ac:dyDescent="0.15">
      <c r="A19" s="55"/>
      <c r="B19" s="55"/>
      <c r="C19" s="61" t="s">
        <v>24</v>
      </c>
      <c r="D19" s="62"/>
      <c r="E19" s="51">
        <f t="shared" si="1"/>
        <v>679</v>
      </c>
      <c r="F19" s="76">
        <f t="shared" ref="F19:Y19" si="15">IF(SUM(F36,F53)=0,"-",SUM(F36,F53))</f>
        <v>298</v>
      </c>
      <c r="G19" s="76">
        <f t="shared" si="15"/>
        <v>2</v>
      </c>
      <c r="H19" s="76" t="str">
        <f t="shared" si="15"/>
        <v>-</v>
      </c>
      <c r="I19" s="76">
        <f t="shared" si="15"/>
        <v>25</v>
      </c>
      <c r="J19" s="76">
        <f t="shared" si="15"/>
        <v>47</v>
      </c>
      <c r="K19" s="76" t="str">
        <f t="shared" si="15"/>
        <v>-</v>
      </c>
      <c r="L19" s="76" t="str">
        <f t="shared" si="15"/>
        <v>-</v>
      </c>
      <c r="M19" s="76">
        <f t="shared" si="15"/>
        <v>1</v>
      </c>
      <c r="N19" s="76">
        <f t="shared" si="15"/>
        <v>74</v>
      </c>
      <c r="O19" s="76">
        <f t="shared" si="15"/>
        <v>1</v>
      </c>
      <c r="P19" s="76">
        <f t="shared" si="15"/>
        <v>15</v>
      </c>
      <c r="Q19" s="76">
        <f t="shared" si="15"/>
        <v>7</v>
      </c>
      <c r="R19" s="76">
        <f t="shared" si="15"/>
        <v>25</v>
      </c>
      <c r="S19" s="76">
        <f t="shared" si="15"/>
        <v>27</v>
      </c>
      <c r="T19" s="76">
        <f t="shared" si="15"/>
        <v>1</v>
      </c>
      <c r="U19" s="76">
        <f t="shared" si="15"/>
        <v>20</v>
      </c>
      <c r="V19" s="76" t="str">
        <f t="shared" si="15"/>
        <v>-</v>
      </c>
      <c r="W19" s="76">
        <f t="shared" si="15"/>
        <v>26</v>
      </c>
      <c r="X19" s="76" t="str">
        <f t="shared" si="15"/>
        <v>-</v>
      </c>
      <c r="Y19" s="76">
        <f t="shared" si="15"/>
        <v>110</v>
      </c>
      <c r="Z19" s="51"/>
      <c r="AA19" s="52"/>
      <c r="AB19" s="56"/>
      <c r="AC19" s="56"/>
      <c r="AD19" s="56"/>
      <c r="AE19" s="53"/>
      <c r="AF19" s="54"/>
      <c r="AG19" s="57"/>
      <c r="AH19" s="58"/>
      <c r="AI19" s="52"/>
      <c r="AJ19" s="53"/>
      <c r="AK19" s="56"/>
      <c r="AL19" s="52"/>
      <c r="AM19" s="53"/>
      <c r="AN19" s="53"/>
      <c r="AO19" s="53"/>
      <c r="AP19" s="53"/>
      <c r="AQ19" s="53"/>
      <c r="AR19" s="56"/>
      <c r="AS19" s="52"/>
      <c r="AT19" s="55"/>
      <c r="AU19" s="55"/>
      <c r="AV19" s="31"/>
      <c r="AW19" s="31"/>
      <c r="AX19" s="31"/>
      <c r="AY19" s="31"/>
      <c r="AZ19" s="31"/>
      <c r="BA19" s="31"/>
    </row>
    <row r="20" spans="1:53" s="38" customFormat="1" ht="13.5" customHeight="1" x14ac:dyDescent="0.15">
      <c r="A20" s="55"/>
      <c r="B20" s="55"/>
      <c r="C20" s="61" t="s">
        <v>25</v>
      </c>
      <c r="D20" s="63"/>
      <c r="E20" s="51">
        <f t="shared" si="1"/>
        <v>364</v>
      </c>
      <c r="F20" s="76">
        <f t="shared" ref="F20:Y20" si="16">IF(SUM(F37,F54)=0,"-",SUM(F37,F54))</f>
        <v>192</v>
      </c>
      <c r="G20" s="76" t="str">
        <f t="shared" si="16"/>
        <v>-</v>
      </c>
      <c r="H20" s="76" t="str">
        <f t="shared" si="16"/>
        <v>-</v>
      </c>
      <c r="I20" s="76">
        <f t="shared" si="16"/>
        <v>13</v>
      </c>
      <c r="J20" s="76">
        <f t="shared" si="16"/>
        <v>15</v>
      </c>
      <c r="K20" s="76" t="str">
        <f t="shared" si="16"/>
        <v>-</v>
      </c>
      <c r="L20" s="76" t="str">
        <f t="shared" si="16"/>
        <v>-</v>
      </c>
      <c r="M20" s="76">
        <f t="shared" si="16"/>
        <v>2</v>
      </c>
      <c r="N20" s="76">
        <f t="shared" si="16"/>
        <v>47</v>
      </c>
      <c r="O20" s="76" t="str">
        <f t="shared" si="16"/>
        <v>-</v>
      </c>
      <c r="P20" s="76">
        <f t="shared" si="16"/>
        <v>5</v>
      </c>
      <c r="Q20" s="76">
        <f t="shared" si="16"/>
        <v>4</v>
      </c>
      <c r="R20" s="76">
        <f t="shared" si="16"/>
        <v>10</v>
      </c>
      <c r="S20" s="76">
        <f t="shared" si="16"/>
        <v>10</v>
      </c>
      <c r="T20" s="76">
        <f t="shared" si="16"/>
        <v>2</v>
      </c>
      <c r="U20" s="76">
        <f t="shared" si="16"/>
        <v>6</v>
      </c>
      <c r="V20" s="76" t="str">
        <f t="shared" si="16"/>
        <v>-</v>
      </c>
      <c r="W20" s="76">
        <f t="shared" si="16"/>
        <v>11</v>
      </c>
      <c r="X20" s="76">
        <f t="shared" si="16"/>
        <v>1</v>
      </c>
      <c r="Y20" s="76">
        <f t="shared" si="16"/>
        <v>46</v>
      </c>
      <c r="Z20" s="51"/>
      <c r="AA20" s="52"/>
      <c r="AB20" s="56"/>
      <c r="AC20" s="56"/>
      <c r="AD20" s="56"/>
      <c r="AE20" s="53"/>
      <c r="AF20" s="54"/>
      <c r="AG20" s="57"/>
      <c r="AH20" s="58"/>
      <c r="AI20" s="56"/>
      <c r="AJ20" s="53"/>
      <c r="AK20" s="56"/>
      <c r="AL20" s="52"/>
      <c r="AM20" s="53"/>
      <c r="AN20" s="53"/>
      <c r="AO20" s="58"/>
      <c r="AP20" s="58"/>
      <c r="AQ20" s="53"/>
      <c r="AR20" s="56"/>
      <c r="AS20" s="52"/>
      <c r="AT20" s="55"/>
      <c r="AU20" s="55"/>
      <c r="AV20" s="31"/>
      <c r="AW20" s="31"/>
      <c r="AX20" s="31"/>
      <c r="AY20" s="31"/>
      <c r="AZ20" s="31"/>
      <c r="BA20" s="31"/>
    </row>
    <row r="21" spans="1:53" s="38" customFormat="1" ht="14.25" x14ac:dyDescent="0.15">
      <c r="A21" s="55"/>
      <c r="B21" s="55"/>
      <c r="C21" s="64"/>
      <c r="D21" s="62"/>
      <c r="E21" s="51"/>
      <c r="F21" s="7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5"/>
      <c r="AU21" s="55"/>
      <c r="AV21" s="31"/>
      <c r="AW21" s="31"/>
      <c r="AX21" s="31"/>
      <c r="AY21" s="31"/>
      <c r="AZ21" s="31"/>
      <c r="BA21" s="31"/>
    </row>
    <row r="22" spans="1:53" s="38" customFormat="1" ht="13.5" customHeight="1" x14ac:dyDescent="0.15">
      <c r="A22" s="55"/>
      <c r="B22" s="65" t="s">
        <v>26</v>
      </c>
      <c r="C22" s="55"/>
      <c r="D22" s="66"/>
      <c r="E22" s="51">
        <f>SUM(E23:E37)</f>
        <v>25625</v>
      </c>
      <c r="F22" s="76">
        <f t="shared" ref="F22:Y22" si="17">SUM(F23:F37)</f>
        <v>2327</v>
      </c>
      <c r="G22" s="76">
        <f t="shared" si="17"/>
        <v>16</v>
      </c>
      <c r="H22" s="76">
        <f t="shared" si="17"/>
        <v>14</v>
      </c>
      <c r="I22" s="76">
        <f t="shared" si="17"/>
        <v>2943</v>
      </c>
      <c r="J22" s="76">
        <f t="shared" si="17"/>
        <v>6537</v>
      </c>
      <c r="K22" s="76">
        <f t="shared" si="17"/>
        <v>190</v>
      </c>
      <c r="L22" s="76">
        <f t="shared" si="17"/>
        <v>307</v>
      </c>
      <c r="M22" s="76">
        <f t="shared" si="17"/>
        <v>1065</v>
      </c>
      <c r="N22" s="76">
        <f t="shared" si="17"/>
        <v>3028</v>
      </c>
      <c r="O22" s="76">
        <f t="shared" si="17"/>
        <v>285</v>
      </c>
      <c r="P22" s="76">
        <f t="shared" si="17"/>
        <v>348</v>
      </c>
      <c r="Q22" s="76">
        <f t="shared" si="17"/>
        <v>718</v>
      </c>
      <c r="R22" s="76">
        <f t="shared" si="17"/>
        <v>1000</v>
      </c>
      <c r="S22" s="76">
        <f t="shared" si="17"/>
        <v>643</v>
      </c>
      <c r="T22" s="76">
        <f t="shared" si="17"/>
        <v>900</v>
      </c>
      <c r="U22" s="76">
        <f t="shared" si="17"/>
        <v>1935</v>
      </c>
      <c r="V22" s="76">
        <f t="shared" si="17"/>
        <v>447</v>
      </c>
      <c r="W22" s="76">
        <f t="shared" si="17"/>
        <v>1386</v>
      </c>
      <c r="X22" s="76">
        <f t="shared" si="17"/>
        <v>983</v>
      </c>
      <c r="Y22" s="76">
        <f t="shared" si="17"/>
        <v>553</v>
      </c>
      <c r="Z22" s="51"/>
      <c r="AA22" s="52"/>
      <c r="AB22" s="52"/>
      <c r="AC22" s="52"/>
      <c r="AD22" s="52"/>
      <c r="AE22" s="53"/>
      <c r="AF22" s="54"/>
      <c r="AG22" s="54"/>
      <c r="AH22" s="53"/>
      <c r="AI22" s="52"/>
      <c r="AJ22" s="53"/>
      <c r="AK22" s="52"/>
      <c r="AL22" s="52"/>
      <c r="AM22" s="53"/>
      <c r="AN22" s="53"/>
      <c r="AO22" s="53"/>
      <c r="AP22" s="53"/>
      <c r="AQ22" s="53"/>
      <c r="AR22" s="52"/>
      <c r="AS22" s="52"/>
      <c r="AT22" s="55"/>
      <c r="AU22" s="55"/>
      <c r="AV22" s="31"/>
      <c r="AW22" s="31"/>
      <c r="AX22" s="31"/>
      <c r="AY22" s="31"/>
      <c r="AZ22" s="31"/>
      <c r="BA22" s="31"/>
    </row>
    <row r="23" spans="1:53" s="38" customFormat="1" ht="13.5" customHeight="1" x14ac:dyDescent="0.15">
      <c r="A23" s="55"/>
      <c r="B23" s="55"/>
      <c r="C23" s="61" t="s">
        <v>11</v>
      </c>
      <c r="D23" s="62" t="s">
        <v>7</v>
      </c>
      <c r="E23" s="51">
        <f t="shared" ref="E23:E54" si="18">SUM(F23:Y23)</f>
        <v>187</v>
      </c>
      <c r="F23" s="79">
        <v>9</v>
      </c>
      <c r="G23" s="80" t="s">
        <v>82</v>
      </c>
      <c r="H23" s="80" t="s">
        <v>82</v>
      </c>
      <c r="I23" s="79">
        <v>25</v>
      </c>
      <c r="J23" s="79">
        <v>53</v>
      </c>
      <c r="K23" s="79">
        <v>2</v>
      </c>
      <c r="L23" s="79">
        <v>1</v>
      </c>
      <c r="M23" s="79">
        <v>4</v>
      </c>
      <c r="N23" s="79">
        <v>42</v>
      </c>
      <c r="O23" s="80" t="s">
        <v>82</v>
      </c>
      <c r="P23" s="80" t="s">
        <v>78</v>
      </c>
      <c r="Q23" s="79">
        <v>1</v>
      </c>
      <c r="R23" s="79">
        <v>20</v>
      </c>
      <c r="S23" s="79">
        <v>1</v>
      </c>
      <c r="T23" s="79">
        <v>1</v>
      </c>
      <c r="U23" s="79">
        <v>5</v>
      </c>
      <c r="V23" s="79">
        <v>1</v>
      </c>
      <c r="W23" s="79">
        <v>2</v>
      </c>
      <c r="X23" s="79">
        <v>6</v>
      </c>
      <c r="Y23" s="79">
        <v>14</v>
      </c>
      <c r="Z23" s="51"/>
      <c r="AA23" s="52"/>
      <c r="AB23" s="56"/>
      <c r="AC23" s="56"/>
      <c r="AD23" s="56"/>
      <c r="AE23" s="53"/>
      <c r="AF23" s="54"/>
      <c r="AG23" s="57"/>
      <c r="AH23" s="53"/>
      <c r="AI23" s="52"/>
      <c r="AJ23" s="53"/>
      <c r="AK23" s="56"/>
      <c r="AL23" s="56"/>
      <c r="AM23" s="53"/>
      <c r="AN23" s="53"/>
      <c r="AO23" s="53"/>
      <c r="AP23" s="53"/>
      <c r="AQ23" s="53"/>
      <c r="AR23" s="52"/>
      <c r="AS23" s="52"/>
      <c r="AT23" s="55"/>
      <c r="AU23" s="55"/>
      <c r="AV23" s="31"/>
      <c r="AW23" s="31"/>
      <c r="AX23" s="31"/>
      <c r="AY23" s="31"/>
      <c r="AZ23" s="31"/>
      <c r="BA23" s="31"/>
    </row>
    <row r="24" spans="1:53" s="38" customFormat="1" ht="13.5" customHeight="1" x14ac:dyDescent="0.15">
      <c r="A24" s="55"/>
      <c r="B24" s="55"/>
      <c r="C24" s="61" t="s">
        <v>12</v>
      </c>
      <c r="D24" s="62"/>
      <c r="E24" s="51">
        <f t="shared" si="18"/>
        <v>1102</v>
      </c>
      <c r="F24" s="79">
        <v>58</v>
      </c>
      <c r="G24" s="80" t="s">
        <v>78</v>
      </c>
      <c r="H24" s="80">
        <v>1</v>
      </c>
      <c r="I24" s="79">
        <v>116</v>
      </c>
      <c r="J24" s="79">
        <v>299</v>
      </c>
      <c r="K24" s="79">
        <v>5</v>
      </c>
      <c r="L24" s="79">
        <v>17</v>
      </c>
      <c r="M24" s="79">
        <v>40</v>
      </c>
      <c r="N24" s="79">
        <v>171</v>
      </c>
      <c r="O24" s="79">
        <v>12</v>
      </c>
      <c r="P24" s="79">
        <v>11</v>
      </c>
      <c r="Q24" s="79">
        <v>15</v>
      </c>
      <c r="R24" s="79">
        <v>49</v>
      </c>
      <c r="S24" s="79">
        <v>30</v>
      </c>
      <c r="T24" s="79">
        <v>28</v>
      </c>
      <c r="U24" s="79">
        <v>99</v>
      </c>
      <c r="V24" s="79">
        <v>21</v>
      </c>
      <c r="W24" s="79">
        <v>42</v>
      </c>
      <c r="X24" s="79">
        <v>57</v>
      </c>
      <c r="Y24" s="79">
        <v>31</v>
      </c>
      <c r="Z24" s="51"/>
      <c r="AA24" s="52"/>
      <c r="AB24" s="52"/>
      <c r="AC24" s="56"/>
      <c r="AD24" s="52"/>
      <c r="AE24" s="53"/>
      <c r="AF24" s="54"/>
      <c r="AG24" s="54"/>
      <c r="AH24" s="53"/>
      <c r="AI24" s="52"/>
      <c r="AJ24" s="53"/>
      <c r="AK24" s="52"/>
      <c r="AL24" s="52"/>
      <c r="AM24" s="53"/>
      <c r="AN24" s="53"/>
      <c r="AO24" s="53"/>
      <c r="AP24" s="53"/>
      <c r="AQ24" s="53"/>
      <c r="AR24" s="52"/>
      <c r="AS24" s="52"/>
      <c r="AT24" s="55"/>
      <c r="AU24" s="55"/>
      <c r="AV24" s="31"/>
      <c r="AW24" s="31"/>
      <c r="AX24" s="31"/>
      <c r="AY24" s="31"/>
      <c r="AZ24" s="31"/>
      <c r="BA24" s="31"/>
    </row>
    <row r="25" spans="1:53" s="38" customFormat="1" ht="13.5" customHeight="1" x14ac:dyDescent="0.15">
      <c r="A25" s="55"/>
      <c r="B25" s="55"/>
      <c r="C25" s="61" t="s">
        <v>13</v>
      </c>
      <c r="D25" s="62"/>
      <c r="E25" s="51">
        <f t="shared" si="18"/>
        <v>1670</v>
      </c>
      <c r="F25" s="79">
        <v>58</v>
      </c>
      <c r="G25" s="79">
        <v>1</v>
      </c>
      <c r="H25" s="80" t="s">
        <v>82</v>
      </c>
      <c r="I25" s="79">
        <v>142</v>
      </c>
      <c r="J25" s="79">
        <v>499</v>
      </c>
      <c r="K25" s="79">
        <v>14</v>
      </c>
      <c r="L25" s="79">
        <v>17</v>
      </c>
      <c r="M25" s="79">
        <v>59</v>
      </c>
      <c r="N25" s="79">
        <v>233</v>
      </c>
      <c r="O25" s="79">
        <v>39</v>
      </c>
      <c r="P25" s="79">
        <v>16</v>
      </c>
      <c r="Q25" s="79">
        <v>39</v>
      </c>
      <c r="R25" s="79">
        <v>66</v>
      </c>
      <c r="S25" s="79">
        <v>26</v>
      </c>
      <c r="T25" s="79">
        <v>63</v>
      </c>
      <c r="U25" s="79">
        <v>198</v>
      </c>
      <c r="V25" s="79">
        <v>20</v>
      </c>
      <c r="W25" s="79">
        <v>56</v>
      </c>
      <c r="X25" s="79">
        <v>104</v>
      </c>
      <c r="Y25" s="79">
        <v>20</v>
      </c>
      <c r="Z25" s="51"/>
      <c r="AA25" s="52"/>
      <c r="AB25" s="52"/>
      <c r="AC25" s="56"/>
      <c r="AD25" s="56"/>
      <c r="AE25" s="53"/>
      <c r="AF25" s="54"/>
      <c r="AG25" s="54"/>
      <c r="AH25" s="53"/>
      <c r="AI25" s="52"/>
      <c r="AJ25" s="53"/>
      <c r="AK25" s="52"/>
      <c r="AL25" s="52"/>
      <c r="AM25" s="53"/>
      <c r="AN25" s="53"/>
      <c r="AO25" s="53"/>
      <c r="AP25" s="53"/>
      <c r="AQ25" s="53"/>
      <c r="AR25" s="52"/>
      <c r="AS25" s="52"/>
      <c r="AT25" s="55"/>
      <c r="AU25" s="55"/>
      <c r="AV25" s="31"/>
      <c r="AW25" s="31"/>
      <c r="AX25" s="31"/>
      <c r="AY25" s="31"/>
      <c r="AZ25" s="31"/>
      <c r="BA25" s="31"/>
    </row>
    <row r="26" spans="1:53" s="38" customFormat="1" ht="13.5" customHeight="1" x14ac:dyDescent="0.15">
      <c r="A26" s="55"/>
      <c r="B26" s="55"/>
      <c r="C26" s="61" t="s">
        <v>14</v>
      </c>
      <c r="D26" s="62"/>
      <c r="E26" s="51">
        <f t="shared" si="18"/>
        <v>2058</v>
      </c>
      <c r="F26" s="79">
        <v>94</v>
      </c>
      <c r="G26" s="79">
        <v>3</v>
      </c>
      <c r="H26" s="80" t="s">
        <v>82</v>
      </c>
      <c r="I26" s="79">
        <v>152</v>
      </c>
      <c r="J26" s="79">
        <v>580</v>
      </c>
      <c r="K26" s="79">
        <v>18</v>
      </c>
      <c r="L26" s="79">
        <v>36</v>
      </c>
      <c r="M26" s="79">
        <v>69</v>
      </c>
      <c r="N26" s="79">
        <v>263</v>
      </c>
      <c r="O26" s="79">
        <v>19</v>
      </c>
      <c r="P26" s="79">
        <v>22</v>
      </c>
      <c r="Q26" s="79">
        <v>38</v>
      </c>
      <c r="R26" s="79">
        <v>74</v>
      </c>
      <c r="S26" s="79">
        <v>49</v>
      </c>
      <c r="T26" s="79">
        <v>76</v>
      </c>
      <c r="U26" s="79">
        <v>264</v>
      </c>
      <c r="V26" s="79">
        <v>41</v>
      </c>
      <c r="W26" s="79">
        <v>97</v>
      </c>
      <c r="X26" s="79">
        <v>135</v>
      </c>
      <c r="Y26" s="79">
        <v>28</v>
      </c>
      <c r="Z26" s="51"/>
      <c r="AA26" s="52"/>
      <c r="AB26" s="52"/>
      <c r="AC26" s="52"/>
      <c r="AD26" s="52"/>
      <c r="AE26" s="53"/>
      <c r="AF26" s="54"/>
      <c r="AG26" s="54"/>
      <c r="AH26" s="53"/>
      <c r="AI26" s="52"/>
      <c r="AJ26" s="53"/>
      <c r="AK26" s="52"/>
      <c r="AL26" s="52"/>
      <c r="AM26" s="53"/>
      <c r="AN26" s="53"/>
      <c r="AO26" s="53"/>
      <c r="AP26" s="53"/>
      <c r="AQ26" s="53"/>
      <c r="AR26" s="52"/>
      <c r="AS26" s="52"/>
      <c r="AT26" s="55"/>
      <c r="AU26" s="55"/>
      <c r="AV26" s="31"/>
      <c r="AW26" s="31"/>
      <c r="AX26" s="31"/>
      <c r="AY26" s="31"/>
      <c r="AZ26" s="31"/>
      <c r="BA26" s="31"/>
    </row>
    <row r="27" spans="1:53" s="38" customFormat="1" ht="13.5" customHeight="1" x14ac:dyDescent="0.15">
      <c r="A27" s="55"/>
      <c r="B27" s="55"/>
      <c r="C27" s="61" t="s">
        <v>15</v>
      </c>
      <c r="D27" s="62"/>
      <c r="E27" s="51">
        <f t="shared" si="18"/>
        <v>2292</v>
      </c>
      <c r="F27" s="79">
        <v>97</v>
      </c>
      <c r="G27" s="80">
        <v>1</v>
      </c>
      <c r="H27" s="79">
        <v>2</v>
      </c>
      <c r="I27" s="79">
        <v>219</v>
      </c>
      <c r="J27" s="79">
        <v>670</v>
      </c>
      <c r="K27" s="79">
        <v>15</v>
      </c>
      <c r="L27" s="79">
        <v>32</v>
      </c>
      <c r="M27" s="79">
        <v>96</v>
      </c>
      <c r="N27" s="79">
        <v>309</v>
      </c>
      <c r="O27" s="79">
        <v>27</v>
      </c>
      <c r="P27" s="79">
        <v>28</v>
      </c>
      <c r="Q27" s="79">
        <v>54</v>
      </c>
      <c r="R27" s="79">
        <v>78</v>
      </c>
      <c r="S27" s="79">
        <v>55</v>
      </c>
      <c r="T27" s="79">
        <v>67</v>
      </c>
      <c r="U27" s="79">
        <v>244</v>
      </c>
      <c r="V27" s="79">
        <v>52</v>
      </c>
      <c r="W27" s="79">
        <v>109</v>
      </c>
      <c r="X27" s="79">
        <v>108</v>
      </c>
      <c r="Y27" s="79">
        <v>29</v>
      </c>
      <c r="Z27" s="51"/>
      <c r="AA27" s="52"/>
      <c r="AB27" s="52"/>
      <c r="AC27" s="52"/>
      <c r="AD27" s="52"/>
      <c r="AE27" s="53"/>
      <c r="AF27" s="54"/>
      <c r="AG27" s="54"/>
      <c r="AH27" s="53"/>
      <c r="AI27" s="52"/>
      <c r="AJ27" s="53"/>
      <c r="AK27" s="52"/>
      <c r="AL27" s="52"/>
      <c r="AM27" s="53"/>
      <c r="AN27" s="53"/>
      <c r="AO27" s="53"/>
      <c r="AP27" s="53"/>
      <c r="AQ27" s="53"/>
      <c r="AR27" s="52"/>
      <c r="AS27" s="52"/>
      <c r="AT27" s="55"/>
      <c r="AU27" s="55"/>
      <c r="AV27" s="31"/>
      <c r="AW27" s="31"/>
      <c r="AX27" s="31"/>
      <c r="AY27" s="31"/>
      <c r="AZ27" s="31"/>
      <c r="BA27" s="31"/>
    </row>
    <row r="28" spans="1:53" s="38" customFormat="1" ht="13.5" customHeight="1" x14ac:dyDescent="0.15">
      <c r="A28" s="55"/>
      <c r="B28" s="55"/>
      <c r="C28" s="61" t="s">
        <v>16</v>
      </c>
      <c r="D28" s="62"/>
      <c r="E28" s="51">
        <f t="shared" si="18"/>
        <v>2720</v>
      </c>
      <c r="F28" s="79">
        <v>108</v>
      </c>
      <c r="G28" s="79">
        <v>2</v>
      </c>
      <c r="H28" s="79">
        <v>2</v>
      </c>
      <c r="I28" s="79">
        <v>315</v>
      </c>
      <c r="J28" s="79">
        <v>854</v>
      </c>
      <c r="K28" s="79">
        <v>22</v>
      </c>
      <c r="L28" s="79">
        <v>44</v>
      </c>
      <c r="M28" s="79">
        <v>118</v>
      </c>
      <c r="N28" s="79">
        <v>310</v>
      </c>
      <c r="O28" s="79">
        <v>24</v>
      </c>
      <c r="P28" s="79">
        <v>40</v>
      </c>
      <c r="Q28" s="79">
        <v>61</v>
      </c>
      <c r="R28" s="79">
        <v>120</v>
      </c>
      <c r="S28" s="79">
        <v>62</v>
      </c>
      <c r="T28" s="79">
        <v>71</v>
      </c>
      <c r="U28" s="79">
        <v>233</v>
      </c>
      <c r="V28" s="79">
        <v>66</v>
      </c>
      <c r="W28" s="79">
        <v>126</v>
      </c>
      <c r="X28" s="79">
        <v>113</v>
      </c>
      <c r="Y28" s="79">
        <v>29</v>
      </c>
      <c r="Z28" s="51"/>
      <c r="AA28" s="52"/>
      <c r="AB28" s="52"/>
      <c r="AC28" s="52"/>
      <c r="AD28" s="52"/>
      <c r="AE28" s="53"/>
      <c r="AF28" s="54"/>
      <c r="AG28" s="54"/>
      <c r="AH28" s="53"/>
      <c r="AI28" s="52"/>
      <c r="AJ28" s="53"/>
      <c r="AK28" s="52"/>
      <c r="AL28" s="52"/>
      <c r="AM28" s="53"/>
      <c r="AN28" s="53"/>
      <c r="AO28" s="53"/>
      <c r="AP28" s="53"/>
      <c r="AQ28" s="53"/>
      <c r="AR28" s="52"/>
      <c r="AS28" s="52"/>
      <c r="AT28" s="55"/>
      <c r="AU28" s="55"/>
      <c r="AV28" s="31"/>
      <c r="AW28" s="31"/>
      <c r="AX28" s="31"/>
      <c r="AY28" s="31"/>
      <c r="AZ28" s="31"/>
      <c r="BA28" s="31"/>
    </row>
    <row r="29" spans="1:53" s="38" customFormat="1" ht="13.5" customHeight="1" x14ac:dyDescent="0.15">
      <c r="A29" s="55"/>
      <c r="B29" s="55"/>
      <c r="C29" s="61" t="s">
        <v>17</v>
      </c>
      <c r="D29" s="62"/>
      <c r="E29" s="51">
        <f t="shared" si="18"/>
        <v>2980</v>
      </c>
      <c r="F29" s="79">
        <v>119</v>
      </c>
      <c r="G29" s="79">
        <v>2</v>
      </c>
      <c r="H29" s="79">
        <v>1</v>
      </c>
      <c r="I29" s="79">
        <v>407</v>
      </c>
      <c r="J29" s="79">
        <v>935</v>
      </c>
      <c r="K29" s="79">
        <v>33</v>
      </c>
      <c r="L29" s="79">
        <v>42</v>
      </c>
      <c r="M29" s="79">
        <v>152</v>
      </c>
      <c r="N29" s="79">
        <v>323</v>
      </c>
      <c r="O29" s="79">
        <v>30</v>
      </c>
      <c r="P29" s="79">
        <v>32</v>
      </c>
      <c r="Q29" s="79">
        <v>87</v>
      </c>
      <c r="R29" s="79">
        <v>135</v>
      </c>
      <c r="S29" s="79">
        <v>54</v>
      </c>
      <c r="T29" s="79">
        <v>83</v>
      </c>
      <c r="U29" s="79">
        <v>177</v>
      </c>
      <c r="V29" s="79">
        <v>60</v>
      </c>
      <c r="W29" s="79">
        <v>157</v>
      </c>
      <c r="X29" s="79">
        <v>119</v>
      </c>
      <c r="Y29" s="79">
        <v>32</v>
      </c>
      <c r="Z29" s="51"/>
      <c r="AA29" s="52"/>
      <c r="AB29" s="52"/>
      <c r="AC29" s="56"/>
      <c r="AD29" s="52"/>
      <c r="AE29" s="53"/>
      <c r="AF29" s="54"/>
      <c r="AG29" s="54"/>
      <c r="AH29" s="53"/>
      <c r="AI29" s="52"/>
      <c r="AJ29" s="53"/>
      <c r="AK29" s="52"/>
      <c r="AL29" s="52"/>
      <c r="AM29" s="53"/>
      <c r="AN29" s="53"/>
      <c r="AO29" s="53"/>
      <c r="AP29" s="53"/>
      <c r="AQ29" s="53"/>
      <c r="AR29" s="52"/>
      <c r="AS29" s="52"/>
      <c r="AT29" s="55"/>
      <c r="AU29" s="55"/>
      <c r="AV29" s="31"/>
      <c r="AW29" s="31"/>
      <c r="AX29" s="31"/>
      <c r="AY29" s="31"/>
      <c r="AZ29" s="31"/>
      <c r="BA29" s="31"/>
    </row>
    <row r="30" spans="1:53" s="38" customFormat="1" ht="13.5" customHeight="1" x14ac:dyDescent="0.15">
      <c r="A30" s="55"/>
      <c r="B30" s="55"/>
      <c r="C30" s="61" t="s">
        <v>18</v>
      </c>
      <c r="D30" s="62"/>
      <c r="E30" s="51">
        <f t="shared" si="18"/>
        <v>2563</v>
      </c>
      <c r="F30" s="79">
        <v>90</v>
      </c>
      <c r="G30" s="79">
        <v>2</v>
      </c>
      <c r="H30" s="79">
        <v>5</v>
      </c>
      <c r="I30" s="79">
        <v>321</v>
      </c>
      <c r="J30" s="79">
        <v>758</v>
      </c>
      <c r="K30" s="79">
        <v>32</v>
      </c>
      <c r="L30" s="79">
        <v>36</v>
      </c>
      <c r="M30" s="79">
        <v>135</v>
      </c>
      <c r="N30" s="79">
        <v>306</v>
      </c>
      <c r="O30" s="79">
        <v>34</v>
      </c>
      <c r="P30" s="79">
        <v>26</v>
      </c>
      <c r="Q30" s="79">
        <v>82</v>
      </c>
      <c r="R30" s="79">
        <v>95</v>
      </c>
      <c r="S30" s="79">
        <v>73</v>
      </c>
      <c r="T30" s="79">
        <v>113</v>
      </c>
      <c r="U30" s="79">
        <v>154</v>
      </c>
      <c r="V30" s="79">
        <v>43</v>
      </c>
      <c r="W30" s="79">
        <v>117</v>
      </c>
      <c r="X30" s="79">
        <v>102</v>
      </c>
      <c r="Y30" s="79">
        <v>39</v>
      </c>
      <c r="Z30" s="51"/>
      <c r="AA30" s="52"/>
      <c r="AB30" s="52"/>
      <c r="AC30" s="52"/>
      <c r="AD30" s="52"/>
      <c r="AE30" s="53"/>
      <c r="AF30" s="54"/>
      <c r="AG30" s="54"/>
      <c r="AH30" s="53"/>
      <c r="AI30" s="52"/>
      <c r="AJ30" s="53"/>
      <c r="AK30" s="52"/>
      <c r="AL30" s="52"/>
      <c r="AM30" s="53"/>
      <c r="AN30" s="53"/>
      <c r="AO30" s="53"/>
      <c r="AP30" s="53"/>
      <c r="AQ30" s="53"/>
      <c r="AR30" s="52"/>
      <c r="AS30" s="52"/>
      <c r="AT30" s="55"/>
      <c r="AU30" s="55"/>
      <c r="AV30" s="31"/>
      <c r="AW30" s="31"/>
      <c r="AX30" s="31"/>
      <c r="AY30" s="31"/>
      <c r="AZ30" s="31"/>
      <c r="BA30" s="31"/>
    </row>
    <row r="31" spans="1:53" s="38" customFormat="1" ht="13.5" customHeight="1" x14ac:dyDescent="0.15">
      <c r="A31" s="55"/>
      <c r="B31" s="55"/>
      <c r="C31" s="61" t="s">
        <v>19</v>
      </c>
      <c r="D31" s="62"/>
      <c r="E31" s="51">
        <f t="shared" si="18"/>
        <v>2571</v>
      </c>
      <c r="F31" s="79">
        <v>104</v>
      </c>
      <c r="G31" s="79">
        <v>1</v>
      </c>
      <c r="H31" s="79">
        <v>2</v>
      </c>
      <c r="I31" s="79">
        <v>305</v>
      </c>
      <c r="J31" s="79">
        <v>806</v>
      </c>
      <c r="K31" s="79">
        <v>25</v>
      </c>
      <c r="L31" s="79">
        <v>37</v>
      </c>
      <c r="M31" s="79">
        <v>140</v>
      </c>
      <c r="N31" s="79">
        <v>261</v>
      </c>
      <c r="O31" s="79">
        <v>35</v>
      </c>
      <c r="P31" s="79">
        <v>37</v>
      </c>
      <c r="Q31" s="79">
        <v>71</v>
      </c>
      <c r="R31" s="79">
        <v>88</v>
      </c>
      <c r="S31" s="79">
        <v>59</v>
      </c>
      <c r="T31" s="79">
        <v>137</v>
      </c>
      <c r="U31" s="79">
        <v>122</v>
      </c>
      <c r="V31" s="79">
        <v>52</v>
      </c>
      <c r="W31" s="79">
        <v>137</v>
      </c>
      <c r="X31" s="79">
        <v>124</v>
      </c>
      <c r="Y31" s="79">
        <v>28</v>
      </c>
      <c r="Z31" s="51"/>
      <c r="AA31" s="52"/>
      <c r="AB31" s="52"/>
      <c r="AC31" s="52"/>
      <c r="AD31" s="52"/>
      <c r="AE31" s="53"/>
      <c r="AF31" s="54"/>
      <c r="AG31" s="54"/>
      <c r="AH31" s="53"/>
      <c r="AI31" s="52"/>
      <c r="AJ31" s="53"/>
      <c r="AK31" s="52"/>
      <c r="AL31" s="52"/>
      <c r="AM31" s="53"/>
      <c r="AN31" s="53"/>
      <c r="AO31" s="53"/>
      <c r="AP31" s="53"/>
      <c r="AQ31" s="53"/>
      <c r="AR31" s="52"/>
      <c r="AS31" s="52"/>
      <c r="AT31" s="55"/>
      <c r="AU31" s="55"/>
      <c r="AV31" s="31"/>
      <c r="AW31" s="31"/>
      <c r="AX31" s="31"/>
      <c r="AY31" s="31"/>
      <c r="AZ31" s="31"/>
      <c r="BA31" s="31"/>
    </row>
    <row r="32" spans="1:53" s="38" customFormat="1" ht="13.5" customHeight="1" x14ac:dyDescent="0.15">
      <c r="A32" s="55"/>
      <c r="B32" s="55"/>
      <c r="C32" s="61" t="s">
        <v>20</v>
      </c>
      <c r="D32" s="62"/>
      <c r="E32" s="51">
        <f t="shared" si="18"/>
        <v>2411</v>
      </c>
      <c r="F32" s="79">
        <v>148</v>
      </c>
      <c r="G32" s="79">
        <v>1</v>
      </c>
      <c r="H32" s="80" t="s">
        <v>82</v>
      </c>
      <c r="I32" s="79">
        <v>321</v>
      </c>
      <c r="J32" s="79">
        <v>557</v>
      </c>
      <c r="K32" s="79">
        <v>15</v>
      </c>
      <c r="L32" s="79">
        <v>18</v>
      </c>
      <c r="M32" s="79">
        <v>112</v>
      </c>
      <c r="N32" s="79">
        <v>270</v>
      </c>
      <c r="O32" s="79">
        <v>37</v>
      </c>
      <c r="P32" s="79">
        <v>39</v>
      </c>
      <c r="Q32" s="79">
        <v>91</v>
      </c>
      <c r="R32" s="79">
        <v>79</v>
      </c>
      <c r="S32" s="79">
        <v>61</v>
      </c>
      <c r="T32" s="79">
        <v>157</v>
      </c>
      <c r="U32" s="79">
        <v>168</v>
      </c>
      <c r="V32" s="79">
        <v>61</v>
      </c>
      <c r="W32" s="79">
        <v>179</v>
      </c>
      <c r="X32" s="79">
        <v>67</v>
      </c>
      <c r="Y32" s="79">
        <v>30</v>
      </c>
      <c r="Z32" s="51"/>
      <c r="AA32" s="52"/>
      <c r="AB32" s="52"/>
      <c r="AC32" s="52"/>
      <c r="AD32" s="52"/>
      <c r="AE32" s="53"/>
      <c r="AF32" s="54"/>
      <c r="AG32" s="54"/>
      <c r="AH32" s="53"/>
      <c r="AI32" s="52"/>
      <c r="AJ32" s="53"/>
      <c r="AK32" s="52"/>
      <c r="AL32" s="52"/>
      <c r="AM32" s="53"/>
      <c r="AN32" s="53"/>
      <c r="AO32" s="53"/>
      <c r="AP32" s="53"/>
      <c r="AQ32" s="53"/>
      <c r="AR32" s="52"/>
      <c r="AS32" s="52"/>
      <c r="AT32" s="55"/>
      <c r="AU32" s="55"/>
      <c r="AV32" s="31"/>
      <c r="AW32" s="31"/>
      <c r="AX32" s="31"/>
      <c r="AY32" s="31"/>
      <c r="AZ32" s="31"/>
      <c r="BA32" s="31"/>
    </row>
    <row r="33" spans="1:53" s="38" customFormat="1" ht="13.5" customHeight="1" x14ac:dyDescent="0.15">
      <c r="A33" s="55"/>
      <c r="B33" s="55"/>
      <c r="C33" s="61" t="s">
        <v>21</v>
      </c>
      <c r="D33" s="62"/>
      <c r="E33" s="51">
        <f t="shared" si="18"/>
        <v>2034</v>
      </c>
      <c r="F33" s="79">
        <v>352</v>
      </c>
      <c r="G33" s="80">
        <v>2</v>
      </c>
      <c r="H33" s="80" t="s">
        <v>82</v>
      </c>
      <c r="I33" s="79">
        <v>318</v>
      </c>
      <c r="J33" s="79">
        <v>246</v>
      </c>
      <c r="K33" s="79">
        <v>7</v>
      </c>
      <c r="L33" s="79">
        <v>18</v>
      </c>
      <c r="M33" s="79">
        <v>72</v>
      </c>
      <c r="N33" s="79">
        <v>235</v>
      </c>
      <c r="O33" s="79">
        <v>18</v>
      </c>
      <c r="P33" s="79">
        <v>41</v>
      </c>
      <c r="Q33" s="79">
        <v>79</v>
      </c>
      <c r="R33" s="79">
        <v>89</v>
      </c>
      <c r="S33" s="79">
        <v>72</v>
      </c>
      <c r="T33" s="79">
        <v>71</v>
      </c>
      <c r="U33" s="79">
        <v>133</v>
      </c>
      <c r="V33" s="79">
        <v>15</v>
      </c>
      <c r="W33" s="79">
        <v>180</v>
      </c>
      <c r="X33" s="79">
        <v>32</v>
      </c>
      <c r="Y33" s="79">
        <v>54</v>
      </c>
      <c r="Z33" s="51"/>
      <c r="AA33" s="52"/>
      <c r="AB33" s="52"/>
      <c r="AC33" s="52"/>
      <c r="AD33" s="56"/>
      <c r="AE33" s="53"/>
      <c r="AF33" s="54"/>
      <c r="AG33" s="54"/>
      <c r="AH33" s="53"/>
      <c r="AI33" s="52"/>
      <c r="AJ33" s="53"/>
      <c r="AK33" s="52"/>
      <c r="AL33" s="52"/>
      <c r="AM33" s="53"/>
      <c r="AN33" s="53"/>
      <c r="AO33" s="53"/>
      <c r="AP33" s="53"/>
      <c r="AQ33" s="53"/>
      <c r="AR33" s="52"/>
      <c r="AS33" s="52"/>
      <c r="AT33" s="55"/>
      <c r="AU33" s="55"/>
      <c r="AV33" s="31"/>
      <c r="AW33" s="31"/>
      <c r="AX33" s="31"/>
      <c r="AY33" s="31"/>
      <c r="AZ33" s="31"/>
      <c r="BA33" s="31"/>
    </row>
    <row r="34" spans="1:53" s="38" customFormat="1" ht="13.5" customHeight="1" x14ac:dyDescent="0.15">
      <c r="A34" s="55"/>
      <c r="B34" s="55"/>
      <c r="C34" s="61" t="s">
        <v>22</v>
      </c>
      <c r="D34" s="62"/>
      <c r="E34" s="51">
        <f t="shared" si="18"/>
        <v>1563</v>
      </c>
      <c r="F34" s="79">
        <v>431</v>
      </c>
      <c r="G34" s="80" t="s">
        <v>82</v>
      </c>
      <c r="H34" s="80">
        <v>1</v>
      </c>
      <c r="I34" s="79">
        <v>206</v>
      </c>
      <c r="J34" s="79">
        <v>156</v>
      </c>
      <c r="K34" s="80" t="s">
        <v>82</v>
      </c>
      <c r="L34" s="79">
        <v>5</v>
      </c>
      <c r="M34" s="79">
        <v>47</v>
      </c>
      <c r="N34" s="79">
        <v>151</v>
      </c>
      <c r="O34" s="79">
        <v>7</v>
      </c>
      <c r="P34" s="79">
        <v>31</v>
      </c>
      <c r="Q34" s="79">
        <v>72</v>
      </c>
      <c r="R34" s="79">
        <v>66</v>
      </c>
      <c r="S34" s="79">
        <v>57</v>
      </c>
      <c r="T34" s="79">
        <v>24</v>
      </c>
      <c r="U34" s="79">
        <v>97</v>
      </c>
      <c r="V34" s="79">
        <v>11</v>
      </c>
      <c r="W34" s="79">
        <v>111</v>
      </c>
      <c r="X34" s="79">
        <v>14</v>
      </c>
      <c r="Y34" s="79">
        <v>76</v>
      </c>
      <c r="Z34" s="51"/>
      <c r="AA34" s="52"/>
      <c r="AB34" s="52"/>
      <c r="AC34" s="56"/>
      <c r="AD34" s="56"/>
      <c r="AE34" s="53"/>
      <c r="AF34" s="54"/>
      <c r="AG34" s="57"/>
      <c r="AH34" s="53"/>
      <c r="AI34" s="52"/>
      <c r="AJ34" s="53"/>
      <c r="AK34" s="52"/>
      <c r="AL34" s="52"/>
      <c r="AM34" s="53"/>
      <c r="AN34" s="53"/>
      <c r="AO34" s="53"/>
      <c r="AP34" s="53"/>
      <c r="AQ34" s="53"/>
      <c r="AR34" s="52"/>
      <c r="AS34" s="52"/>
      <c r="AT34" s="55"/>
      <c r="AU34" s="55"/>
      <c r="AV34" s="31"/>
      <c r="AW34" s="31"/>
      <c r="AX34" s="31"/>
      <c r="AY34" s="31"/>
      <c r="AZ34" s="31"/>
      <c r="BA34" s="31"/>
    </row>
    <row r="35" spans="1:53" s="38" customFormat="1" ht="13.5" customHeight="1" x14ac:dyDescent="0.15">
      <c r="A35" s="55"/>
      <c r="B35" s="55"/>
      <c r="C35" s="61" t="s">
        <v>23</v>
      </c>
      <c r="D35" s="62"/>
      <c r="E35" s="51">
        <f t="shared" si="18"/>
        <v>820</v>
      </c>
      <c r="F35" s="79">
        <v>320</v>
      </c>
      <c r="G35" s="80" t="s">
        <v>82</v>
      </c>
      <c r="H35" s="80" t="s">
        <v>82</v>
      </c>
      <c r="I35" s="79">
        <v>68</v>
      </c>
      <c r="J35" s="79">
        <v>81</v>
      </c>
      <c r="K35" s="79">
        <v>2</v>
      </c>
      <c r="L35" s="80">
        <v>4</v>
      </c>
      <c r="M35" s="79">
        <v>19</v>
      </c>
      <c r="N35" s="79">
        <v>90</v>
      </c>
      <c r="O35" s="79">
        <v>2</v>
      </c>
      <c r="P35" s="79">
        <v>11</v>
      </c>
      <c r="Q35" s="79">
        <v>19</v>
      </c>
      <c r="R35" s="79">
        <v>29</v>
      </c>
      <c r="S35" s="79">
        <v>28</v>
      </c>
      <c r="T35" s="79">
        <v>7</v>
      </c>
      <c r="U35" s="79">
        <v>26</v>
      </c>
      <c r="V35" s="80">
        <v>4</v>
      </c>
      <c r="W35" s="79">
        <v>48</v>
      </c>
      <c r="X35" s="79">
        <v>2</v>
      </c>
      <c r="Y35" s="79">
        <v>60</v>
      </c>
      <c r="Z35" s="51"/>
      <c r="AA35" s="52"/>
      <c r="AB35" s="52"/>
      <c r="AC35" s="56"/>
      <c r="AD35" s="56"/>
      <c r="AE35" s="53"/>
      <c r="AF35" s="54"/>
      <c r="AG35" s="57"/>
      <c r="AH35" s="58"/>
      <c r="AI35" s="52"/>
      <c r="AJ35" s="53"/>
      <c r="AK35" s="56"/>
      <c r="AL35" s="52"/>
      <c r="AM35" s="53"/>
      <c r="AN35" s="53"/>
      <c r="AO35" s="53"/>
      <c r="AP35" s="53"/>
      <c r="AQ35" s="53"/>
      <c r="AR35" s="52"/>
      <c r="AS35" s="52"/>
      <c r="AT35" s="55"/>
      <c r="AU35" s="55"/>
      <c r="AV35" s="31"/>
      <c r="AW35" s="31"/>
      <c r="AX35" s="31"/>
      <c r="AY35" s="31"/>
      <c r="AZ35" s="31"/>
      <c r="BA35" s="31"/>
    </row>
    <row r="36" spans="1:53" s="38" customFormat="1" ht="13.5" customHeight="1" x14ac:dyDescent="0.15">
      <c r="A36" s="55"/>
      <c r="B36" s="55"/>
      <c r="C36" s="61" t="s">
        <v>24</v>
      </c>
      <c r="D36" s="62"/>
      <c r="E36" s="51">
        <f t="shared" si="18"/>
        <v>431</v>
      </c>
      <c r="F36" s="79">
        <v>211</v>
      </c>
      <c r="G36" s="80">
        <v>1</v>
      </c>
      <c r="H36" s="80" t="s">
        <v>82</v>
      </c>
      <c r="I36" s="79">
        <v>17</v>
      </c>
      <c r="J36" s="79">
        <v>34</v>
      </c>
      <c r="K36" s="80" t="s">
        <v>82</v>
      </c>
      <c r="L36" s="80" t="s">
        <v>82</v>
      </c>
      <c r="M36" s="80">
        <v>1</v>
      </c>
      <c r="N36" s="79">
        <v>40</v>
      </c>
      <c r="O36" s="80">
        <v>1</v>
      </c>
      <c r="P36" s="79">
        <v>12</v>
      </c>
      <c r="Q36" s="79">
        <v>6</v>
      </c>
      <c r="R36" s="79">
        <v>7</v>
      </c>
      <c r="S36" s="79">
        <v>12</v>
      </c>
      <c r="T36" s="79">
        <v>1</v>
      </c>
      <c r="U36" s="79">
        <v>11</v>
      </c>
      <c r="V36" s="80" t="s">
        <v>82</v>
      </c>
      <c r="W36" s="79">
        <v>18</v>
      </c>
      <c r="X36" s="80" t="s">
        <v>82</v>
      </c>
      <c r="Y36" s="79">
        <v>59</v>
      </c>
      <c r="Z36" s="51"/>
      <c r="AA36" s="52"/>
      <c r="AB36" s="56"/>
      <c r="AC36" s="56"/>
      <c r="AD36" s="56"/>
      <c r="AE36" s="53"/>
      <c r="AF36" s="54"/>
      <c r="AG36" s="57"/>
      <c r="AH36" s="58"/>
      <c r="AI36" s="52"/>
      <c r="AJ36" s="53"/>
      <c r="AK36" s="56"/>
      <c r="AL36" s="52"/>
      <c r="AM36" s="53"/>
      <c r="AN36" s="58"/>
      <c r="AO36" s="53"/>
      <c r="AP36" s="53"/>
      <c r="AQ36" s="53"/>
      <c r="AR36" s="56"/>
      <c r="AS36" s="52"/>
      <c r="AT36" s="55"/>
      <c r="AU36" s="55"/>
      <c r="AV36" s="31"/>
      <c r="AW36" s="31"/>
      <c r="AX36" s="31"/>
      <c r="AY36" s="31"/>
      <c r="AZ36" s="31"/>
      <c r="BA36" s="31"/>
    </row>
    <row r="37" spans="1:53" s="38" customFormat="1" ht="13.5" customHeight="1" x14ac:dyDescent="0.15">
      <c r="A37" s="55"/>
      <c r="B37" s="55"/>
      <c r="C37" s="61" t="s">
        <v>25</v>
      </c>
      <c r="D37" s="63"/>
      <c r="E37" s="51">
        <f t="shared" si="18"/>
        <v>223</v>
      </c>
      <c r="F37" s="79">
        <v>128</v>
      </c>
      <c r="G37" s="80" t="s">
        <v>82</v>
      </c>
      <c r="H37" s="80" t="s">
        <v>82</v>
      </c>
      <c r="I37" s="79">
        <v>11</v>
      </c>
      <c r="J37" s="79">
        <v>9</v>
      </c>
      <c r="K37" s="80" t="s">
        <v>82</v>
      </c>
      <c r="L37" s="80" t="s">
        <v>82</v>
      </c>
      <c r="M37" s="80">
        <v>1</v>
      </c>
      <c r="N37" s="79">
        <v>24</v>
      </c>
      <c r="O37" s="80" t="s">
        <v>78</v>
      </c>
      <c r="P37" s="79">
        <v>2</v>
      </c>
      <c r="Q37" s="79">
        <v>3</v>
      </c>
      <c r="R37" s="79">
        <v>5</v>
      </c>
      <c r="S37" s="79">
        <v>4</v>
      </c>
      <c r="T37" s="79">
        <v>1</v>
      </c>
      <c r="U37" s="79">
        <v>4</v>
      </c>
      <c r="V37" s="80" t="s">
        <v>82</v>
      </c>
      <c r="W37" s="79">
        <v>7</v>
      </c>
      <c r="X37" s="80" t="s">
        <v>82</v>
      </c>
      <c r="Y37" s="79">
        <v>24</v>
      </c>
      <c r="Z37" s="51"/>
      <c r="AA37" s="56"/>
      <c r="AB37" s="56"/>
      <c r="AC37" s="56"/>
      <c r="AD37" s="56"/>
      <c r="AE37" s="53"/>
      <c r="AF37" s="54"/>
      <c r="AG37" s="57"/>
      <c r="AH37" s="58"/>
      <c r="AI37" s="56"/>
      <c r="AJ37" s="58"/>
      <c r="AK37" s="56"/>
      <c r="AL37" s="52"/>
      <c r="AM37" s="58"/>
      <c r="AN37" s="53"/>
      <c r="AO37" s="58"/>
      <c r="AP37" s="58"/>
      <c r="AQ37" s="53"/>
      <c r="AR37" s="56"/>
      <c r="AS37" s="56"/>
      <c r="AT37" s="55"/>
      <c r="AU37" s="55"/>
      <c r="AV37" s="31"/>
      <c r="AW37" s="31"/>
      <c r="AX37" s="31"/>
      <c r="AY37" s="31"/>
      <c r="AZ37" s="31"/>
      <c r="BA37" s="31"/>
    </row>
    <row r="38" spans="1:53" s="38" customFormat="1" ht="14.25" x14ac:dyDescent="0.15">
      <c r="A38" s="55"/>
      <c r="B38" s="55"/>
      <c r="C38" s="64"/>
      <c r="D38" s="62"/>
      <c r="E38" s="51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5"/>
      <c r="AU38" s="55"/>
      <c r="AV38" s="31"/>
      <c r="AW38" s="31"/>
      <c r="AX38" s="31"/>
      <c r="AY38" s="31"/>
      <c r="AZ38" s="31"/>
      <c r="BA38" s="31"/>
    </row>
    <row r="39" spans="1:53" s="38" customFormat="1" ht="13.5" customHeight="1" x14ac:dyDescent="0.15">
      <c r="A39" s="55"/>
      <c r="B39" s="65" t="s">
        <v>8</v>
      </c>
      <c r="C39" s="55"/>
      <c r="D39" s="66"/>
      <c r="E39" s="51">
        <f>SUM(E40:E54)</f>
        <v>21219</v>
      </c>
      <c r="F39" s="76">
        <f t="shared" ref="F39:Y39" si="19">SUM(F40:F54)</f>
        <v>1337</v>
      </c>
      <c r="G39" s="76">
        <f t="shared" si="19"/>
        <v>8</v>
      </c>
      <c r="H39" s="76">
        <f t="shared" si="19"/>
        <v>2</v>
      </c>
      <c r="I39" s="76">
        <f t="shared" si="19"/>
        <v>576</v>
      </c>
      <c r="J39" s="76">
        <f t="shared" si="19"/>
        <v>3064</v>
      </c>
      <c r="K39" s="76">
        <f t="shared" si="19"/>
        <v>49</v>
      </c>
      <c r="L39" s="76">
        <f t="shared" si="19"/>
        <v>144</v>
      </c>
      <c r="M39" s="76">
        <f t="shared" si="19"/>
        <v>221</v>
      </c>
      <c r="N39" s="76">
        <f t="shared" si="19"/>
        <v>3227</v>
      </c>
      <c r="O39" s="76">
        <f t="shared" si="19"/>
        <v>390</v>
      </c>
      <c r="P39" s="76">
        <f t="shared" si="19"/>
        <v>239</v>
      </c>
      <c r="Q39" s="76">
        <f t="shared" si="19"/>
        <v>381</v>
      </c>
      <c r="R39" s="76">
        <f t="shared" si="19"/>
        <v>1581</v>
      </c>
      <c r="S39" s="76">
        <f t="shared" si="19"/>
        <v>997</v>
      </c>
      <c r="T39" s="76">
        <f t="shared" si="19"/>
        <v>1156</v>
      </c>
      <c r="U39" s="76">
        <f t="shared" si="19"/>
        <v>5707</v>
      </c>
      <c r="V39" s="76">
        <f t="shared" si="19"/>
        <v>261</v>
      </c>
      <c r="W39" s="76">
        <f t="shared" si="19"/>
        <v>848</v>
      </c>
      <c r="X39" s="76">
        <f t="shared" si="19"/>
        <v>551</v>
      </c>
      <c r="Y39" s="76">
        <f t="shared" si="19"/>
        <v>480</v>
      </c>
      <c r="Z39" s="51"/>
      <c r="AA39" s="52"/>
      <c r="AB39" s="52"/>
      <c r="AC39" s="52"/>
      <c r="AD39" s="52"/>
      <c r="AE39" s="53"/>
      <c r="AF39" s="54"/>
      <c r="AG39" s="54"/>
      <c r="AH39" s="53"/>
      <c r="AI39" s="52"/>
      <c r="AJ39" s="53"/>
      <c r="AK39" s="52"/>
      <c r="AL39" s="52"/>
      <c r="AM39" s="53"/>
      <c r="AN39" s="53"/>
      <c r="AO39" s="53"/>
      <c r="AP39" s="53"/>
      <c r="AQ39" s="53"/>
      <c r="AR39" s="52"/>
      <c r="AS39" s="52"/>
      <c r="AT39" s="55"/>
      <c r="AU39" s="55"/>
      <c r="AV39" s="31"/>
      <c r="AW39" s="31"/>
      <c r="AX39" s="31"/>
      <c r="AY39" s="31"/>
      <c r="AZ39" s="31"/>
      <c r="BA39" s="31"/>
    </row>
    <row r="40" spans="1:53" s="38" customFormat="1" ht="13.5" customHeight="1" x14ac:dyDescent="0.15">
      <c r="A40" s="55"/>
      <c r="B40" s="55"/>
      <c r="C40" s="61" t="s">
        <v>27</v>
      </c>
      <c r="D40" s="62" t="s">
        <v>7</v>
      </c>
      <c r="E40" s="51">
        <f t="shared" si="18"/>
        <v>189</v>
      </c>
      <c r="F40" s="79">
        <v>5</v>
      </c>
      <c r="G40" s="80" t="s">
        <v>83</v>
      </c>
      <c r="H40" s="80" t="s">
        <v>83</v>
      </c>
      <c r="I40" s="80">
        <v>2</v>
      </c>
      <c r="J40" s="79">
        <v>20</v>
      </c>
      <c r="K40" s="80" t="s">
        <v>83</v>
      </c>
      <c r="L40" s="80">
        <v>2</v>
      </c>
      <c r="M40" s="79">
        <v>1</v>
      </c>
      <c r="N40" s="79">
        <v>63</v>
      </c>
      <c r="O40" s="80">
        <v>1</v>
      </c>
      <c r="P40" s="80">
        <v>1</v>
      </c>
      <c r="Q40" s="80" t="s">
        <v>78</v>
      </c>
      <c r="R40" s="79">
        <v>62</v>
      </c>
      <c r="S40" s="79">
        <v>3</v>
      </c>
      <c r="T40" s="79">
        <v>3</v>
      </c>
      <c r="U40" s="79">
        <v>5</v>
      </c>
      <c r="V40" s="79">
        <v>3</v>
      </c>
      <c r="W40" s="79">
        <v>7</v>
      </c>
      <c r="X40" s="79">
        <v>2</v>
      </c>
      <c r="Y40" s="79">
        <v>9</v>
      </c>
      <c r="Z40" s="76"/>
      <c r="AA40" s="52"/>
      <c r="AB40" s="56"/>
      <c r="AC40" s="56"/>
      <c r="AD40" s="56"/>
      <c r="AE40" s="53"/>
      <c r="AF40" s="54"/>
      <c r="AG40" s="57"/>
      <c r="AH40" s="53"/>
      <c r="AI40" s="52"/>
      <c r="AJ40" s="53"/>
      <c r="AK40" s="52"/>
      <c r="AL40" s="56"/>
      <c r="AM40" s="53"/>
      <c r="AN40" s="53"/>
      <c r="AO40" s="53"/>
      <c r="AP40" s="53"/>
      <c r="AQ40" s="53"/>
      <c r="AR40" s="52"/>
      <c r="AS40" s="52"/>
      <c r="AT40" s="55"/>
      <c r="AU40" s="55"/>
      <c r="AV40" s="31"/>
      <c r="AW40" s="31"/>
      <c r="AX40" s="31"/>
      <c r="AY40" s="31"/>
      <c r="AZ40" s="31"/>
      <c r="BA40" s="31"/>
    </row>
    <row r="41" spans="1:53" s="38" customFormat="1" ht="13.5" customHeight="1" x14ac:dyDescent="0.15">
      <c r="A41" s="55"/>
      <c r="B41" s="55"/>
      <c r="C41" s="61" t="s">
        <v>28</v>
      </c>
      <c r="D41" s="62"/>
      <c r="E41" s="51">
        <f t="shared" si="18"/>
        <v>1006</v>
      </c>
      <c r="F41" s="79">
        <v>15</v>
      </c>
      <c r="G41" s="80" t="s">
        <v>83</v>
      </c>
      <c r="H41" s="80" t="s">
        <v>83</v>
      </c>
      <c r="I41" s="79">
        <v>16</v>
      </c>
      <c r="J41" s="79">
        <v>178</v>
      </c>
      <c r="K41" s="79">
        <v>2</v>
      </c>
      <c r="L41" s="79">
        <v>5</v>
      </c>
      <c r="M41" s="79">
        <v>8</v>
      </c>
      <c r="N41" s="79">
        <v>183</v>
      </c>
      <c r="O41" s="79">
        <v>11</v>
      </c>
      <c r="P41" s="79">
        <v>6</v>
      </c>
      <c r="Q41" s="79">
        <v>17</v>
      </c>
      <c r="R41" s="79">
        <v>102</v>
      </c>
      <c r="S41" s="79">
        <v>47</v>
      </c>
      <c r="T41" s="79">
        <v>46</v>
      </c>
      <c r="U41" s="79">
        <v>281</v>
      </c>
      <c r="V41" s="79">
        <v>18</v>
      </c>
      <c r="W41" s="79">
        <v>19</v>
      </c>
      <c r="X41" s="79">
        <v>36</v>
      </c>
      <c r="Y41" s="79">
        <v>16</v>
      </c>
      <c r="Z41" s="76"/>
      <c r="AA41" s="52"/>
      <c r="AB41" s="56"/>
      <c r="AC41" s="56"/>
      <c r="AD41" s="56"/>
      <c r="AE41" s="53"/>
      <c r="AF41" s="54"/>
      <c r="AG41" s="54"/>
      <c r="AH41" s="53"/>
      <c r="AI41" s="52"/>
      <c r="AJ41" s="53"/>
      <c r="AK41" s="52"/>
      <c r="AL41" s="52"/>
      <c r="AM41" s="53"/>
      <c r="AN41" s="53"/>
      <c r="AO41" s="53"/>
      <c r="AP41" s="53"/>
      <c r="AQ41" s="53"/>
      <c r="AR41" s="52"/>
      <c r="AS41" s="52"/>
      <c r="AT41" s="55"/>
      <c r="AU41" s="55"/>
      <c r="AV41" s="31"/>
      <c r="AW41" s="31"/>
      <c r="AX41" s="31"/>
      <c r="AY41" s="31"/>
      <c r="AZ41" s="31"/>
      <c r="BA41" s="31"/>
    </row>
    <row r="42" spans="1:53" s="38" customFormat="1" ht="13.5" customHeight="1" x14ac:dyDescent="0.15">
      <c r="A42" s="55"/>
      <c r="B42" s="55"/>
      <c r="C42" s="61" t="s">
        <v>29</v>
      </c>
      <c r="D42" s="62"/>
      <c r="E42" s="51">
        <f t="shared" si="18"/>
        <v>1486</v>
      </c>
      <c r="F42" s="79">
        <v>30</v>
      </c>
      <c r="G42" s="80" t="s">
        <v>83</v>
      </c>
      <c r="H42" s="79">
        <v>1</v>
      </c>
      <c r="I42" s="79">
        <v>25</v>
      </c>
      <c r="J42" s="79">
        <v>203</v>
      </c>
      <c r="K42" s="79">
        <v>4</v>
      </c>
      <c r="L42" s="79">
        <v>12</v>
      </c>
      <c r="M42" s="79">
        <v>22</v>
      </c>
      <c r="N42" s="79">
        <v>221</v>
      </c>
      <c r="O42" s="79">
        <v>38</v>
      </c>
      <c r="P42" s="79">
        <v>11</v>
      </c>
      <c r="Q42" s="79">
        <v>26</v>
      </c>
      <c r="R42" s="79">
        <v>93</v>
      </c>
      <c r="S42" s="79">
        <v>51</v>
      </c>
      <c r="T42" s="79">
        <v>91</v>
      </c>
      <c r="U42" s="79">
        <v>533</v>
      </c>
      <c r="V42" s="79">
        <v>18</v>
      </c>
      <c r="W42" s="79">
        <v>34</v>
      </c>
      <c r="X42" s="79">
        <v>51</v>
      </c>
      <c r="Y42" s="79">
        <v>22</v>
      </c>
      <c r="Z42" s="76"/>
      <c r="AA42" s="52"/>
      <c r="AB42" s="52"/>
      <c r="AC42" s="56"/>
      <c r="AD42" s="56"/>
      <c r="AE42" s="53"/>
      <c r="AF42" s="54"/>
      <c r="AG42" s="54"/>
      <c r="AH42" s="53"/>
      <c r="AI42" s="52"/>
      <c r="AJ42" s="53"/>
      <c r="AK42" s="52"/>
      <c r="AL42" s="52"/>
      <c r="AM42" s="53"/>
      <c r="AN42" s="53"/>
      <c r="AO42" s="53"/>
      <c r="AP42" s="53"/>
      <c r="AQ42" s="53"/>
      <c r="AR42" s="52"/>
      <c r="AS42" s="52"/>
      <c r="AT42" s="55"/>
      <c r="AU42" s="55"/>
      <c r="AV42" s="31"/>
      <c r="AW42" s="31"/>
      <c r="AX42" s="31"/>
      <c r="AY42" s="31"/>
      <c r="AZ42" s="31"/>
      <c r="BA42" s="31"/>
    </row>
    <row r="43" spans="1:53" s="38" customFormat="1" ht="13.5" customHeight="1" x14ac:dyDescent="0.15">
      <c r="A43" s="55"/>
      <c r="B43" s="55"/>
      <c r="C43" s="61" t="s">
        <v>30</v>
      </c>
      <c r="D43" s="62"/>
      <c r="E43" s="51">
        <f t="shared" si="18"/>
        <v>1580</v>
      </c>
      <c r="F43" s="79">
        <v>35</v>
      </c>
      <c r="G43" s="80">
        <v>1</v>
      </c>
      <c r="H43" s="80" t="s">
        <v>83</v>
      </c>
      <c r="I43" s="79">
        <v>32</v>
      </c>
      <c r="J43" s="79">
        <v>227</v>
      </c>
      <c r="K43" s="80" t="s">
        <v>83</v>
      </c>
      <c r="L43" s="79">
        <v>12</v>
      </c>
      <c r="M43" s="79">
        <v>14</v>
      </c>
      <c r="N43" s="79">
        <v>260</v>
      </c>
      <c r="O43" s="79">
        <v>38</v>
      </c>
      <c r="P43" s="79">
        <v>12</v>
      </c>
      <c r="Q43" s="79">
        <v>32</v>
      </c>
      <c r="R43" s="79">
        <v>89</v>
      </c>
      <c r="S43" s="79">
        <v>81</v>
      </c>
      <c r="T43" s="79">
        <v>78</v>
      </c>
      <c r="U43" s="79">
        <v>517</v>
      </c>
      <c r="V43" s="79">
        <v>19</v>
      </c>
      <c r="W43" s="79">
        <v>45</v>
      </c>
      <c r="X43" s="79">
        <v>67</v>
      </c>
      <c r="Y43" s="79">
        <v>21</v>
      </c>
      <c r="Z43" s="76"/>
      <c r="AA43" s="52"/>
      <c r="AB43" s="52"/>
      <c r="AC43" s="56"/>
      <c r="AD43" s="56"/>
      <c r="AE43" s="53"/>
      <c r="AF43" s="54"/>
      <c r="AG43" s="54"/>
      <c r="AH43" s="53"/>
      <c r="AI43" s="52"/>
      <c r="AJ43" s="53"/>
      <c r="AK43" s="52"/>
      <c r="AL43" s="52"/>
      <c r="AM43" s="53"/>
      <c r="AN43" s="53"/>
      <c r="AO43" s="53"/>
      <c r="AP43" s="53"/>
      <c r="AQ43" s="53"/>
      <c r="AR43" s="52"/>
      <c r="AS43" s="52"/>
      <c r="AT43" s="55"/>
      <c r="AU43" s="55"/>
      <c r="AV43" s="31"/>
      <c r="AW43" s="31"/>
      <c r="AX43" s="31"/>
      <c r="AY43" s="31"/>
      <c r="AZ43" s="31"/>
      <c r="BA43" s="31"/>
    </row>
    <row r="44" spans="1:53" s="38" customFormat="1" ht="13.5" customHeight="1" x14ac:dyDescent="0.15">
      <c r="A44" s="55"/>
      <c r="B44" s="55"/>
      <c r="C44" s="61" t="s">
        <v>31</v>
      </c>
      <c r="D44" s="62"/>
      <c r="E44" s="51">
        <f t="shared" si="18"/>
        <v>1919</v>
      </c>
      <c r="F44" s="79">
        <v>57</v>
      </c>
      <c r="G44" s="80">
        <v>1</v>
      </c>
      <c r="H44" s="80">
        <v>1</v>
      </c>
      <c r="I44" s="79">
        <v>47</v>
      </c>
      <c r="J44" s="79">
        <v>329</v>
      </c>
      <c r="K44" s="79">
        <v>2</v>
      </c>
      <c r="L44" s="79">
        <v>25</v>
      </c>
      <c r="M44" s="79">
        <v>13</v>
      </c>
      <c r="N44" s="79">
        <v>268</v>
      </c>
      <c r="O44" s="79">
        <v>48</v>
      </c>
      <c r="P44" s="79">
        <v>26</v>
      </c>
      <c r="Q44" s="79">
        <v>34</v>
      </c>
      <c r="R44" s="79">
        <v>139</v>
      </c>
      <c r="S44" s="79">
        <v>88</v>
      </c>
      <c r="T44" s="79">
        <v>86</v>
      </c>
      <c r="U44" s="79">
        <v>595</v>
      </c>
      <c r="V44" s="79">
        <v>29</v>
      </c>
      <c r="W44" s="79">
        <v>52</v>
      </c>
      <c r="X44" s="79">
        <v>54</v>
      </c>
      <c r="Y44" s="79">
        <v>25</v>
      </c>
      <c r="Z44" s="76"/>
      <c r="AA44" s="52"/>
      <c r="AB44" s="56"/>
      <c r="AC44" s="52"/>
      <c r="AD44" s="52"/>
      <c r="AE44" s="53"/>
      <c r="AF44" s="54"/>
      <c r="AG44" s="54"/>
      <c r="AH44" s="53"/>
      <c r="AI44" s="52"/>
      <c r="AJ44" s="53"/>
      <c r="AK44" s="52"/>
      <c r="AL44" s="52"/>
      <c r="AM44" s="53"/>
      <c r="AN44" s="53"/>
      <c r="AO44" s="53"/>
      <c r="AP44" s="53"/>
      <c r="AQ44" s="53"/>
      <c r="AR44" s="52"/>
      <c r="AS44" s="52"/>
      <c r="AT44" s="55"/>
      <c r="AU44" s="55"/>
      <c r="AV44" s="31"/>
      <c r="AW44" s="31"/>
      <c r="AX44" s="31"/>
      <c r="AY44" s="31"/>
      <c r="AZ44" s="31"/>
      <c r="BA44" s="31"/>
    </row>
    <row r="45" spans="1:53" s="38" customFormat="1" ht="13.5" customHeight="1" x14ac:dyDescent="0.15">
      <c r="A45" s="55"/>
      <c r="B45" s="55"/>
      <c r="C45" s="61" t="s">
        <v>32</v>
      </c>
      <c r="D45" s="62"/>
      <c r="E45" s="51">
        <f t="shared" si="18"/>
        <v>2310</v>
      </c>
      <c r="F45" s="79">
        <v>57</v>
      </c>
      <c r="G45" s="80" t="s">
        <v>83</v>
      </c>
      <c r="H45" s="80" t="s">
        <v>83</v>
      </c>
      <c r="I45" s="79">
        <v>53</v>
      </c>
      <c r="J45" s="79">
        <v>387</v>
      </c>
      <c r="K45" s="79">
        <v>5</v>
      </c>
      <c r="L45" s="79">
        <v>29</v>
      </c>
      <c r="M45" s="79">
        <v>32</v>
      </c>
      <c r="N45" s="79">
        <v>327</v>
      </c>
      <c r="O45" s="79">
        <v>47</v>
      </c>
      <c r="P45" s="79">
        <v>25</v>
      </c>
      <c r="Q45" s="79">
        <v>54</v>
      </c>
      <c r="R45" s="79">
        <v>174</v>
      </c>
      <c r="S45" s="79">
        <v>89</v>
      </c>
      <c r="T45" s="79">
        <v>141</v>
      </c>
      <c r="U45" s="79">
        <v>689</v>
      </c>
      <c r="V45" s="79">
        <v>24</v>
      </c>
      <c r="W45" s="79">
        <v>66</v>
      </c>
      <c r="X45" s="79">
        <v>77</v>
      </c>
      <c r="Y45" s="79">
        <v>34</v>
      </c>
      <c r="Z45" s="76"/>
      <c r="AA45" s="52"/>
      <c r="AB45" s="56"/>
      <c r="AC45" s="56"/>
      <c r="AD45" s="56"/>
      <c r="AE45" s="53"/>
      <c r="AF45" s="54"/>
      <c r="AG45" s="54"/>
      <c r="AH45" s="53"/>
      <c r="AI45" s="52"/>
      <c r="AJ45" s="53"/>
      <c r="AK45" s="52"/>
      <c r="AL45" s="52"/>
      <c r="AM45" s="53"/>
      <c r="AN45" s="53"/>
      <c r="AO45" s="53"/>
      <c r="AP45" s="53"/>
      <c r="AQ45" s="53"/>
      <c r="AR45" s="52"/>
      <c r="AS45" s="52"/>
      <c r="AT45" s="55"/>
      <c r="AU45" s="55"/>
      <c r="AV45" s="31"/>
      <c r="AW45" s="31"/>
      <c r="AX45" s="31"/>
      <c r="AY45" s="31"/>
      <c r="AZ45" s="31"/>
      <c r="BA45" s="31"/>
    </row>
    <row r="46" spans="1:53" s="38" customFormat="1" ht="13.5" customHeight="1" x14ac:dyDescent="0.15">
      <c r="A46" s="55"/>
      <c r="B46" s="55"/>
      <c r="C46" s="61" t="s">
        <v>33</v>
      </c>
      <c r="D46" s="62"/>
      <c r="E46" s="51">
        <f t="shared" si="18"/>
        <v>2533</v>
      </c>
      <c r="F46" s="79">
        <v>71</v>
      </c>
      <c r="G46" s="80" t="s">
        <v>83</v>
      </c>
      <c r="H46" s="80" t="s">
        <v>83</v>
      </c>
      <c r="I46" s="79">
        <v>82</v>
      </c>
      <c r="J46" s="79">
        <v>469</v>
      </c>
      <c r="K46" s="79">
        <v>12</v>
      </c>
      <c r="L46" s="79">
        <v>26</v>
      </c>
      <c r="M46" s="79">
        <v>28</v>
      </c>
      <c r="N46" s="79">
        <v>369</v>
      </c>
      <c r="O46" s="79">
        <v>58</v>
      </c>
      <c r="P46" s="79">
        <v>27</v>
      </c>
      <c r="Q46" s="79">
        <v>64</v>
      </c>
      <c r="R46" s="79">
        <v>179</v>
      </c>
      <c r="S46" s="79">
        <v>89</v>
      </c>
      <c r="T46" s="79">
        <v>174</v>
      </c>
      <c r="U46" s="79">
        <v>666</v>
      </c>
      <c r="V46" s="79">
        <v>31</v>
      </c>
      <c r="W46" s="79">
        <v>90</v>
      </c>
      <c r="X46" s="79">
        <v>62</v>
      </c>
      <c r="Y46" s="79">
        <v>36</v>
      </c>
      <c r="Z46" s="76"/>
      <c r="AA46" s="52"/>
      <c r="AB46" s="52"/>
      <c r="AC46" s="56"/>
      <c r="AD46" s="56"/>
      <c r="AE46" s="53"/>
      <c r="AF46" s="54"/>
      <c r="AG46" s="54"/>
      <c r="AH46" s="53"/>
      <c r="AI46" s="52"/>
      <c r="AJ46" s="53"/>
      <c r="AK46" s="52"/>
      <c r="AL46" s="52"/>
      <c r="AM46" s="53"/>
      <c r="AN46" s="53"/>
      <c r="AO46" s="53"/>
      <c r="AP46" s="53"/>
      <c r="AQ46" s="53"/>
      <c r="AR46" s="52"/>
      <c r="AS46" s="52"/>
      <c r="AT46" s="55"/>
      <c r="AU46" s="55"/>
      <c r="AV46" s="31"/>
      <c r="AW46" s="31"/>
      <c r="AX46" s="31"/>
      <c r="AY46" s="31"/>
      <c r="AZ46" s="31"/>
      <c r="BA46" s="31"/>
    </row>
    <row r="47" spans="1:53" s="38" customFormat="1" ht="13.5" customHeight="1" x14ac:dyDescent="0.15">
      <c r="A47" s="55"/>
      <c r="B47" s="55"/>
      <c r="C47" s="61" t="s">
        <v>34</v>
      </c>
      <c r="D47" s="62"/>
      <c r="E47" s="51">
        <f t="shared" si="18"/>
        <v>2402</v>
      </c>
      <c r="F47" s="79">
        <v>76</v>
      </c>
      <c r="G47" s="80">
        <v>2</v>
      </c>
      <c r="H47" s="80" t="s">
        <v>83</v>
      </c>
      <c r="I47" s="79">
        <v>66</v>
      </c>
      <c r="J47" s="79">
        <v>424</v>
      </c>
      <c r="K47" s="79">
        <v>14</v>
      </c>
      <c r="L47" s="79">
        <v>18</v>
      </c>
      <c r="M47" s="79">
        <v>35</v>
      </c>
      <c r="N47" s="79">
        <v>359</v>
      </c>
      <c r="O47" s="79">
        <v>57</v>
      </c>
      <c r="P47" s="79">
        <v>33</v>
      </c>
      <c r="Q47" s="79">
        <v>36</v>
      </c>
      <c r="R47" s="79">
        <v>157</v>
      </c>
      <c r="S47" s="79">
        <v>104</v>
      </c>
      <c r="T47" s="79">
        <v>174</v>
      </c>
      <c r="U47" s="79">
        <v>623</v>
      </c>
      <c r="V47" s="79">
        <v>34</v>
      </c>
      <c r="W47" s="79">
        <v>83</v>
      </c>
      <c r="X47" s="79">
        <v>72</v>
      </c>
      <c r="Y47" s="79">
        <v>35</v>
      </c>
      <c r="Z47" s="76"/>
      <c r="AA47" s="52"/>
      <c r="AB47" s="52"/>
      <c r="AC47" s="56"/>
      <c r="AD47" s="52"/>
      <c r="AE47" s="53"/>
      <c r="AF47" s="54"/>
      <c r="AG47" s="57"/>
      <c r="AH47" s="53"/>
      <c r="AI47" s="52"/>
      <c r="AJ47" s="53"/>
      <c r="AK47" s="52"/>
      <c r="AL47" s="52"/>
      <c r="AM47" s="53"/>
      <c r="AN47" s="53"/>
      <c r="AO47" s="53"/>
      <c r="AP47" s="53"/>
      <c r="AQ47" s="53"/>
      <c r="AR47" s="52"/>
      <c r="AS47" s="52"/>
      <c r="AT47" s="55"/>
      <c r="AU47" s="55"/>
      <c r="AV47" s="31"/>
      <c r="AW47" s="31"/>
      <c r="AX47" s="31"/>
      <c r="AY47" s="31"/>
      <c r="AZ47" s="31"/>
      <c r="BA47" s="31"/>
    </row>
    <row r="48" spans="1:53" s="38" customFormat="1" ht="13.5" customHeight="1" x14ac:dyDescent="0.15">
      <c r="A48" s="55"/>
      <c r="B48" s="55"/>
      <c r="C48" s="61" t="s">
        <v>35</v>
      </c>
      <c r="D48" s="62"/>
      <c r="E48" s="51">
        <f t="shared" si="18"/>
        <v>2216</v>
      </c>
      <c r="F48" s="79">
        <v>80</v>
      </c>
      <c r="G48" s="80" t="s">
        <v>83</v>
      </c>
      <c r="H48" s="80" t="s">
        <v>78</v>
      </c>
      <c r="I48" s="79">
        <v>56</v>
      </c>
      <c r="J48" s="79">
        <v>327</v>
      </c>
      <c r="K48" s="79">
        <v>6</v>
      </c>
      <c r="L48" s="79">
        <v>9</v>
      </c>
      <c r="M48" s="79">
        <v>26</v>
      </c>
      <c r="N48" s="79">
        <v>381</v>
      </c>
      <c r="O48" s="79">
        <v>42</v>
      </c>
      <c r="P48" s="79">
        <v>24</v>
      </c>
      <c r="Q48" s="79">
        <v>27</v>
      </c>
      <c r="R48" s="79">
        <v>124</v>
      </c>
      <c r="S48" s="79">
        <v>123</v>
      </c>
      <c r="T48" s="79">
        <v>168</v>
      </c>
      <c r="U48" s="79">
        <v>634</v>
      </c>
      <c r="V48" s="79">
        <v>38</v>
      </c>
      <c r="W48" s="79">
        <v>92</v>
      </c>
      <c r="X48" s="79">
        <v>42</v>
      </c>
      <c r="Y48" s="79">
        <v>17</v>
      </c>
      <c r="Z48" s="76"/>
      <c r="AA48" s="52"/>
      <c r="AB48" s="56"/>
      <c r="AC48" s="52"/>
      <c r="AD48" s="52"/>
      <c r="AE48" s="53"/>
      <c r="AF48" s="54"/>
      <c r="AG48" s="54"/>
      <c r="AH48" s="53"/>
      <c r="AI48" s="52"/>
      <c r="AJ48" s="53"/>
      <c r="AK48" s="52"/>
      <c r="AL48" s="52"/>
      <c r="AM48" s="53"/>
      <c r="AN48" s="53"/>
      <c r="AO48" s="53"/>
      <c r="AP48" s="53"/>
      <c r="AQ48" s="53"/>
      <c r="AR48" s="52"/>
      <c r="AS48" s="52"/>
      <c r="AT48" s="55"/>
      <c r="AU48" s="55"/>
      <c r="AV48" s="31"/>
      <c r="AW48" s="31"/>
      <c r="AX48" s="31"/>
      <c r="AY48" s="31"/>
      <c r="AZ48" s="31"/>
      <c r="BA48" s="31"/>
    </row>
    <row r="49" spans="1:53" s="38" customFormat="1" ht="13.5" customHeight="1" x14ac:dyDescent="0.15">
      <c r="A49" s="55"/>
      <c r="B49" s="55"/>
      <c r="C49" s="61" t="s">
        <v>36</v>
      </c>
      <c r="D49" s="62"/>
      <c r="E49" s="51">
        <f t="shared" si="18"/>
        <v>2001</v>
      </c>
      <c r="F49" s="79">
        <v>107</v>
      </c>
      <c r="G49" s="80">
        <v>2</v>
      </c>
      <c r="H49" s="80" t="s">
        <v>83</v>
      </c>
      <c r="I49" s="79">
        <v>57</v>
      </c>
      <c r="J49" s="79">
        <v>249</v>
      </c>
      <c r="K49" s="80">
        <v>2</v>
      </c>
      <c r="L49" s="79">
        <v>4</v>
      </c>
      <c r="M49" s="79">
        <v>18</v>
      </c>
      <c r="N49" s="79">
        <v>338</v>
      </c>
      <c r="O49" s="79">
        <v>25</v>
      </c>
      <c r="P49" s="79">
        <v>26</v>
      </c>
      <c r="Q49" s="79">
        <v>38</v>
      </c>
      <c r="R49" s="79">
        <v>146</v>
      </c>
      <c r="S49" s="79">
        <v>92</v>
      </c>
      <c r="T49" s="79">
        <v>113</v>
      </c>
      <c r="U49" s="79">
        <v>563</v>
      </c>
      <c r="V49" s="79">
        <v>37</v>
      </c>
      <c r="W49" s="79">
        <v>108</v>
      </c>
      <c r="X49" s="79">
        <v>53</v>
      </c>
      <c r="Y49" s="79">
        <v>23</v>
      </c>
      <c r="Z49" s="76"/>
      <c r="AA49" s="52"/>
      <c r="AB49" s="52"/>
      <c r="AC49" s="56"/>
      <c r="AD49" s="56"/>
      <c r="AE49" s="53"/>
      <c r="AF49" s="54"/>
      <c r="AG49" s="57"/>
      <c r="AH49" s="58"/>
      <c r="AI49" s="52"/>
      <c r="AJ49" s="53"/>
      <c r="AK49" s="52"/>
      <c r="AL49" s="52"/>
      <c r="AM49" s="53"/>
      <c r="AN49" s="53"/>
      <c r="AO49" s="53"/>
      <c r="AP49" s="53"/>
      <c r="AQ49" s="53"/>
      <c r="AR49" s="52"/>
      <c r="AS49" s="52"/>
      <c r="AT49" s="55"/>
      <c r="AU49" s="55"/>
      <c r="AV49" s="31"/>
      <c r="AW49" s="31"/>
      <c r="AX49" s="31"/>
      <c r="AY49" s="31"/>
      <c r="AZ49" s="31"/>
      <c r="BA49" s="31"/>
    </row>
    <row r="50" spans="1:53" s="38" customFormat="1" ht="13.5" customHeight="1" x14ac:dyDescent="0.15">
      <c r="A50" s="55"/>
      <c r="B50" s="55"/>
      <c r="C50" s="61" t="s">
        <v>37</v>
      </c>
      <c r="D50" s="62"/>
      <c r="E50" s="51">
        <f t="shared" si="18"/>
        <v>1520</v>
      </c>
      <c r="F50" s="79">
        <v>209</v>
      </c>
      <c r="G50" s="80" t="s">
        <v>83</v>
      </c>
      <c r="H50" s="80" t="s">
        <v>83</v>
      </c>
      <c r="I50" s="79">
        <v>73</v>
      </c>
      <c r="J50" s="79">
        <v>128</v>
      </c>
      <c r="K50" s="79">
        <v>2</v>
      </c>
      <c r="L50" s="80" t="s">
        <v>83</v>
      </c>
      <c r="M50" s="79">
        <v>11</v>
      </c>
      <c r="N50" s="79">
        <v>214</v>
      </c>
      <c r="O50" s="79">
        <v>11</v>
      </c>
      <c r="P50" s="79">
        <v>16</v>
      </c>
      <c r="Q50" s="79">
        <v>28</v>
      </c>
      <c r="R50" s="79">
        <v>133</v>
      </c>
      <c r="S50" s="79">
        <v>84</v>
      </c>
      <c r="T50" s="79">
        <v>46</v>
      </c>
      <c r="U50" s="79">
        <v>367</v>
      </c>
      <c r="V50" s="79">
        <v>6</v>
      </c>
      <c r="W50" s="79">
        <v>110</v>
      </c>
      <c r="X50" s="79">
        <v>25</v>
      </c>
      <c r="Y50" s="79">
        <v>57</v>
      </c>
      <c r="Z50" s="76"/>
      <c r="AA50" s="52"/>
      <c r="AB50" s="56"/>
      <c r="AC50" s="52"/>
      <c r="AD50" s="56"/>
      <c r="AE50" s="53"/>
      <c r="AF50" s="54"/>
      <c r="AG50" s="54"/>
      <c r="AH50" s="53"/>
      <c r="AI50" s="52"/>
      <c r="AJ50" s="53"/>
      <c r="AK50" s="52"/>
      <c r="AL50" s="52"/>
      <c r="AM50" s="53"/>
      <c r="AN50" s="53"/>
      <c r="AO50" s="53"/>
      <c r="AP50" s="53"/>
      <c r="AQ50" s="53"/>
      <c r="AR50" s="52"/>
      <c r="AS50" s="52"/>
      <c r="AT50" s="55"/>
      <c r="AU50" s="55"/>
      <c r="AV50" s="31"/>
      <c r="AW50" s="31"/>
      <c r="AX50" s="31"/>
      <c r="AY50" s="31"/>
      <c r="AZ50" s="31"/>
      <c r="BA50" s="31"/>
    </row>
    <row r="51" spans="1:53" s="38" customFormat="1" ht="13.5" customHeight="1" x14ac:dyDescent="0.15">
      <c r="A51" s="55"/>
      <c r="B51" s="55"/>
      <c r="C51" s="61" t="s">
        <v>38</v>
      </c>
      <c r="D51" s="62"/>
      <c r="E51" s="51">
        <f t="shared" si="18"/>
        <v>1122</v>
      </c>
      <c r="F51" s="79">
        <v>270</v>
      </c>
      <c r="G51" s="80">
        <v>1</v>
      </c>
      <c r="H51" s="80" t="s">
        <v>83</v>
      </c>
      <c r="I51" s="79">
        <v>39</v>
      </c>
      <c r="J51" s="79">
        <v>69</v>
      </c>
      <c r="K51" s="80" t="s">
        <v>83</v>
      </c>
      <c r="L51" s="80">
        <v>2</v>
      </c>
      <c r="M51" s="79">
        <v>6</v>
      </c>
      <c r="N51" s="79">
        <v>129</v>
      </c>
      <c r="O51" s="79">
        <v>11</v>
      </c>
      <c r="P51" s="79">
        <v>17</v>
      </c>
      <c r="Q51" s="79">
        <v>18</v>
      </c>
      <c r="R51" s="79">
        <v>114</v>
      </c>
      <c r="S51" s="79">
        <v>77</v>
      </c>
      <c r="T51" s="79">
        <v>27</v>
      </c>
      <c r="U51" s="79">
        <v>177</v>
      </c>
      <c r="V51" s="79">
        <v>3</v>
      </c>
      <c r="W51" s="79">
        <v>95</v>
      </c>
      <c r="X51" s="79">
        <v>7</v>
      </c>
      <c r="Y51" s="79">
        <v>60</v>
      </c>
      <c r="Z51" s="76"/>
      <c r="AA51" s="52"/>
      <c r="AB51" s="56"/>
      <c r="AC51" s="56"/>
      <c r="AD51" s="56"/>
      <c r="AE51" s="53"/>
      <c r="AF51" s="54"/>
      <c r="AG51" s="57"/>
      <c r="AH51" s="53"/>
      <c r="AI51" s="52"/>
      <c r="AJ51" s="53"/>
      <c r="AK51" s="52"/>
      <c r="AL51" s="56"/>
      <c r="AM51" s="53"/>
      <c r="AN51" s="53"/>
      <c r="AO51" s="53"/>
      <c r="AP51" s="58"/>
      <c r="AQ51" s="53"/>
      <c r="AR51" s="52"/>
      <c r="AS51" s="52"/>
      <c r="AT51" s="55"/>
      <c r="AU51" s="55"/>
      <c r="AV51" s="31"/>
      <c r="AW51" s="31"/>
      <c r="AX51" s="31"/>
      <c r="AY51" s="31"/>
      <c r="AZ51" s="31"/>
      <c r="BA51" s="31"/>
    </row>
    <row r="52" spans="1:53" s="38" customFormat="1" ht="13.5" customHeight="1" x14ac:dyDescent="0.15">
      <c r="A52" s="55"/>
      <c r="B52" s="55"/>
      <c r="C52" s="61" t="s">
        <v>39</v>
      </c>
      <c r="D52" s="62"/>
      <c r="E52" s="51">
        <f t="shared" si="18"/>
        <v>546</v>
      </c>
      <c r="F52" s="79">
        <v>174</v>
      </c>
      <c r="G52" s="80" t="s">
        <v>83</v>
      </c>
      <c r="H52" s="80" t="s">
        <v>83</v>
      </c>
      <c r="I52" s="79">
        <v>18</v>
      </c>
      <c r="J52" s="79">
        <v>35</v>
      </c>
      <c r="K52" s="80" t="s">
        <v>83</v>
      </c>
      <c r="L52" s="80" t="s">
        <v>83</v>
      </c>
      <c r="M52" s="79">
        <v>6</v>
      </c>
      <c r="N52" s="79">
        <v>58</v>
      </c>
      <c r="O52" s="79">
        <v>3</v>
      </c>
      <c r="P52" s="79">
        <v>9</v>
      </c>
      <c r="Q52" s="79">
        <v>5</v>
      </c>
      <c r="R52" s="79">
        <v>46</v>
      </c>
      <c r="S52" s="79">
        <v>48</v>
      </c>
      <c r="T52" s="79">
        <v>8</v>
      </c>
      <c r="U52" s="79">
        <v>46</v>
      </c>
      <c r="V52" s="79">
        <v>1</v>
      </c>
      <c r="W52" s="79">
        <v>35</v>
      </c>
      <c r="X52" s="80">
        <v>2</v>
      </c>
      <c r="Y52" s="79">
        <v>52</v>
      </c>
      <c r="Z52" s="76"/>
      <c r="AA52" s="52"/>
      <c r="AB52" s="56"/>
      <c r="AC52" s="56"/>
      <c r="AD52" s="56"/>
      <c r="AE52" s="53"/>
      <c r="AF52" s="54"/>
      <c r="AG52" s="57"/>
      <c r="AH52" s="58"/>
      <c r="AI52" s="56"/>
      <c r="AJ52" s="53"/>
      <c r="AK52" s="52"/>
      <c r="AL52" s="52"/>
      <c r="AM52" s="53"/>
      <c r="AN52" s="53"/>
      <c r="AO52" s="53"/>
      <c r="AP52" s="58"/>
      <c r="AQ52" s="53"/>
      <c r="AR52" s="56"/>
      <c r="AS52" s="52"/>
      <c r="AT52" s="55"/>
      <c r="AU52" s="55"/>
      <c r="AV52" s="31"/>
      <c r="AW52" s="31"/>
      <c r="AX52" s="31"/>
      <c r="AY52" s="31"/>
      <c r="AZ52" s="31"/>
      <c r="BA52" s="31"/>
    </row>
    <row r="53" spans="1:53" s="38" customFormat="1" ht="13.5" customHeight="1" x14ac:dyDescent="0.15">
      <c r="A53" s="55"/>
      <c r="B53" s="55"/>
      <c r="C53" s="61" t="s">
        <v>40</v>
      </c>
      <c r="D53" s="62"/>
      <c r="E53" s="51">
        <f t="shared" si="18"/>
        <v>248</v>
      </c>
      <c r="F53" s="79">
        <v>87</v>
      </c>
      <c r="G53" s="80">
        <v>1</v>
      </c>
      <c r="H53" s="80" t="s">
        <v>83</v>
      </c>
      <c r="I53" s="79">
        <v>8</v>
      </c>
      <c r="J53" s="79">
        <v>13</v>
      </c>
      <c r="K53" s="80" t="s">
        <v>78</v>
      </c>
      <c r="L53" s="80" t="s">
        <v>83</v>
      </c>
      <c r="M53" s="80" t="s">
        <v>83</v>
      </c>
      <c r="N53" s="79">
        <v>34</v>
      </c>
      <c r="O53" s="80" t="s">
        <v>83</v>
      </c>
      <c r="P53" s="79">
        <v>3</v>
      </c>
      <c r="Q53" s="79">
        <v>1</v>
      </c>
      <c r="R53" s="79">
        <v>18</v>
      </c>
      <c r="S53" s="79">
        <v>15</v>
      </c>
      <c r="T53" s="80" t="s">
        <v>83</v>
      </c>
      <c r="U53" s="79">
        <v>9</v>
      </c>
      <c r="V53" s="80" t="s">
        <v>83</v>
      </c>
      <c r="W53" s="79">
        <v>8</v>
      </c>
      <c r="X53" s="80" t="s">
        <v>83</v>
      </c>
      <c r="Y53" s="79">
        <v>51</v>
      </c>
      <c r="Z53" s="76"/>
      <c r="AA53" s="56"/>
      <c r="AB53" s="56"/>
      <c r="AC53" s="56"/>
      <c r="AD53" s="56"/>
      <c r="AE53" s="53"/>
      <c r="AF53" s="54"/>
      <c r="AG53" s="57"/>
      <c r="AH53" s="58"/>
      <c r="AI53" s="56"/>
      <c r="AJ53" s="53"/>
      <c r="AK53" s="56"/>
      <c r="AL53" s="56"/>
      <c r="AM53" s="53"/>
      <c r="AN53" s="53"/>
      <c r="AO53" s="58"/>
      <c r="AP53" s="58"/>
      <c r="AQ53" s="53"/>
      <c r="AR53" s="56"/>
      <c r="AS53" s="52"/>
      <c r="AT53" s="55"/>
      <c r="AU53" s="55"/>
      <c r="AV53" s="31"/>
      <c r="AW53" s="31"/>
      <c r="AX53" s="31"/>
      <c r="AY53" s="31"/>
      <c r="AZ53" s="31"/>
      <c r="BA53" s="31"/>
    </row>
    <row r="54" spans="1:53" s="38" customFormat="1" ht="13.5" customHeight="1" x14ac:dyDescent="0.15">
      <c r="A54" s="55"/>
      <c r="B54" s="55"/>
      <c r="C54" s="61" t="s">
        <v>41</v>
      </c>
      <c r="D54" s="63"/>
      <c r="E54" s="51">
        <f t="shared" si="18"/>
        <v>141</v>
      </c>
      <c r="F54" s="79">
        <v>64</v>
      </c>
      <c r="G54" s="80" t="s">
        <v>83</v>
      </c>
      <c r="H54" s="80" t="s">
        <v>83</v>
      </c>
      <c r="I54" s="79">
        <v>2</v>
      </c>
      <c r="J54" s="79">
        <v>6</v>
      </c>
      <c r="K54" s="80" t="s">
        <v>83</v>
      </c>
      <c r="L54" s="80" t="s">
        <v>83</v>
      </c>
      <c r="M54" s="80">
        <v>1</v>
      </c>
      <c r="N54" s="79">
        <v>23</v>
      </c>
      <c r="O54" s="80" t="s">
        <v>83</v>
      </c>
      <c r="P54" s="79">
        <v>3</v>
      </c>
      <c r="Q54" s="79">
        <v>1</v>
      </c>
      <c r="R54" s="79">
        <v>5</v>
      </c>
      <c r="S54" s="79">
        <v>6</v>
      </c>
      <c r="T54" s="79">
        <v>1</v>
      </c>
      <c r="U54" s="79">
        <v>2</v>
      </c>
      <c r="V54" s="80" t="s">
        <v>78</v>
      </c>
      <c r="W54" s="79">
        <v>4</v>
      </c>
      <c r="X54" s="80">
        <v>1</v>
      </c>
      <c r="Y54" s="79">
        <v>22</v>
      </c>
      <c r="Z54" s="76"/>
      <c r="AA54" s="52"/>
      <c r="AB54" s="56"/>
      <c r="AC54" s="56"/>
      <c r="AD54" s="56"/>
      <c r="AE54" s="58"/>
      <c r="AF54" s="57"/>
      <c r="AG54" s="57"/>
      <c r="AH54" s="58"/>
      <c r="AI54" s="56"/>
      <c r="AJ54" s="53"/>
      <c r="AK54" s="56"/>
      <c r="AL54" s="56"/>
      <c r="AM54" s="53"/>
      <c r="AN54" s="53"/>
      <c r="AO54" s="58"/>
      <c r="AP54" s="58"/>
      <c r="AQ54" s="53"/>
      <c r="AR54" s="56"/>
      <c r="AS54" s="52"/>
      <c r="AT54" s="55"/>
      <c r="AU54" s="55"/>
      <c r="AV54" s="31"/>
      <c r="AW54" s="31"/>
      <c r="AX54" s="31"/>
      <c r="AY54" s="31"/>
      <c r="AZ54" s="31"/>
      <c r="BA54" s="31"/>
    </row>
    <row r="55" spans="1:53" s="38" customFormat="1" ht="13.5" customHeight="1" x14ac:dyDescent="0.15">
      <c r="A55" s="55"/>
      <c r="B55" s="55"/>
      <c r="C55" s="61"/>
      <c r="D55" s="55"/>
      <c r="E55" s="51"/>
      <c r="F55" s="76"/>
      <c r="G55" s="78"/>
      <c r="H55" s="78"/>
      <c r="I55" s="78"/>
      <c r="J55" s="78"/>
      <c r="K55" s="78"/>
      <c r="L55" s="78"/>
      <c r="M55" s="78"/>
      <c r="N55" s="76"/>
      <c r="O55" s="78"/>
      <c r="P55" s="78"/>
      <c r="Q55" s="78"/>
      <c r="R55" s="78"/>
      <c r="S55" s="78"/>
      <c r="T55" s="78"/>
      <c r="U55" s="78"/>
      <c r="V55" s="78"/>
      <c r="W55" s="76"/>
      <c r="X55" s="78"/>
      <c r="Y55" s="76"/>
      <c r="Z55" s="76"/>
      <c r="AA55" s="52"/>
      <c r="AB55" s="56"/>
      <c r="AC55" s="56"/>
      <c r="AD55" s="56"/>
      <c r="AE55" s="58"/>
      <c r="AF55" s="57"/>
      <c r="AG55" s="57"/>
      <c r="AH55" s="58"/>
      <c r="AI55" s="56"/>
      <c r="AJ55" s="53"/>
      <c r="AK55" s="56"/>
      <c r="AL55" s="56"/>
      <c r="AM55" s="53"/>
      <c r="AN55" s="53"/>
      <c r="AO55" s="58"/>
      <c r="AP55" s="58"/>
      <c r="AQ55" s="53"/>
      <c r="AR55" s="56"/>
      <c r="AS55" s="52"/>
      <c r="AT55" s="55"/>
      <c r="AU55" s="55"/>
      <c r="AV55" s="31"/>
      <c r="AW55" s="31"/>
      <c r="AX55" s="31"/>
      <c r="AY55" s="31"/>
      <c r="AZ55" s="31"/>
      <c r="BA55" s="31"/>
    </row>
    <row r="56" spans="1:53" s="38" customFormat="1" ht="12" customHeight="1" x14ac:dyDescent="0.15">
      <c r="A56" s="41" t="s">
        <v>80</v>
      </c>
      <c r="B56" s="31"/>
      <c r="C56" s="39"/>
      <c r="D56" s="39"/>
      <c r="E56" s="42"/>
      <c r="F56" s="35"/>
      <c r="G56" s="35"/>
      <c r="H56" s="35"/>
      <c r="I56" s="36"/>
      <c r="J56" s="37"/>
      <c r="K56" s="37"/>
      <c r="L56" s="36"/>
      <c r="M56" s="36"/>
      <c r="N56" s="36"/>
      <c r="O56" s="35"/>
      <c r="P56" s="35"/>
      <c r="Q56" s="35"/>
      <c r="R56" s="35"/>
      <c r="S56" s="35"/>
      <c r="T56" s="35"/>
      <c r="U56" s="35"/>
      <c r="V56" s="35"/>
      <c r="W56" s="36"/>
      <c r="X56" s="35"/>
      <c r="Y56" s="35"/>
      <c r="Z56" s="42"/>
      <c r="AA56" s="35"/>
      <c r="AB56" s="35"/>
      <c r="AC56" s="35"/>
      <c r="AD56" s="35"/>
      <c r="AE56" s="36"/>
      <c r="AF56" s="37"/>
      <c r="AG56" s="37"/>
      <c r="AH56" s="36"/>
      <c r="AI56" s="35"/>
      <c r="AJ56" s="36"/>
      <c r="AK56" s="35"/>
      <c r="AL56" s="35"/>
      <c r="AM56" s="36"/>
      <c r="AN56" s="36"/>
      <c r="AO56" s="36"/>
      <c r="AP56" s="36"/>
      <c r="AQ56" s="36"/>
      <c r="AR56" s="35"/>
      <c r="AS56" s="35"/>
      <c r="AT56" s="31"/>
      <c r="AU56" s="31"/>
      <c r="AV56" s="31"/>
      <c r="AW56" s="31"/>
      <c r="AX56" s="31"/>
      <c r="AY56" s="31"/>
      <c r="AZ56" s="31"/>
      <c r="BA56" s="31"/>
    </row>
    <row r="57" spans="1:53" s="38" customFormat="1" ht="12" customHeight="1" x14ac:dyDescent="0.15">
      <c r="A57" s="41" t="s">
        <v>0</v>
      </c>
      <c r="B57" s="31"/>
      <c r="C57" s="12"/>
      <c r="D57" s="12"/>
      <c r="E57" s="42"/>
      <c r="F57" s="43"/>
      <c r="G57" s="10"/>
      <c r="I57" s="44"/>
      <c r="J57" s="37"/>
      <c r="K57" s="45"/>
      <c r="L57" s="40"/>
      <c r="M57" s="40"/>
      <c r="N57" s="36"/>
      <c r="P57" s="46"/>
      <c r="Q57" s="46"/>
      <c r="R57" s="46"/>
      <c r="S57" s="46"/>
      <c r="T57" s="46"/>
      <c r="U57" s="46"/>
      <c r="V57" s="46"/>
      <c r="W57" s="36"/>
      <c r="X57" s="35"/>
      <c r="Y57" s="35"/>
      <c r="Z57" s="42"/>
      <c r="AA57" s="35"/>
      <c r="AB57" s="10"/>
      <c r="AC57" s="10"/>
      <c r="AE57" s="44"/>
      <c r="AF57" s="37"/>
      <c r="AG57" s="45"/>
      <c r="AH57" s="40"/>
      <c r="AI57" s="10"/>
      <c r="AJ57" s="36"/>
      <c r="AK57" s="46"/>
      <c r="AL57" s="46"/>
      <c r="AM57" s="47"/>
      <c r="AN57" s="47"/>
      <c r="AO57" s="47"/>
      <c r="AP57" s="47"/>
      <c r="AQ57" s="36"/>
      <c r="AR57" s="35"/>
      <c r="AS57" s="35"/>
      <c r="AT57" s="31"/>
      <c r="AU57" s="31"/>
      <c r="AV57" s="31"/>
      <c r="AW57" s="31"/>
      <c r="AX57" s="31"/>
      <c r="AY57" s="31"/>
      <c r="AZ57" s="31"/>
      <c r="BA57" s="31"/>
    </row>
    <row r="58" spans="1:53" s="38" customFormat="1" ht="12.75" customHeight="1" x14ac:dyDescent="0.15">
      <c r="A58" s="31"/>
      <c r="B58" s="31"/>
      <c r="C58" s="12"/>
      <c r="D58" s="12"/>
      <c r="E58" s="48"/>
      <c r="F58" s="49"/>
      <c r="G58" s="45"/>
      <c r="I58" s="44"/>
      <c r="J58" s="37"/>
      <c r="K58" s="43"/>
      <c r="L58" s="40"/>
      <c r="M58" s="40"/>
      <c r="N58" s="36"/>
      <c r="P58" s="46"/>
      <c r="Q58" s="46"/>
      <c r="R58" s="46"/>
      <c r="S58" s="46"/>
      <c r="T58" s="46"/>
      <c r="U58" s="46"/>
      <c r="V58" s="46"/>
      <c r="W58" s="36"/>
      <c r="X58" s="35"/>
      <c r="Y58" s="35"/>
      <c r="Z58" s="42"/>
      <c r="AA58" s="43"/>
      <c r="AC58" s="45"/>
      <c r="AE58" s="44"/>
      <c r="AF58" s="37"/>
      <c r="AG58" s="43"/>
      <c r="AH58" s="40"/>
      <c r="AI58" s="10"/>
      <c r="AJ58" s="36"/>
      <c r="AK58" s="10"/>
      <c r="AL58" s="46"/>
      <c r="AM58" s="47"/>
      <c r="AN58" s="47"/>
      <c r="AO58" s="47"/>
      <c r="AP58" s="47"/>
      <c r="AQ58" s="36"/>
      <c r="AR58" s="35"/>
      <c r="AS58" s="35"/>
      <c r="AT58" s="31"/>
      <c r="AU58" s="31"/>
      <c r="AV58" s="31"/>
      <c r="AW58" s="31"/>
      <c r="AX58" s="31"/>
      <c r="AY58" s="31"/>
      <c r="AZ58" s="31"/>
      <c r="BA58" s="31"/>
    </row>
    <row r="59" spans="1:53" ht="11.25" x14ac:dyDescent="0.15"/>
    <row r="60" spans="1:53" ht="12" customHeight="1" x14ac:dyDescent="0.15"/>
    <row r="61" spans="1:53" ht="12" customHeight="1" x14ac:dyDescent="0.15"/>
    <row r="62" spans="1:53" ht="12" customHeight="1" x14ac:dyDescent="0.15"/>
    <row r="63" spans="1:53" ht="12" customHeight="1" x14ac:dyDescent="0.15"/>
    <row r="64" spans="1:53" ht="12" customHeight="1" x14ac:dyDescent="0.15"/>
    <row r="65" ht="11.25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6.95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6.95" customHeight="1" x14ac:dyDescent="0.15"/>
    <row r="78" ht="12" customHeight="1" x14ac:dyDescent="0.15"/>
    <row r="79" ht="6.95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6.95" customHeight="1" x14ac:dyDescent="0.15"/>
    <row r="85" ht="12" customHeight="1" x14ac:dyDescent="0.15"/>
    <row r="86" ht="6.95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6.95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6.95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6.95" customHeight="1" x14ac:dyDescent="0.15"/>
    <row r="105" ht="12" customHeight="1" x14ac:dyDescent="0.15"/>
    <row r="106" ht="6.95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5.25" customHeight="1" x14ac:dyDescent="0.15"/>
    <row r="112" ht="4.5" customHeight="1" x14ac:dyDescent="0.15"/>
    <row r="113" ht="11.25" x14ac:dyDescent="0.15"/>
    <row r="114" ht="12.75" customHeight="1" x14ac:dyDescent="0.15"/>
    <row r="115" ht="1.5" customHeight="1" x14ac:dyDescent="0.15"/>
    <row r="116" ht="6.95" customHeight="1" x14ac:dyDescent="0.15"/>
    <row r="117" ht="21.75" customHeight="1" x14ac:dyDescent="0.15"/>
    <row r="118" ht="21.75" customHeight="1" x14ac:dyDescent="0.15"/>
    <row r="119" ht="21.75" customHeight="1" x14ac:dyDescent="0.15"/>
    <row r="120" ht="7.5" customHeight="1" x14ac:dyDescent="0.15"/>
    <row r="121" ht="4.5" customHeight="1" x14ac:dyDescent="0.15"/>
    <row r="122" ht="15" customHeight="1" x14ac:dyDescent="0.15"/>
    <row r="123" ht="15" customHeight="1" x14ac:dyDescent="0.15"/>
    <row r="124" ht="47.25" customHeight="1" x14ac:dyDescent="0.15"/>
    <row r="125" ht="25.5" customHeight="1" x14ac:dyDescent="0.15"/>
    <row r="126" ht="6.95" customHeight="1" x14ac:dyDescent="0.15"/>
    <row r="127" ht="13.5" customHeight="1" x14ac:dyDescent="0.15"/>
    <row r="128" ht="6.95" customHeight="1" x14ac:dyDescent="0.15"/>
    <row r="129" ht="12" customHeight="1" x14ac:dyDescent="0.15"/>
    <row r="130" ht="6.95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6.95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6.95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6.95" customHeight="1" x14ac:dyDescent="0.15"/>
    <row r="149" ht="12" customHeight="1" x14ac:dyDescent="0.15"/>
    <row r="150" ht="6.95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6.95" customHeight="1" x14ac:dyDescent="0.15"/>
    <row r="156" ht="12" customHeight="1" x14ac:dyDescent="0.15"/>
    <row r="157" ht="6.95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6.95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6.95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6.95" customHeight="1" x14ac:dyDescent="0.15"/>
    <row r="176" ht="12" customHeight="1" x14ac:dyDescent="0.15"/>
    <row r="177" ht="6.95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6.95" customHeight="1" x14ac:dyDescent="0.15"/>
    <row r="183" ht="12" customHeight="1" x14ac:dyDescent="0.15"/>
    <row r="184" ht="6.95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6.95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6.95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6.95" customHeight="1" x14ac:dyDescent="0.15"/>
    <row r="203" ht="12" customHeight="1" x14ac:dyDescent="0.15"/>
    <row r="204" ht="6.95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5.25" customHeight="1" x14ac:dyDescent="0.15"/>
    <row r="210" ht="4.5" customHeight="1" x14ac:dyDescent="0.15"/>
    <row r="211" ht="11.25" x14ac:dyDescent="0.15"/>
    <row r="212" ht="12.75" customHeight="1" x14ac:dyDescent="0.15"/>
    <row r="213" ht="1.5" customHeight="1" x14ac:dyDescent="0.15"/>
    <row r="214" ht="6.95" customHeight="1" x14ac:dyDescent="0.15"/>
    <row r="215" ht="21.75" customHeight="1" x14ac:dyDescent="0.15"/>
    <row r="216" ht="21.75" customHeight="1" x14ac:dyDescent="0.15"/>
    <row r="217" ht="21.75" customHeight="1" x14ac:dyDescent="0.15"/>
    <row r="218" ht="7.5" customHeight="1" x14ac:dyDescent="0.15"/>
    <row r="219" ht="4.5" customHeight="1" x14ac:dyDescent="0.15"/>
    <row r="220" ht="15" customHeight="1" x14ac:dyDescent="0.15"/>
    <row r="221" ht="15" customHeight="1" x14ac:dyDescent="0.15"/>
    <row r="222" ht="47.25" customHeight="1" x14ac:dyDescent="0.15"/>
    <row r="223" ht="25.5" customHeight="1" x14ac:dyDescent="0.15"/>
    <row r="224" ht="6.95" customHeight="1" x14ac:dyDescent="0.15"/>
    <row r="225" ht="13.5" customHeight="1" x14ac:dyDescent="0.15"/>
    <row r="226" ht="6.95" customHeight="1" x14ac:dyDescent="0.15"/>
    <row r="227" ht="12" customHeight="1" x14ac:dyDescent="0.15"/>
    <row r="228" ht="6.95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6.95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6.95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6.95" customHeight="1" x14ac:dyDescent="0.15"/>
    <row r="247" ht="12" customHeight="1" x14ac:dyDescent="0.15"/>
    <row r="248" ht="6.95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6.95" customHeight="1" x14ac:dyDescent="0.15"/>
    <row r="254" ht="12" customHeight="1" x14ac:dyDescent="0.15"/>
    <row r="255" ht="6.95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6.95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6.95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6.95" customHeight="1" x14ac:dyDescent="0.15"/>
    <row r="274" ht="12" customHeight="1" x14ac:dyDescent="0.15"/>
    <row r="275" ht="6.95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6.95" customHeight="1" x14ac:dyDescent="0.15"/>
    <row r="281" ht="12" customHeight="1" x14ac:dyDescent="0.15"/>
    <row r="282" ht="6.95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6.95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6.95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6.95" customHeight="1" x14ac:dyDescent="0.15"/>
    <row r="301" ht="12" customHeight="1" x14ac:dyDescent="0.15"/>
    <row r="302" ht="6.95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5.25" customHeight="1" x14ac:dyDescent="0.15"/>
    <row r="308" ht="4.5" customHeight="1" x14ac:dyDescent="0.15"/>
    <row r="309" ht="11.25" x14ac:dyDescent="0.15"/>
    <row r="310" ht="12.75" customHeight="1" x14ac:dyDescent="0.15"/>
    <row r="311" ht="1.5" customHeight="1" x14ac:dyDescent="0.15"/>
    <row r="312" ht="6.95" customHeight="1" x14ac:dyDescent="0.15"/>
    <row r="313" ht="21.75" customHeight="1" x14ac:dyDescent="0.15"/>
    <row r="314" ht="21.75" customHeight="1" x14ac:dyDescent="0.15"/>
    <row r="315" ht="21.75" customHeight="1" x14ac:dyDescent="0.15"/>
    <row r="316" ht="7.5" customHeight="1" x14ac:dyDescent="0.15"/>
    <row r="317" ht="4.5" customHeight="1" x14ac:dyDescent="0.15"/>
    <row r="318" ht="15" customHeight="1" x14ac:dyDescent="0.15"/>
    <row r="319" ht="15" customHeight="1" x14ac:dyDescent="0.15"/>
    <row r="320" ht="47.25" customHeight="1" x14ac:dyDescent="0.15"/>
    <row r="321" ht="25.5" customHeight="1" x14ac:dyDescent="0.15"/>
    <row r="322" ht="6.95" customHeight="1" x14ac:dyDescent="0.15"/>
    <row r="323" ht="13.5" customHeight="1" x14ac:dyDescent="0.15"/>
    <row r="324" ht="6.95" customHeight="1" x14ac:dyDescent="0.15"/>
    <row r="325" ht="12" customHeight="1" x14ac:dyDescent="0.15"/>
    <row r="326" ht="6.95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6.95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6.95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6.95" customHeight="1" x14ac:dyDescent="0.15"/>
    <row r="345" ht="12" customHeight="1" x14ac:dyDescent="0.15"/>
    <row r="346" ht="6.95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6.95" customHeight="1" x14ac:dyDescent="0.15"/>
    <row r="352" ht="12" customHeight="1" x14ac:dyDescent="0.15"/>
    <row r="353" ht="6.95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6.95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6.95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6.95" customHeight="1" x14ac:dyDescent="0.15"/>
    <row r="372" ht="12" customHeight="1" x14ac:dyDescent="0.15"/>
    <row r="373" ht="6.95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6.95" customHeight="1" x14ac:dyDescent="0.15"/>
    <row r="379" ht="12" customHeight="1" x14ac:dyDescent="0.15"/>
    <row r="380" ht="6.95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6.95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6.95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6.95" customHeight="1" x14ac:dyDescent="0.15"/>
    <row r="399" ht="12" customHeight="1" x14ac:dyDescent="0.15"/>
    <row r="400" ht="6.95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5.25" customHeight="1" x14ac:dyDescent="0.15"/>
    <row r="406" ht="4.5" customHeight="1" x14ac:dyDescent="0.15"/>
    <row r="407" ht="11.25" x14ac:dyDescent="0.15"/>
    <row r="408" ht="12.75" customHeight="1" x14ac:dyDescent="0.15"/>
    <row r="409" ht="1.5" customHeight="1" x14ac:dyDescent="0.15"/>
    <row r="410" ht="6.95" customHeight="1" x14ac:dyDescent="0.15"/>
    <row r="411" ht="21.75" customHeight="1" x14ac:dyDescent="0.15"/>
    <row r="412" ht="21.75" customHeight="1" x14ac:dyDescent="0.15"/>
    <row r="413" ht="21.75" customHeight="1" x14ac:dyDescent="0.15"/>
    <row r="414" ht="7.5" customHeight="1" x14ac:dyDescent="0.15"/>
    <row r="415" ht="4.5" customHeight="1" x14ac:dyDescent="0.15"/>
    <row r="416" ht="15" customHeight="1" x14ac:dyDescent="0.15"/>
    <row r="417" ht="15" customHeight="1" x14ac:dyDescent="0.15"/>
    <row r="418" ht="47.25" customHeight="1" x14ac:dyDescent="0.15"/>
    <row r="419" ht="25.5" customHeight="1" x14ac:dyDescent="0.15"/>
    <row r="420" ht="6.95" customHeight="1" x14ac:dyDescent="0.15"/>
    <row r="421" ht="13.5" customHeight="1" x14ac:dyDescent="0.15"/>
    <row r="422" ht="6.95" customHeight="1" x14ac:dyDescent="0.15"/>
    <row r="423" ht="12" customHeight="1" x14ac:dyDescent="0.15"/>
    <row r="424" ht="6.95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6.95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6.95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6.95" customHeight="1" x14ac:dyDescent="0.15"/>
    <row r="443" ht="12" customHeight="1" x14ac:dyDescent="0.15"/>
    <row r="444" ht="6.95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6.95" customHeight="1" x14ac:dyDescent="0.15"/>
    <row r="450" ht="12" customHeight="1" x14ac:dyDescent="0.15"/>
    <row r="451" ht="6.95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6.95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6.95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6.95" customHeight="1" x14ac:dyDescent="0.15"/>
    <row r="470" ht="12" customHeight="1" x14ac:dyDescent="0.15"/>
    <row r="471" ht="6.95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6.95" customHeight="1" x14ac:dyDescent="0.15"/>
    <row r="477" ht="12" customHeight="1" x14ac:dyDescent="0.15"/>
    <row r="478" ht="6.95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6.95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6.95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6.95" customHeight="1" x14ac:dyDescent="0.15"/>
    <row r="497" ht="12" customHeight="1" x14ac:dyDescent="0.15"/>
    <row r="498" ht="6.95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5.25" customHeight="1" x14ac:dyDescent="0.15"/>
    <row r="504" ht="4.5" customHeight="1" x14ac:dyDescent="0.15"/>
    <row r="505" ht="11.25" x14ac:dyDescent="0.15"/>
    <row r="506" ht="12.75" customHeight="1" x14ac:dyDescent="0.15"/>
    <row r="507" ht="1.5" customHeight="1" x14ac:dyDescent="0.15"/>
    <row r="508" ht="6.95" customHeight="1" x14ac:dyDescent="0.15"/>
    <row r="509" ht="21.75" customHeight="1" x14ac:dyDescent="0.15"/>
    <row r="510" ht="21.75" customHeight="1" x14ac:dyDescent="0.15"/>
    <row r="511" ht="21.75" customHeight="1" x14ac:dyDescent="0.15"/>
    <row r="512" ht="7.5" customHeight="1" x14ac:dyDescent="0.15"/>
    <row r="513" ht="4.5" customHeight="1" x14ac:dyDescent="0.15"/>
    <row r="514" ht="15" customHeight="1" x14ac:dyDescent="0.15"/>
    <row r="515" ht="15" customHeight="1" x14ac:dyDescent="0.15"/>
    <row r="516" ht="47.25" customHeight="1" x14ac:dyDescent="0.15"/>
    <row r="517" ht="25.5" customHeight="1" x14ac:dyDescent="0.15"/>
    <row r="518" ht="6.95" customHeight="1" x14ac:dyDescent="0.15"/>
    <row r="519" ht="13.5" customHeight="1" x14ac:dyDescent="0.15"/>
    <row r="520" ht="6.95" customHeight="1" x14ac:dyDescent="0.15"/>
    <row r="521" ht="12" customHeight="1" x14ac:dyDescent="0.15"/>
    <row r="522" ht="6.95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6.95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6.95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6.95" customHeight="1" x14ac:dyDescent="0.15"/>
    <row r="541" ht="12" customHeight="1" x14ac:dyDescent="0.15"/>
    <row r="542" ht="6.95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6.95" customHeight="1" x14ac:dyDescent="0.15"/>
    <row r="548" ht="12" customHeight="1" x14ac:dyDescent="0.15"/>
    <row r="549" ht="6.95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6.95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6.95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6.95" customHeight="1" x14ac:dyDescent="0.15"/>
    <row r="568" ht="12" customHeight="1" x14ac:dyDescent="0.15"/>
    <row r="569" ht="6.95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6.95" customHeight="1" x14ac:dyDescent="0.15"/>
    <row r="575" ht="12" customHeight="1" x14ac:dyDescent="0.15"/>
    <row r="576" ht="6.95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6.95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6.95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6.95" customHeight="1" x14ac:dyDescent="0.15"/>
    <row r="595" ht="12" customHeight="1" x14ac:dyDescent="0.15"/>
    <row r="596" ht="6.95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5.25" customHeight="1" x14ac:dyDescent="0.15"/>
    <row r="602" ht="4.5" customHeight="1" x14ac:dyDescent="0.15"/>
    <row r="603" ht="11.25" x14ac:dyDescent="0.15"/>
    <row r="604" ht="12.75" customHeight="1" x14ac:dyDescent="0.15"/>
    <row r="605" ht="1.5" customHeight="1" x14ac:dyDescent="0.15"/>
    <row r="606" ht="6.95" customHeight="1" x14ac:dyDescent="0.15"/>
    <row r="607" ht="21.75" customHeight="1" x14ac:dyDescent="0.15"/>
    <row r="608" ht="21.75" customHeight="1" x14ac:dyDescent="0.15"/>
    <row r="609" ht="21.75" customHeight="1" x14ac:dyDescent="0.15"/>
    <row r="610" ht="7.5" customHeight="1" x14ac:dyDescent="0.15"/>
    <row r="611" ht="4.5" customHeight="1" x14ac:dyDescent="0.15"/>
    <row r="612" ht="15" customHeight="1" x14ac:dyDescent="0.15"/>
    <row r="613" ht="15" customHeight="1" x14ac:dyDescent="0.15"/>
    <row r="614" ht="47.25" customHeight="1" x14ac:dyDescent="0.15"/>
    <row r="615" ht="25.5" customHeight="1" x14ac:dyDescent="0.15"/>
    <row r="616" ht="6.95" customHeight="1" x14ac:dyDescent="0.15"/>
    <row r="617" ht="13.5" customHeight="1" x14ac:dyDescent="0.15"/>
    <row r="618" ht="6.95" customHeight="1" x14ac:dyDescent="0.15"/>
    <row r="619" ht="12" customHeight="1" x14ac:dyDescent="0.15"/>
    <row r="620" ht="6.95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6.95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6.95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6.95" customHeight="1" x14ac:dyDescent="0.15"/>
    <row r="639" ht="12" customHeight="1" x14ac:dyDescent="0.15"/>
    <row r="640" ht="6.95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6.95" customHeight="1" x14ac:dyDescent="0.15"/>
    <row r="646" ht="12" customHeight="1" x14ac:dyDescent="0.15"/>
    <row r="647" ht="6.95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6.95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6.95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6.95" customHeight="1" x14ac:dyDescent="0.15"/>
    <row r="666" ht="12" customHeight="1" x14ac:dyDescent="0.15"/>
    <row r="667" ht="6.95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6.95" customHeight="1" x14ac:dyDescent="0.15"/>
    <row r="673" ht="12" customHeight="1" x14ac:dyDescent="0.15"/>
    <row r="674" ht="6.95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6.95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6.95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6.95" customHeight="1" x14ac:dyDescent="0.15"/>
    <row r="693" ht="12" customHeight="1" x14ac:dyDescent="0.15"/>
    <row r="694" ht="6.95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5.25" customHeight="1" x14ac:dyDescent="0.15"/>
    <row r="700" ht="4.5" customHeight="1" x14ac:dyDescent="0.15"/>
    <row r="701" ht="11.25" x14ac:dyDescent="0.15"/>
    <row r="702" ht="12.75" customHeight="1" x14ac:dyDescent="0.15"/>
    <row r="703" ht="1.5" customHeight="1" x14ac:dyDescent="0.15"/>
    <row r="704" ht="6.95" customHeight="1" x14ac:dyDescent="0.15"/>
    <row r="705" ht="21.75" customHeight="1" x14ac:dyDescent="0.15"/>
    <row r="706" ht="21.75" customHeight="1" x14ac:dyDescent="0.15"/>
    <row r="707" ht="21.75" customHeight="1" x14ac:dyDescent="0.15"/>
    <row r="708" ht="7.5" customHeight="1" x14ac:dyDescent="0.15"/>
    <row r="709" ht="4.5" customHeight="1" x14ac:dyDescent="0.15"/>
    <row r="710" ht="15" customHeight="1" x14ac:dyDescent="0.15"/>
    <row r="711" ht="15" customHeight="1" x14ac:dyDescent="0.15"/>
    <row r="712" ht="47.25" customHeight="1" x14ac:dyDescent="0.15"/>
    <row r="713" ht="25.5" customHeight="1" x14ac:dyDescent="0.15"/>
    <row r="714" ht="6.95" customHeight="1" x14ac:dyDescent="0.15"/>
    <row r="715" ht="13.5" customHeight="1" x14ac:dyDescent="0.15"/>
    <row r="716" ht="6.95" customHeight="1" x14ac:dyDescent="0.15"/>
    <row r="717" ht="12" customHeight="1" x14ac:dyDescent="0.15"/>
    <row r="718" ht="6.95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6.95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6.95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6.95" customHeight="1" x14ac:dyDescent="0.15"/>
    <row r="737" ht="12" customHeight="1" x14ac:dyDescent="0.15"/>
    <row r="738" ht="6.95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6.95" customHeight="1" x14ac:dyDescent="0.15"/>
    <row r="744" ht="12" customHeight="1" x14ac:dyDescent="0.15"/>
    <row r="745" ht="6.95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6.95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6.95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6.95" customHeight="1" x14ac:dyDescent="0.15"/>
    <row r="764" ht="12" customHeight="1" x14ac:dyDescent="0.15"/>
    <row r="765" ht="6.95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6.95" customHeight="1" x14ac:dyDescent="0.15"/>
    <row r="771" ht="12" customHeight="1" x14ac:dyDescent="0.15"/>
    <row r="772" ht="6.95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6.95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6.95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6.95" customHeight="1" x14ac:dyDescent="0.15"/>
    <row r="791" ht="12" customHeight="1" x14ac:dyDescent="0.15"/>
    <row r="792" ht="6.95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5.25" customHeight="1" x14ac:dyDescent="0.15"/>
    <row r="798" ht="4.5" customHeight="1" x14ac:dyDescent="0.15"/>
    <row r="799" ht="11.25" x14ac:dyDescent="0.15"/>
    <row r="800" ht="12.75" customHeight="1" x14ac:dyDescent="0.15"/>
    <row r="801" ht="1.5" customHeight="1" x14ac:dyDescent="0.15"/>
    <row r="802" ht="6.95" customHeight="1" x14ac:dyDescent="0.15"/>
    <row r="803" ht="21.75" customHeight="1" x14ac:dyDescent="0.15"/>
    <row r="804" ht="21.75" customHeight="1" x14ac:dyDescent="0.15"/>
    <row r="805" ht="21.75" customHeight="1" x14ac:dyDescent="0.15"/>
    <row r="806" ht="7.5" customHeight="1" x14ac:dyDescent="0.15"/>
    <row r="807" ht="4.5" customHeight="1" x14ac:dyDescent="0.15"/>
    <row r="808" ht="15" customHeight="1" x14ac:dyDescent="0.15"/>
    <row r="809" ht="15" customHeight="1" x14ac:dyDescent="0.15"/>
    <row r="810" ht="47.25" customHeight="1" x14ac:dyDescent="0.15"/>
    <row r="811" ht="25.5" customHeight="1" x14ac:dyDescent="0.15"/>
    <row r="812" ht="6.95" customHeight="1" x14ac:dyDescent="0.15"/>
    <row r="813" ht="13.5" customHeight="1" x14ac:dyDescent="0.15"/>
    <row r="814" ht="6.95" customHeight="1" x14ac:dyDescent="0.15"/>
    <row r="815" ht="12" customHeight="1" x14ac:dyDescent="0.15"/>
    <row r="816" ht="6.95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6.95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6.95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6.95" customHeight="1" x14ac:dyDescent="0.15"/>
    <row r="835" ht="12" customHeight="1" x14ac:dyDescent="0.15"/>
    <row r="836" ht="6.95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6.95" customHeight="1" x14ac:dyDescent="0.15"/>
    <row r="842" ht="12" customHeight="1" x14ac:dyDescent="0.15"/>
    <row r="843" ht="6.95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6.95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6.95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6.95" customHeight="1" x14ac:dyDescent="0.15"/>
    <row r="862" ht="12" customHeight="1" x14ac:dyDescent="0.15"/>
    <row r="863" ht="6.95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6.95" customHeight="1" x14ac:dyDescent="0.15"/>
    <row r="869" ht="12" customHeight="1" x14ac:dyDescent="0.15"/>
    <row r="870" ht="6.95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6.95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6.95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6.95" customHeight="1" x14ac:dyDescent="0.15"/>
    <row r="889" ht="12" customHeight="1" x14ac:dyDescent="0.15"/>
    <row r="890" ht="6.95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5.25" customHeight="1" x14ac:dyDescent="0.15"/>
    <row r="896" ht="4.5" customHeight="1" x14ac:dyDescent="0.15"/>
    <row r="897" ht="11.25" x14ac:dyDescent="0.15"/>
    <row r="898" ht="12.75" customHeight="1" x14ac:dyDescent="0.15"/>
    <row r="899" ht="1.5" customHeight="1" x14ac:dyDescent="0.15"/>
    <row r="900" ht="6.95" customHeight="1" x14ac:dyDescent="0.15"/>
    <row r="901" ht="21.75" customHeight="1" x14ac:dyDescent="0.15"/>
    <row r="902" ht="21.75" customHeight="1" x14ac:dyDescent="0.15"/>
    <row r="903" ht="21.75" customHeight="1" x14ac:dyDescent="0.15"/>
    <row r="904" ht="7.5" customHeight="1" x14ac:dyDescent="0.15"/>
    <row r="905" ht="4.5" customHeight="1" x14ac:dyDescent="0.15"/>
    <row r="906" ht="15" customHeight="1" x14ac:dyDescent="0.15"/>
    <row r="907" ht="15" customHeight="1" x14ac:dyDescent="0.15"/>
    <row r="908" ht="47.25" customHeight="1" x14ac:dyDescent="0.15"/>
    <row r="909" ht="25.5" customHeight="1" x14ac:dyDescent="0.15"/>
    <row r="910" ht="6.95" customHeight="1" x14ac:dyDescent="0.15"/>
    <row r="911" ht="13.5" customHeight="1" x14ac:dyDescent="0.15"/>
    <row r="912" ht="6.95" customHeight="1" x14ac:dyDescent="0.15"/>
    <row r="913" ht="12" customHeight="1" x14ac:dyDescent="0.15"/>
    <row r="914" ht="6.95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6.95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6.95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6.95" customHeight="1" x14ac:dyDescent="0.15"/>
    <row r="933" ht="12" customHeight="1" x14ac:dyDescent="0.15"/>
    <row r="934" ht="6.95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6.95" customHeight="1" x14ac:dyDescent="0.15"/>
    <row r="940" ht="12" customHeight="1" x14ac:dyDescent="0.15"/>
    <row r="941" ht="6.95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6.95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6.95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6.95" customHeight="1" x14ac:dyDescent="0.15"/>
    <row r="960" ht="12" customHeight="1" x14ac:dyDescent="0.15"/>
    <row r="961" ht="6.95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6.95" customHeight="1" x14ac:dyDescent="0.15"/>
    <row r="967" ht="12" customHeight="1" x14ac:dyDescent="0.15"/>
    <row r="968" ht="6.95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6.95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6.95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6.95" customHeight="1" x14ac:dyDescent="0.15"/>
    <row r="987" ht="12" customHeight="1" x14ac:dyDescent="0.15"/>
    <row r="988" ht="6.95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5.25" customHeight="1" x14ac:dyDescent="0.15"/>
    <row r="994" ht="4.5" customHeight="1" x14ac:dyDescent="0.15"/>
    <row r="995" ht="11.25" x14ac:dyDescent="0.15"/>
    <row r="996" ht="12.75" customHeight="1" x14ac:dyDescent="0.15"/>
    <row r="997" ht="1.5" customHeight="1" x14ac:dyDescent="0.15"/>
  </sheetData>
  <mergeCells count="1">
    <mergeCell ref="A2:D3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2022-08-26T04:43:38Z</cp:lastPrinted>
  <dcterms:created xsi:type="dcterms:W3CDTF">1997-01-08T22:48:59Z</dcterms:created>
  <dcterms:modified xsi:type="dcterms:W3CDTF">2022-08-26T04:45:50Z</dcterms:modified>
</cp:coreProperties>
</file>