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5\R5更新データ（統計係）\"/>
    </mc:Choice>
  </mc:AlternateContent>
  <xr:revisionPtr revIDLastSave="0" documentId="13_ncr:1_{828DEA5B-692F-4710-8184-96C474B22260}" xr6:coauthVersionLast="36" xr6:coauthVersionMax="36" xr10:uidLastSave="{00000000-0000-0000-0000-000000000000}"/>
  <bookViews>
    <workbookView xWindow="0" yWindow="0" windowWidth="28800" windowHeight="12285" xr2:uid="{00000000-000D-0000-FFFF-FFFF00000000}"/>
  </bookViews>
  <sheets>
    <sheet name="5-6" sheetId="1" r:id="rId1"/>
  </sheets>
  <calcPr calcId="191029"/>
</workbook>
</file>

<file path=xl/calcChain.xml><?xml version="1.0" encoding="utf-8"?>
<calcChain xmlns="http://schemas.openxmlformats.org/spreadsheetml/2006/main">
  <c r="D5" i="1" l="1"/>
  <c r="J16" i="1" l="1"/>
  <c r="D16" i="1"/>
  <c r="L16" i="1"/>
  <c r="L6" i="1"/>
  <c r="L7" i="1"/>
  <c r="L8" i="1"/>
  <c r="L9" i="1"/>
  <c r="L10" i="1"/>
  <c r="L11" i="1"/>
  <c r="L12" i="1"/>
  <c r="L13" i="1"/>
  <c r="L14" i="1"/>
  <c r="L15" i="1"/>
  <c r="L5" i="1"/>
  <c r="F5" i="1"/>
  <c r="J6" i="1"/>
  <c r="J7" i="1"/>
  <c r="J8" i="1"/>
  <c r="J9" i="1"/>
  <c r="J10" i="1"/>
  <c r="J11" i="1"/>
  <c r="J12" i="1"/>
  <c r="J13" i="1"/>
  <c r="J14" i="1"/>
  <c r="J15" i="1"/>
  <c r="J5" i="1"/>
  <c r="D6" i="1"/>
  <c r="D7" i="1"/>
  <c r="D8" i="1"/>
  <c r="D9" i="1"/>
  <c r="D10" i="1"/>
  <c r="D11" i="1"/>
  <c r="D12" i="1"/>
  <c r="D13" i="1"/>
  <c r="D14" i="1"/>
  <c r="D15" i="1"/>
  <c r="F6" i="1"/>
  <c r="F7" i="1"/>
  <c r="F8" i="1"/>
  <c r="F9" i="1"/>
  <c r="F10" i="1"/>
  <c r="F11" i="1"/>
  <c r="F12" i="1"/>
  <c r="F13" i="1"/>
  <c r="F14" i="1"/>
  <c r="F15" i="1"/>
  <c r="F16" i="1"/>
</calcChain>
</file>

<file path=xl/sharedStrings.xml><?xml version="1.0" encoding="utf-8"?>
<sst xmlns="http://schemas.openxmlformats.org/spreadsheetml/2006/main" count="34" uniqueCount="26">
  <si>
    <t>5-6　年齢階層別有業者数・無業者数</t>
    <rPh sb="4" eb="6">
      <t>ネンレイ</t>
    </rPh>
    <rPh sb="6" eb="8">
      <t>カイソウ</t>
    </rPh>
    <rPh sb="8" eb="9">
      <t>ベツ</t>
    </rPh>
    <rPh sb="9" eb="12">
      <t>ユウギョウシャ</t>
    </rPh>
    <rPh sb="12" eb="13">
      <t>スウ</t>
    </rPh>
    <rPh sb="14" eb="15">
      <t>ム</t>
    </rPh>
    <rPh sb="15" eb="18">
      <t>ギョウシャスウ</t>
    </rPh>
    <phoneticPr fontId="1"/>
  </si>
  <si>
    <t>年齢</t>
    <rPh sb="0" eb="2">
      <t>ネンレイ</t>
    </rPh>
    <phoneticPr fontId="1"/>
  </si>
  <si>
    <t>15～19歳</t>
    <rPh sb="5" eb="6">
      <t>サイ</t>
    </rPh>
    <phoneticPr fontId="1"/>
  </si>
  <si>
    <t>20～24歳</t>
    <rPh sb="5" eb="6">
      <t>サイ</t>
    </rPh>
    <phoneticPr fontId="1"/>
  </si>
  <si>
    <t>25～29歳</t>
    <rPh sb="5" eb="6">
      <t>サイ</t>
    </rPh>
    <phoneticPr fontId="1"/>
  </si>
  <si>
    <t>30～34歳</t>
    <rPh sb="5" eb="6">
      <t>サイ</t>
    </rPh>
    <phoneticPr fontId="1"/>
  </si>
  <si>
    <t>35～39歳</t>
    <rPh sb="5" eb="6">
      <t>サイ</t>
    </rPh>
    <phoneticPr fontId="1"/>
  </si>
  <si>
    <t>40～44歳</t>
    <rPh sb="5" eb="6">
      <t>サイ</t>
    </rPh>
    <phoneticPr fontId="1"/>
  </si>
  <si>
    <t>45～49歳</t>
    <rPh sb="5" eb="6">
      <t>サイ</t>
    </rPh>
    <phoneticPr fontId="1"/>
  </si>
  <si>
    <t>50～54歳</t>
    <rPh sb="5" eb="6">
      <t>サイ</t>
    </rPh>
    <phoneticPr fontId="1"/>
  </si>
  <si>
    <t>55～59歳</t>
    <rPh sb="5" eb="6">
      <t>サイ</t>
    </rPh>
    <phoneticPr fontId="1"/>
  </si>
  <si>
    <t>60～64歳</t>
    <rPh sb="5" eb="6">
      <t>サイ</t>
    </rPh>
    <phoneticPr fontId="1"/>
  </si>
  <si>
    <t>65歳以上</t>
    <rPh sb="2" eb="5">
      <t>サイイジョウ</t>
    </rPh>
    <phoneticPr fontId="1"/>
  </si>
  <si>
    <t>計</t>
    <rPh sb="0" eb="1">
      <t>ケイ</t>
    </rPh>
    <phoneticPr fontId="1"/>
  </si>
  <si>
    <t>長野県</t>
    <rPh sb="0" eb="3">
      <t>ナガノケン</t>
    </rPh>
    <phoneticPr fontId="1"/>
  </si>
  <si>
    <t>有業者数</t>
    <rPh sb="0" eb="2">
      <t>ユウギョウ</t>
    </rPh>
    <rPh sb="2" eb="3">
      <t>シャ</t>
    </rPh>
    <rPh sb="3" eb="4">
      <t>スウ</t>
    </rPh>
    <phoneticPr fontId="1"/>
  </si>
  <si>
    <t>増減</t>
    <rPh sb="0" eb="2">
      <t>ゾウゲン</t>
    </rPh>
    <phoneticPr fontId="1"/>
  </si>
  <si>
    <t>無業者数</t>
    <rPh sb="0" eb="1">
      <t>ム</t>
    </rPh>
    <rPh sb="1" eb="4">
      <t>ギョウシャスウ</t>
    </rPh>
    <phoneticPr fontId="1"/>
  </si>
  <si>
    <t>全国</t>
    <rPh sb="0" eb="2">
      <t>ゼンコク</t>
    </rPh>
    <phoneticPr fontId="1"/>
  </si>
  <si>
    <t>資料：就業構造基本調査</t>
    <rPh sb="0" eb="2">
      <t>シリョウ</t>
    </rPh>
    <rPh sb="3" eb="5">
      <t>シュウギョウ</t>
    </rPh>
    <rPh sb="5" eb="7">
      <t>コウゾウ</t>
    </rPh>
    <rPh sb="7" eb="9">
      <t>キホン</t>
    </rPh>
    <rPh sb="9" eb="11">
      <t>チョウサ</t>
    </rPh>
    <phoneticPr fontId="1"/>
  </si>
  <si>
    <t>令和４年
（千人）</t>
    <rPh sb="0" eb="2">
      <t>レイワ</t>
    </rPh>
    <rPh sb="3" eb="4">
      <t>ネン</t>
    </rPh>
    <rPh sb="4" eb="5">
      <t>ヘイネン</t>
    </rPh>
    <rPh sb="6" eb="8">
      <t>センニン</t>
    </rPh>
    <phoneticPr fontId="1"/>
  </si>
  <si>
    <t>前回調査
（平成29年）
（千人）</t>
    <rPh sb="0" eb="2">
      <t>ゼンカイ</t>
    </rPh>
    <rPh sb="2" eb="4">
      <t>チョウサ</t>
    </rPh>
    <rPh sb="6" eb="8">
      <t>ヘイセイ</t>
    </rPh>
    <rPh sb="10" eb="11">
      <t>ネン</t>
    </rPh>
    <rPh sb="14" eb="16">
      <t>センニン</t>
    </rPh>
    <phoneticPr fontId="1"/>
  </si>
  <si>
    <t>令和４年
（千人）</t>
    <rPh sb="0" eb="2">
      <t>レイワ</t>
    </rPh>
    <rPh sb="3" eb="4">
      <t>ネン</t>
    </rPh>
    <rPh sb="5" eb="6">
      <t>ヘイネン</t>
    </rPh>
    <rPh sb="6" eb="8">
      <t>センニン</t>
    </rPh>
    <phoneticPr fontId="1"/>
  </si>
  <si>
    <t>該当者数
令和４年
（千人）</t>
    <rPh sb="0" eb="2">
      <t>ガイトウ</t>
    </rPh>
    <rPh sb="2" eb="3">
      <t>シャ</t>
    </rPh>
    <rPh sb="3" eb="4">
      <t>スウ</t>
    </rPh>
    <rPh sb="5" eb="7">
      <t>レイワ</t>
    </rPh>
    <rPh sb="8" eb="9">
      <t>ネン</t>
    </rPh>
    <rPh sb="10" eb="11">
      <t>ヘイネン</t>
    </rPh>
    <rPh sb="11" eb="13">
      <t>センニン</t>
    </rPh>
    <phoneticPr fontId="1"/>
  </si>
  <si>
    <t>対該当者数比</t>
    <rPh sb="0" eb="1">
      <t>タイ</t>
    </rPh>
    <rPh sb="1" eb="3">
      <t>ガイトウ</t>
    </rPh>
    <rPh sb="3" eb="4">
      <t>シャ</t>
    </rPh>
    <rPh sb="4" eb="5">
      <t>スウ</t>
    </rPh>
    <rPh sb="5" eb="6">
      <t>ヒ</t>
    </rPh>
    <phoneticPr fontId="1"/>
  </si>
  <si>
    <t>注）総数に分類不能又は不詳の数値を含むため、また、端数が四捨五入されているため、総数と内訳の合計は必ずしも一致しません。</t>
    <rPh sb="0" eb="1">
      <t>チュウ</t>
    </rPh>
    <rPh sb="25" eb="27">
      <t>ハスウ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</si>
</sst>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 "/>
    <numFmt numFmtId="177" formatCode="0.0%"/>
    <numFmt numFmtId="178" formatCode="#,##0.0;&quot;△ &quot;#,##0.0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2" fillId="0" borderId="0" xfId="0" applyNumberFormat="1" applyFont="1">
      <alignment vertical="center"/>
    </xf>
    <xf numFmtId="0" fontId="4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vertical="center" shrinkToFit="1"/>
    </xf>
    <xf numFmtId="177" fontId="3" fillId="0" borderId="5" xfId="0" applyNumberFormat="1" applyFont="1" applyBorder="1" applyAlignment="1">
      <alignment vertical="center" shrinkToFit="1"/>
    </xf>
    <xf numFmtId="178" fontId="3" fillId="0" borderId="5" xfId="0" applyNumberFormat="1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176" fontId="2" fillId="0" borderId="6" xfId="0" applyNumberFormat="1" applyFont="1" applyBorder="1" applyAlignment="1">
      <alignment vertical="center" shrinkToFit="1"/>
    </xf>
    <xf numFmtId="177" fontId="3" fillId="0" borderId="6" xfId="0" applyNumberFormat="1" applyFont="1" applyBorder="1" applyAlignment="1">
      <alignment vertical="center" shrinkToFit="1"/>
    </xf>
    <xf numFmtId="178" fontId="3" fillId="0" borderId="6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2" fillId="0" borderId="1" xfId="0" applyNumberFormat="1" applyFont="1" applyBorder="1" applyAlignment="1">
      <alignment vertical="center" shrinkToFit="1"/>
    </xf>
    <xf numFmtId="176" fontId="2" fillId="0" borderId="7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"/>
  <sheetViews>
    <sheetView tabSelected="1" zoomScaleNormal="100" workbookViewId="0">
      <selection activeCell="A18" sqref="A18"/>
    </sheetView>
  </sheetViews>
  <sheetFormatPr defaultRowHeight="13.5" x14ac:dyDescent="0.15"/>
  <cols>
    <col min="1" max="2" width="10.625" style="1" customWidth="1"/>
    <col min="3" max="3" width="9.625" style="1" customWidth="1"/>
    <col min="4" max="4" width="11.625" style="2" customWidth="1"/>
    <col min="5" max="5" width="13.875" style="1" bestFit="1" customWidth="1"/>
    <col min="6" max="6" width="8.5" style="1" bestFit="1" customWidth="1"/>
    <col min="7" max="8" width="10.625" style="1" customWidth="1"/>
    <col min="9" max="9" width="9.625" style="1" customWidth="1"/>
    <col min="10" max="10" width="11.625" style="1" customWidth="1"/>
    <col min="11" max="11" width="13.875" style="1" bestFit="1" customWidth="1"/>
    <col min="12" max="12" width="11.625" style="1" bestFit="1" customWidth="1"/>
    <col min="13" max="13" width="10.625" style="1" customWidth="1"/>
    <col min="14" max="16384" width="9" style="1"/>
  </cols>
  <sheetData>
    <row r="1" spans="1:13" ht="18.75" customHeight="1" thickBot="1" x14ac:dyDescent="0.2">
      <c r="A1" s="7" t="s">
        <v>0</v>
      </c>
    </row>
    <row r="2" spans="1:13" ht="15" customHeight="1" x14ac:dyDescent="0.15">
      <c r="A2" s="30" t="s">
        <v>1</v>
      </c>
      <c r="B2" s="26" t="s">
        <v>14</v>
      </c>
      <c r="C2" s="26"/>
      <c r="D2" s="26"/>
      <c r="E2" s="26"/>
      <c r="F2" s="26"/>
      <c r="G2" s="27"/>
      <c r="H2" s="30" t="s">
        <v>18</v>
      </c>
      <c r="I2" s="26"/>
      <c r="J2" s="26"/>
      <c r="K2" s="26"/>
      <c r="L2" s="26"/>
      <c r="M2" s="32"/>
    </row>
    <row r="3" spans="1:13" ht="15" customHeight="1" x14ac:dyDescent="0.15">
      <c r="A3" s="31"/>
      <c r="B3" s="29" t="s">
        <v>23</v>
      </c>
      <c r="C3" s="28" t="s">
        <v>15</v>
      </c>
      <c r="D3" s="28"/>
      <c r="E3" s="28"/>
      <c r="F3" s="28"/>
      <c r="G3" s="23" t="s">
        <v>17</v>
      </c>
      <c r="H3" s="33" t="s">
        <v>23</v>
      </c>
      <c r="I3" s="28" t="s">
        <v>15</v>
      </c>
      <c r="J3" s="28"/>
      <c r="K3" s="28"/>
      <c r="L3" s="28"/>
      <c r="M3" s="24" t="s">
        <v>17</v>
      </c>
    </row>
    <row r="4" spans="1:13" ht="42.75" x14ac:dyDescent="0.15">
      <c r="A4" s="31"/>
      <c r="B4" s="29"/>
      <c r="C4" s="3" t="s">
        <v>20</v>
      </c>
      <c r="D4" s="22" t="s">
        <v>24</v>
      </c>
      <c r="E4" s="3" t="s">
        <v>21</v>
      </c>
      <c r="F4" s="3" t="s">
        <v>16</v>
      </c>
      <c r="G4" s="4" t="s">
        <v>22</v>
      </c>
      <c r="H4" s="33"/>
      <c r="I4" s="3" t="s">
        <v>20</v>
      </c>
      <c r="J4" s="22" t="s">
        <v>24</v>
      </c>
      <c r="K4" s="3" t="s">
        <v>21</v>
      </c>
      <c r="L4" s="3" t="s">
        <v>16</v>
      </c>
      <c r="M4" s="5" t="s">
        <v>22</v>
      </c>
    </row>
    <row r="5" spans="1:13" ht="23.25" customHeight="1" x14ac:dyDescent="0.15">
      <c r="A5" s="8" t="s">
        <v>2</v>
      </c>
      <c r="B5" s="10">
        <v>93</v>
      </c>
      <c r="C5" s="10">
        <v>12.6</v>
      </c>
      <c r="D5" s="11">
        <f>C5/B5</f>
        <v>0.13548387096774192</v>
      </c>
      <c r="E5" s="10">
        <v>13.3</v>
      </c>
      <c r="F5" s="12">
        <f>C5-E5</f>
        <v>-0.70000000000000107</v>
      </c>
      <c r="G5" s="13">
        <v>80.400000000000006</v>
      </c>
      <c r="H5" s="14">
        <v>5489</v>
      </c>
      <c r="I5" s="10">
        <v>998.1</v>
      </c>
      <c r="J5" s="11">
        <f>I5/H5</f>
        <v>0.18183640007287302</v>
      </c>
      <c r="K5" s="10">
        <v>1043.5999999999999</v>
      </c>
      <c r="L5" s="12">
        <f>I5-K5</f>
        <v>-45.499999999999886</v>
      </c>
      <c r="M5" s="15">
        <v>4490.8999999999996</v>
      </c>
    </row>
    <row r="6" spans="1:13" ht="23.25" customHeight="1" x14ac:dyDescent="0.15">
      <c r="A6" s="8" t="s">
        <v>3</v>
      </c>
      <c r="B6" s="10">
        <v>78.8</v>
      </c>
      <c r="C6" s="10">
        <v>55.8</v>
      </c>
      <c r="D6" s="11">
        <f t="shared" ref="D6:D16" si="0">C6/B6</f>
        <v>0.70812182741116747</v>
      </c>
      <c r="E6" s="10">
        <v>53.8</v>
      </c>
      <c r="F6" s="12">
        <f t="shared" ref="F6:F16" si="1">C6-E6</f>
        <v>2</v>
      </c>
      <c r="G6" s="13">
        <v>23</v>
      </c>
      <c r="H6" s="14">
        <v>6164.4</v>
      </c>
      <c r="I6" s="10">
        <v>4288.7</v>
      </c>
      <c r="J6" s="11">
        <f t="shared" ref="J6:J16" si="2">I6/H6</f>
        <v>0.69572058918953994</v>
      </c>
      <c r="K6" s="10">
        <v>4243.6000000000004</v>
      </c>
      <c r="L6" s="12">
        <f t="shared" ref="L6:L16" si="3">I6-K6</f>
        <v>45.099999999999454</v>
      </c>
      <c r="M6" s="15">
        <v>1875.7</v>
      </c>
    </row>
    <row r="7" spans="1:13" ht="23.25" customHeight="1" x14ac:dyDescent="0.15">
      <c r="A7" s="8" t="s">
        <v>4</v>
      </c>
      <c r="B7" s="10">
        <v>84.1</v>
      </c>
      <c r="C7" s="10">
        <v>75.599999999999994</v>
      </c>
      <c r="D7" s="11">
        <f t="shared" si="0"/>
        <v>0.89892984542211651</v>
      </c>
      <c r="E7" s="10">
        <v>74.8</v>
      </c>
      <c r="F7" s="12">
        <f t="shared" si="1"/>
        <v>0.79999999999999716</v>
      </c>
      <c r="G7" s="13">
        <v>8.5</v>
      </c>
      <c r="H7" s="14">
        <v>6348.8</v>
      </c>
      <c r="I7" s="10">
        <v>5565.7</v>
      </c>
      <c r="J7" s="11">
        <f t="shared" si="2"/>
        <v>0.87665385584677413</v>
      </c>
      <c r="K7" s="10">
        <v>5378.6</v>
      </c>
      <c r="L7" s="12">
        <f t="shared" si="3"/>
        <v>187.09999999999945</v>
      </c>
      <c r="M7" s="15">
        <v>783.1</v>
      </c>
    </row>
    <row r="8" spans="1:13" ht="23.25" customHeight="1" x14ac:dyDescent="0.15">
      <c r="A8" s="8" t="s">
        <v>5</v>
      </c>
      <c r="B8" s="10">
        <v>90.7</v>
      </c>
      <c r="C8" s="10">
        <v>78.8</v>
      </c>
      <c r="D8" s="11">
        <f t="shared" si="0"/>
        <v>0.86879823594266803</v>
      </c>
      <c r="E8" s="10">
        <v>84.9</v>
      </c>
      <c r="F8" s="12">
        <f t="shared" si="1"/>
        <v>-6.1000000000000085</v>
      </c>
      <c r="G8" s="13">
        <v>11.9</v>
      </c>
      <c r="H8" s="14">
        <v>6410.8</v>
      </c>
      <c r="I8" s="10">
        <v>5547.4</v>
      </c>
      <c r="J8" s="11">
        <f t="shared" si="2"/>
        <v>0.865321020777438</v>
      </c>
      <c r="K8" s="10">
        <v>5938.2</v>
      </c>
      <c r="L8" s="12">
        <f t="shared" si="3"/>
        <v>-390.80000000000018</v>
      </c>
      <c r="M8" s="15">
        <v>863.5</v>
      </c>
    </row>
    <row r="9" spans="1:13" ht="23.25" customHeight="1" x14ac:dyDescent="0.15">
      <c r="A9" s="8" t="s">
        <v>6</v>
      </c>
      <c r="B9" s="10">
        <v>104</v>
      </c>
      <c r="C9" s="10">
        <v>92.8</v>
      </c>
      <c r="D9" s="11">
        <f t="shared" si="0"/>
        <v>0.89230769230769225</v>
      </c>
      <c r="E9" s="10">
        <v>101.1</v>
      </c>
      <c r="F9" s="12">
        <f t="shared" si="1"/>
        <v>-8.2999999999999972</v>
      </c>
      <c r="G9" s="13">
        <v>11.2</v>
      </c>
      <c r="H9" s="14">
        <v>7193.9</v>
      </c>
      <c r="I9" s="10">
        <v>6186.5</v>
      </c>
      <c r="J9" s="11">
        <f t="shared" si="2"/>
        <v>0.8599646923087616</v>
      </c>
      <c r="K9" s="10">
        <v>6561.9</v>
      </c>
      <c r="L9" s="12">
        <f t="shared" si="3"/>
        <v>-375.39999999999964</v>
      </c>
      <c r="M9" s="15">
        <v>1007.4</v>
      </c>
    </row>
    <row r="10" spans="1:13" ht="23.25" customHeight="1" x14ac:dyDescent="0.15">
      <c r="A10" s="8" t="s">
        <v>7</v>
      </c>
      <c r="B10" s="10">
        <v>121.3</v>
      </c>
      <c r="C10" s="10">
        <v>107.1</v>
      </c>
      <c r="D10" s="11">
        <f t="shared" si="0"/>
        <v>0.88293487221764222</v>
      </c>
      <c r="E10" s="10">
        <v>133</v>
      </c>
      <c r="F10" s="12">
        <f t="shared" si="1"/>
        <v>-25.900000000000006</v>
      </c>
      <c r="G10" s="13">
        <v>14.2</v>
      </c>
      <c r="H10" s="14">
        <v>7933.5</v>
      </c>
      <c r="I10" s="10">
        <v>6888.7</v>
      </c>
      <c r="J10" s="11">
        <f t="shared" si="2"/>
        <v>0.86830528770403981</v>
      </c>
      <c r="K10" s="10">
        <v>8060.9</v>
      </c>
      <c r="L10" s="12">
        <f t="shared" si="3"/>
        <v>-1172.1999999999998</v>
      </c>
      <c r="M10" s="15">
        <v>1044.8</v>
      </c>
    </row>
    <row r="11" spans="1:13" ht="23.25" customHeight="1" x14ac:dyDescent="0.15">
      <c r="A11" s="8" t="s">
        <v>8</v>
      </c>
      <c r="B11" s="10">
        <v>149.5</v>
      </c>
      <c r="C11" s="10">
        <v>135.5</v>
      </c>
      <c r="D11" s="11">
        <f t="shared" si="0"/>
        <v>0.90635451505016718</v>
      </c>
      <c r="E11" s="10">
        <v>132.4</v>
      </c>
      <c r="F11" s="12">
        <f t="shared" si="1"/>
        <v>3.0999999999999943</v>
      </c>
      <c r="G11" s="13">
        <v>14</v>
      </c>
      <c r="H11" s="14">
        <v>9452</v>
      </c>
      <c r="I11" s="10">
        <v>8263.6</v>
      </c>
      <c r="J11" s="11">
        <f t="shared" si="2"/>
        <v>0.8742699957680915</v>
      </c>
      <c r="K11" s="10">
        <v>8094.6</v>
      </c>
      <c r="L11" s="12">
        <f t="shared" si="3"/>
        <v>169</v>
      </c>
      <c r="M11" s="15">
        <v>1188.4000000000001</v>
      </c>
    </row>
    <row r="12" spans="1:13" ht="23.25" customHeight="1" x14ac:dyDescent="0.15">
      <c r="A12" s="8" t="s">
        <v>9</v>
      </c>
      <c r="B12" s="10">
        <v>148.30000000000001</v>
      </c>
      <c r="C12" s="10">
        <v>134</v>
      </c>
      <c r="D12" s="11">
        <f t="shared" si="0"/>
        <v>0.90357383681726222</v>
      </c>
      <c r="E12" s="10">
        <v>116.5</v>
      </c>
      <c r="F12" s="12">
        <f t="shared" si="1"/>
        <v>17.5</v>
      </c>
      <c r="G12" s="13">
        <v>14.2</v>
      </c>
      <c r="H12" s="14">
        <v>9428.1</v>
      </c>
      <c r="I12" s="10">
        <v>8090.7</v>
      </c>
      <c r="J12" s="11">
        <f t="shared" si="2"/>
        <v>0.85814745282718674</v>
      </c>
      <c r="K12" s="10">
        <v>6920.8</v>
      </c>
      <c r="L12" s="12">
        <f t="shared" si="3"/>
        <v>1169.8999999999996</v>
      </c>
      <c r="M12" s="15">
        <v>1337.4</v>
      </c>
    </row>
    <row r="13" spans="1:13" ht="23.25" customHeight="1" x14ac:dyDescent="0.15">
      <c r="A13" s="8" t="s">
        <v>10</v>
      </c>
      <c r="B13" s="10">
        <v>130.30000000000001</v>
      </c>
      <c r="C13" s="10">
        <v>115.4</v>
      </c>
      <c r="D13" s="11">
        <f t="shared" si="0"/>
        <v>0.8856485034535686</v>
      </c>
      <c r="E13" s="10">
        <v>107.5</v>
      </c>
      <c r="F13" s="12">
        <f t="shared" si="1"/>
        <v>7.9000000000000057</v>
      </c>
      <c r="G13" s="13">
        <v>14.9</v>
      </c>
      <c r="H13" s="14">
        <v>8071.1</v>
      </c>
      <c r="I13" s="10">
        <v>6670.6</v>
      </c>
      <c r="J13" s="11">
        <f t="shared" si="2"/>
        <v>0.82647966200393996</v>
      </c>
      <c r="K13" s="10">
        <v>6138</v>
      </c>
      <c r="L13" s="12">
        <f t="shared" si="3"/>
        <v>532.60000000000036</v>
      </c>
      <c r="M13" s="15">
        <v>1400.4</v>
      </c>
    </row>
    <row r="14" spans="1:13" ht="23.25" customHeight="1" x14ac:dyDescent="0.15">
      <c r="A14" s="8" t="s">
        <v>11</v>
      </c>
      <c r="B14" s="10">
        <v>126.7</v>
      </c>
      <c r="C14" s="10">
        <v>99.7</v>
      </c>
      <c r="D14" s="11">
        <f t="shared" si="0"/>
        <v>0.78689818468823991</v>
      </c>
      <c r="E14" s="10">
        <v>98.1</v>
      </c>
      <c r="F14" s="12">
        <f t="shared" si="1"/>
        <v>1.6000000000000085</v>
      </c>
      <c r="G14" s="13">
        <v>27</v>
      </c>
      <c r="H14" s="14">
        <v>7442.8</v>
      </c>
      <c r="I14" s="10">
        <v>5393.3</v>
      </c>
      <c r="J14" s="11">
        <f t="shared" si="2"/>
        <v>0.72463320255817709</v>
      </c>
      <c r="K14" s="10">
        <v>5252.7</v>
      </c>
      <c r="L14" s="12">
        <f t="shared" si="3"/>
        <v>140.60000000000036</v>
      </c>
      <c r="M14" s="15">
        <v>2049.5</v>
      </c>
    </row>
    <row r="15" spans="1:13" ht="23.25" customHeight="1" x14ac:dyDescent="0.15">
      <c r="A15" s="8" t="s">
        <v>12</v>
      </c>
      <c r="B15" s="10">
        <v>657.1</v>
      </c>
      <c r="C15" s="10">
        <v>198.1</v>
      </c>
      <c r="D15" s="11">
        <f t="shared" si="0"/>
        <v>0.301476183229341</v>
      </c>
      <c r="E15" s="10">
        <v>196.3</v>
      </c>
      <c r="F15" s="12">
        <f t="shared" si="1"/>
        <v>1.7999999999999829</v>
      </c>
      <c r="G15" s="13">
        <v>459.1</v>
      </c>
      <c r="H15" s="14">
        <v>36260.9</v>
      </c>
      <c r="I15" s="10">
        <v>9167.1</v>
      </c>
      <c r="J15" s="11">
        <f t="shared" si="2"/>
        <v>0.25280950003998798</v>
      </c>
      <c r="K15" s="10">
        <v>8580.1</v>
      </c>
      <c r="L15" s="12">
        <f t="shared" si="3"/>
        <v>587</v>
      </c>
      <c r="M15" s="15">
        <v>27093.7</v>
      </c>
    </row>
    <row r="16" spans="1:13" ht="23.25" customHeight="1" thickBot="1" x14ac:dyDescent="0.2">
      <c r="A16" s="9" t="s">
        <v>13</v>
      </c>
      <c r="B16" s="16">
        <v>1783.8</v>
      </c>
      <c r="C16" s="16">
        <v>1105.4000000000001</v>
      </c>
      <c r="D16" s="17">
        <f t="shared" si="0"/>
        <v>0.61968830586388612</v>
      </c>
      <c r="E16" s="16">
        <v>1111.5999999999999</v>
      </c>
      <c r="F16" s="18">
        <f t="shared" si="1"/>
        <v>-6.1999999999998181</v>
      </c>
      <c r="G16" s="19">
        <v>678.4</v>
      </c>
      <c r="H16" s="20">
        <v>110195.2</v>
      </c>
      <c r="I16" s="16">
        <v>67060.399999999994</v>
      </c>
      <c r="J16" s="17">
        <f t="shared" si="2"/>
        <v>0.6085600824718318</v>
      </c>
      <c r="K16" s="16">
        <v>66213</v>
      </c>
      <c r="L16" s="18">
        <f t="shared" si="3"/>
        <v>847.39999999999418</v>
      </c>
      <c r="M16" s="21">
        <v>43134.8</v>
      </c>
    </row>
    <row r="17" spans="1:5" x14ac:dyDescent="0.15">
      <c r="A17" s="1" t="s">
        <v>25</v>
      </c>
      <c r="C17" s="6"/>
      <c r="E17" s="6"/>
    </row>
    <row r="18" spans="1:5" ht="18.75" customHeight="1" x14ac:dyDescent="0.15">
      <c r="A18" s="25" t="s">
        <v>19</v>
      </c>
    </row>
  </sheetData>
  <mergeCells count="7">
    <mergeCell ref="B2:G2"/>
    <mergeCell ref="C3:F3"/>
    <mergeCell ref="B3:B4"/>
    <mergeCell ref="A2:A4"/>
    <mergeCell ref="H2:M2"/>
    <mergeCell ref="H3:H4"/>
    <mergeCell ref="I3:L3"/>
  </mergeCells>
  <phoneticPr fontId="1"/>
  <printOptions horizontalCentered="1" verticalCentered="1"/>
  <pageMargins left="0.39370078740157483" right="0.39370078740157483" top="0.98425196850393704" bottom="0.98425196850393704" header="0.31496062992125984" footer="0.31496062992125984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2023-07-21T05:49:46Z</cp:lastPrinted>
  <dcterms:created xsi:type="dcterms:W3CDTF">2013-09-27T04:55:31Z</dcterms:created>
  <dcterms:modified xsi:type="dcterms:W3CDTF">2023-11-29T23:52:50Z</dcterms:modified>
</cp:coreProperties>
</file>