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D233665D-D381-4FFD-8661-9BD30580187B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0-3 " sheetId="1" r:id="rId1"/>
  </sheets>
  <calcPr calcId="191029"/>
</workbook>
</file>

<file path=xl/calcChain.xml><?xml version="1.0" encoding="utf-8"?>
<calcChain xmlns="http://schemas.openxmlformats.org/spreadsheetml/2006/main">
  <c r="E19" i="1" l="1"/>
  <c r="E18" i="1"/>
  <c r="H17" i="1"/>
  <c r="E17" i="1"/>
  <c r="H16" i="1"/>
  <c r="E16" i="1"/>
  <c r="H15" i="1"/>
  <c r="E15" i="1"/>
  <c r="H14" i="1"/>
  <c r="E14" i="1"/>
  <c r="H13" i="1"/>
  <c r="E13" i="1"/>
  <c r="E12" i="1"/>
  <c r="E11" i="1"/>
  <c r="E10" i="1"/>
  <c r="H9" i="1"/>
  <c r="E9" i="1"/>
  <c r="H8" i="1"/>
  <c r="E8" i="1"/>
  <c r="H7" i="1"/>
  <c r="E7" i="1"/>
  <c r="H6" i="1"/>
  <c r="H5" i="1" s="1"/>
  <c r="E6" i="1"/>
  <c r="E5" i="1" s="1"/>
  <c r="M5" i="1"/>
  <c r="L5" i="1"/>
  <c r="K5" i="1"/>
  <c r="J5" i="1"/>
  <c r="I5" i="1"/>
  <c r="G5" i="1"/>
  <c r="F5" i="1"/>
</calcChain>
</file>

<file path=xl/sharedStrings.xml><?xml version="1.0" encoding="utf-8"?>
<sst xmlns="http://schemas.openxmlformats.org/spreadsheetml/2006/main" count="95" uniqueCount="55">
  <si>
    <t>20-3　小学校施設の状況</t>
  </si>
  <si>
    <t>公立</t>
  </si>
  <si>
    <t>学校</t>
  </si>
  <si>
    <t>創立年</t>
  </si>
  <si>
    <t>現在の校舎の建築年
（竣工年）</t>
  </si>
  <si>
    <t>保有教室数</t>
  </si>
  <si>
    <t>校舎</t>
  </si>
  <si>
    <t>屋内運動場
保有面積</t>
  </si>
  <si>
    <t>校地</t>
  </si>
  <si>
    <t>総数</t>
  </si>
  <si>
    <t>普通</t>
  </si>
  <si>
    <t>特別</t>
  </si>
  <si>
    <t>総面積</t>
  </si>
  <si>
    <t>木造</t>
  </si>
  <si>
    <t>鉄筋
コンクリート</t>
  </si>
  <si>
    <t>その他</t>
  </si>
  <si>
    <t>保有面積
(運動場のみ)</t>
  </si>
  <si>
    <t>岩村田</t>
  </si>
  <si>
    <t>小学校</t>
  </si>
  <si>
    <t>明治22年</t>
  </si>
  <si>
    <t>平成30年</t>
  </si>
  <si>
    <t>-</t>
  </si>
  <si>
    <t>佐久平
浅間</t>
  </si>
  <si>
    <t>〃</t>
  </si>
  <si>
    <t>平成27年</t>
  </si>
  <si>
    <t>中佐都</t>
  </si>
  <si>
    <t>昭和59年</t>
  </si>
  <si>
    <t>高瀬</t>
  </si>
  <si>
    <t>昭和57年</t>
  </si>
  <si>
    <t>野沢</t>
  </si>
  <si>
    <t>昭和58年</t>
  </si>
  <si>
    <t>昭和56年</t>
  </si>
  <si>
    <t>泉</t>
  </si>
  <si>
    <t>昭和40年</t>
  </si>
  <si>
    <t>平成23年</t>
  </si>
  <si>
    <t>岸野</t>
  </si>
  <si>
    <t>中込</t>
  </si>
  <si>
    <t>明治9年</t>
  </si>
  <si>
    <t>昭和51年</t>
  </si>
  <si>
    <t>佐久城山</t>
  </si>
  <si>
    <t>平根</t>
  </si>
  <si>
    <t>昭和62年</t>
  </si>
  <si>
    <t>東</t>
  </si>
  <si>
    <t>平成2年</t>
  </si>
  <si>
    <t>臼田</t>
  </si>
  <si>
    <t>令和5年</t>
  </si>
  <si>
    <t>浅科</t>
  </si>
  <si>
    <t>望月</t>
  </si>
  <si>
    <t>平成20年</t>
  </si>
  <si>
    <t>平成18年</t>
  </si>
  <si>
    <t>注1）創立年は制度上・組織上成立した時をさす。</t>
  </si>
  <si>
    <t>注2）文部科学省公立学校施設の実態調査に基づく面積算定による。</t>
  </si>
  <si>
    <t>資料：教育施設課</t>
  </si>
  <si>
    <t>注3）令和6年度版から基準日は5月1日。</t>
    <rPh sb="0" eb="1">
      <t>チュウ</t>
    </rPh>
    <rPh sb="3" eb="5">
      <t>レイワ</t>
    </rPh>
    <rPh sb="6" eb="8">
      <t>ネンド</t>
    </rPh>
    <rPh sb="8" eb="9">
      <t>バン</t>
    </rPh>
    <rPh sb="11" eb="14">
      <t>キジュンビ</t>
    </rPh>
    <rPh sb="16" eb="17">
      <t>ガツ</t>
    </rPh>
    <rPh sb="18" eb="19">
      <t>ニチ</t>
    </rPh>
    <phoneticPr fontId="6"/>
  </si>
  <si>
    <r>
      <t>令和</t>
    </r>
    <r>
      <rPr>
        <sz val="12"/>
        <rFont val="ＭＳ 明朝"/>
        <family val="1"/>
        <charset val="128"/>
      </rPr>
      <t>7年5月1日現在（単位：室，㎡）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</si>
</sst>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b/>
      <sz val="12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1"/>
      <name val="Calibri"/>
    </font>
    <font>
      <sz val="10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6"/>
      <name val="Calibri"/>
      <family val="3"/>
      <charset val="128"/>
      <scheme val="minor"/>
    </font>
    <font>
      <sz val="12"/>
      <name val="MS Mincho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38" fontId="2" fillId="0" borderId="1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2" fillId="0" borderId="14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38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38" fontId="7" fillId="0" borderId="1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4" xfId="0" applyFont="1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  <pageSetUpPr fitToPage="1"/>
  </sheetPr>
  <dimension ref="A1:Z1001"/>
  <sheetViews>
    <sheetView tabSelected="1" view="pageBreakPreview" zoomScaleNormal="100" zoomScaleSheetLayoutView="100" workbookViewId="0">
      <selection activeCell="R5" sqref="R4:R5"/>
    </sheetView>
  </sheetViews>
  <sheetFormatPr defaultColWidth="14.44140625" defaultRowHeight="15" customHeight="1"/>
  <cols>
    <col min="1" max="1" width="9.44140625" customWidth="1"/>
    <col min="2" max="2" width="8.5546875" customWidth="1"/>
    <col min="3" max="4" width="12.5546875" customWidth="1"/>
    <col min="5" max="7" width="10.88671875" customWidth="1"/>
    <col min="8" max="11" width="10.5546875" customWidth="1"/>
    <col min="12" max="13" width="12.109375" customWidth="1"/>
    <col min="14" max="14" width="3.88671875" customWidth="1"/>
    <col min="15" max="15" width="9" customWidth="1"/>
    <col min="16" max="26" width="8.6640625" customWidth="1"/>
  </cols>
  <sheetData>
    <row r="1" spans="1:26" ht="21" customHeight="1">
      <c r="A1" s="1" t="s">
        <v>0</v>
      </c>
      <c r="B1" s="2"/>
      <c r="C1" s="3"/>
      <c r="D1" s="3" t="s">
        <v>1</v>
      </c>
      <c r="E1" s="3"/>
      <c r="F1" s="4"/>
      <c r="G1" s="3"/>
      <c r="H1" s="3"/>
      <c r="I1" s="3"/>
      <c r="J1" s="3"/>
      <c r="K1" s="5"/>
      <c r="L1" s="5"/>
      <c r="M1" s="20" t="s">
        <v>54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 t="s">
        <v>2</v>
      </c>
      <c r="B2" s="28"/>
      <c r="C2" s="26" t="s">
        <v>3</v>
      </c>
      <c r="D2" s="36" t="s">
        <v>4</v>
      </c>
      <c r="E2" s="37" t="s">
        <v>5</v>
      </c>
      <c r="F2" s="38"/>
      <c r="G2" s="39"/>
      <c r="H2" s="37" t="s">
        <v>6</v>
      </c>
      <c r="I2" s="38"/>
      <c r="J2" s="38"/>
      <c r="K2" s="39"/>
      <c r="L2" s="23" t="s">
        <v>7</v>
      </c>
      <c r="M2" s="6" t="s">
        <v>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>
      <c r="A3" s="29"/>
      <c r="B3" s="30"/>
      <c r="C3" s="24"/>
      <c r="D3" s="24"/>
      <c r="E3" s="26" t="s">
        <v>9</v>
      </c>
      <c r="F3" s="26" t="s">
        <v>10</v>
      </c>
      <c r="G3" s="26" t="s">
        <v>11</v>
      </c>
      <c r="H3" s="26" t="s">
        <v>12</v>
      </c>
      <c r="I3" s="26" t="s">
        <v>13</v>
      </c>
      <c r="J3" s="36" t="s">
        <v>14</v>
      </c>
      <c r="K3" s="26" t="s">
        <v>15</v>
      </c>
      <c r="L3" s="24"/>
      <c r="M3" s="23" t="s">
        <v>16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75" customHeight="1">
      <c r="A4" s="31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>
      <c r="A5" s="33" t="s">
        <v>9</v>
      </c>
      <c r="B5" s="28"/>
      <c r="C5" s="7"/>
      <c r="D5" s="8"/>
      <c r="E5" s="21">
        <f t="shared" ref="E5:M5" si="0">SUM(E6:E17,E18:E19)</f>
        <v>400</v>
      </c>
      <c r="F5" s="21">
        <f t="shared" si="0"/>
        <v>232</v>
      </c>
      <c r="G5" s="21">
        <f t="shared" si="0"/>
        <v>168</v>
      </c>
      <c r="H5" s="9">
        <f t="shared" si="0"/>
        <v>82450</v>
      </c>
      <c r="I5" s="9">
        <f t="shared" si="0"/>
        <v>26</v>
      </c>
      <c r="J5" s="9">
        <f t="shared" si="0"/>
        <v>81540</v>
      </c>
      <c r="K5" s="9">
        <f t="shared" si="0"/>
        <v>884</v>
      </c>
      <c r="L5" s="9">
        <f t="shared" si="0"/>
        <v>16809</v>
      </c>
      <c r="M5" s="9">
        <f t="shared" si="0"/>
        <v>132335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>
      <c r="A6" s="10" t="s">
        <v>17</v>
      </c>
      <c r="B6" s="11" t="s">
        <v>18</v>
      </c>
      <c r="C6" s="7" t="s">
        <v>19</v>
      </c>
      <c r="D6" s="7" t="s">
        <v>20</v>
      </c>
      <c r="E6" s="21">
        <f t="shared" ref="E6:E19" si="1">F6+G6</f>
        <v>44</v>
      </c>
      <c r="F6" s="21">
        <v>24</v>
      </c>
      <c r="G6" s="21">
        <v>20</v>
      </c>
      <c r="H6" s="9">
        <f t="shared" ref="H6:H7" si="2">J6+K6</f>
        <v>8651</v>
      </c>
      <c r="I6" s="9" t="s">
        <v>21</v>
      </c>
      <c r="J6" s="9">
        <v>8602</v>
      </c>
      <c r="K6" s="9">
        <v>49</v>
      </c>
      <c r="L6" s="9">
        <v>1430</v>
      </c>
      <c r="M6" s="9">
        <v>8026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>
      <c r="A7" s="12" t="s">
        <v>22</v>
      </c>
      <c r="B7" s="11" t="s">
        <v>23</v>
      </c>
      <c r="C7" s="7" t="s">
        <v>24</v>
      </c>
      <c r="D7" s="7" t="s">
        <v>24</v>
      </c>
      <c r="E7" s="21">
        <f t="shared" si="1"/>
        <v>45</v>
      </c>
      <c r="F7" s="21">
        <v>31</v>
      </c>
      <c r="G7" s="21">
        <v>14</v>
      </c>
      <c r="H7" s="9">
        <f t="shared" si="2"/>
        <v>9346</v>
      </c>
      <c r="I7" s="9" t="s">
        <v>21</v>
      </c>
      <c r="J7" s="9">
        <v>9234</v>
      </c>
      <c r="K7" s="9">
        <v>112</v>
      </c>
      <c r="L7" s="9">
        <v>1397</v>
      </c>
      <c r="M7" s="9">
        <v>9839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9.75" customHeight="1">
      <c r="A8" s="10" t="s">
        <v>25</v>
      </c>
      <c r="B8" s="11" t="s">
        <v>23</v>
      </c>
      <c r="C8" s="7" t="s">
        <v>19</v>
      </c>
      <c r="D8" s="7" t="s">
        <v>26</v>
      </c>
      <c r="E8" s="21">
        <f t="shared" si="1"/>
        <v>22</v>
      </c>
      <c r="F8" s="21">
        <v>16</v>
      </c>
      <c r="G8" s="21">
        <v>6</v>
      </c>
      <c r="H8" s="9">
        <f>I8+J8+K8</f>
        <v>4541</v>
      </c>
      <c r="I8" s="9">
        <v>14</v>
      </c>
      <c r="J8" s="9">
        <v>4348</v>
      </c>
      <c r="K8" s="9">
        <v>179</v>
      </c>
      <c r="L8" s="9">
        <v>1092</v>
      </c>
      <c r="M8" s="9">
        <v>7637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.75" customHeight="1">
      <c r="A9" s="10" t="s">
        <v>27</v>
      </c>
      <c r="B9" s="11" t="s">
        <v>23</v>
      </c>
      <c r="C9" s="7" t="s">
        <v>19</v>
      </c>
      <c r="D9" s="7" t="s">
        <v>28</v>
      </c>
      <c r="E9" s="21">
        <f t="shared" si="1"/>
        <v>18</v>
      </c>
      <c r="F9" s="21">
        <v>9</v>
      </c>
      <c r="G9" s="21">
        <v>9</v>
      </c>
      <c r="H9" s="9">
        <f>J9+K9</f>
        <v>3964</v>
      </c>
      <c r="I9" s="9" t="s">
        <v>21</v>
      </c>
      <c r="J9" s="9">
        <v>3903</v>
      </c>
      <c r="K9" s="9">
        <v>61</v>
      </c>
      <c r="L9" s="9">
        <v>1000</v>
      </c>
      <c r="M9" s="9">
        <v>9633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9.75" customHeight="1">
      <c r="A10" s="10" t="s">
        <v>29</v>
      </c>
      <c r="B10" s="11" t="s">
        <v>23</v>
      </c>
      <c r="C10" s="7" t="s">
        <v>30</v>
      </c>
      <c r="D10" s="7" t="s">
        <v>31</v>
      </c>
      <c r="E10" s="21">
        <f t="shared" si="1"/>
        <v>36</v>
      </c>
      <c r="F10" s="21">
        <v>22</v>
      </c>
      <c r="G10" s="21">
        <v>14</v>
      </c>
      <c r="H10" s="9">
        <v>5948</v>
      </c>
      <c r="I10" s="9" t="s">
        <v>21</v>
      </c>
      <c r="J10" s="9">
        <v>5948</v>
      </c>
      <c r="K10" s="9" t="s">
        <v>21</v>
      </c>
      <c r="L10" s="9">
        <v>1081</v>
      </c>
      <c r="M10" s="9">
        <v>9150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9.75" customHeight="1">
      <c r="A11" s="10" t="s">
        <v>32</v>
      </c>
      <c r="B11" s="11" t="s">
        <v>23</v>
      </c>
      <c r="C11" s="7" t="s">
        <v>33</v>
      </c>
      <c r="D11" s="7" t="s">
        <v>34</v>
      </c>
      <c r="E11" s="21">
        <f t="shared" si="1"/>
        <v>24</v>
      </c>
      <c r="F11" s="21">
        <v>13</v>
      </c>
      <c r="G11" s="21">
        <v>11</v>
      </c>
      <c r="H11" s="9">
        <v>5798</v>
      </c>
      <c r="I11" s="9" t="s">
        <v>21</v>
      </c>
      <c r="J11" s="9">
        <v>5798</v>
      </c>
      <c r="K11" s="9" t="s">
        <v>21</v>
      </c>
      <c r="L11" s="9">
        <v>1256</v>
      </c>
      <c r="M11" s="9">
        <v>9631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9.75" customHeight="1">
      <c r="A12" s="10" t="s">
        <v>35</v>
      </c>
      <c r="B12" s="11" t="s">
        <v>23</v>
      </c>
      <c r="C12" s="7" t="s">
        <v>19</v>
      </c>
      <c r="D12" s="7" t="s">
        <v>26</v>
      </c>
      <c r="E12" s="21">
        <f t="shared" si="1"/>
        <v>15</v>
      </c>
      <c r="F12" s="21">
        <v>8</v>
      </c>
      <c r="G12" s="21">
        <v>7</v>
      </c>
      <c r="H12" s="9">
        <v>3899</v>
      </c>
      <c r="I12" s="9" t="s">
        <v>21</v>
      </c>
      <c r="J12" s="9">
        <v>3899</v>
      </c>
      <c r="K12" s="9" t="s">
        <v>21</v>
      </c>
      <c r="L12" s="9">
        <v>1183</v>
      </c>
      <c r="M12" s="9">
        <v>7220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9.75" customHeight="1">
      <c r="A13" s="10" t="s">
        <v>36</v>
      </c>
      <c r="B13" s="11" t="s">
        <v>23</v>
      </c>
      <c r="C13" s="7" t="s">
        <v>37</v>
      </c>
      <c r="D13" s="7" t="s">
        <v>38</v>
      </c>
      <c r="E13" s="21">
        <f t="shared" si="1"/>
        <v>29</v>
      </c>
      <c r="F13" s="21">
        <v>15</v>
      </c>
      <c r="G13" s="21">
        <v>14</v>
      </c>
      <c r="H13" s="9">
        <f t="shared" ref="H13:H15" si="3">J13+K13</f>
        <v>5599</v>
      </c>
      <c r="I13" s="9" t="s">
        <v>21</v>
      </c>
      <c r="J13" s="9">
        <v>5544</v>
      </c>
      <c r="K13" s="9">
        <v>55</v>
      </c>
      <c r="L13" s="9">
        <v>1022</v>
      </c>
      <c r="M13" s="9">
        <v>9661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9.75" customHeight="1">
      <c r="A14" s="10" t="s">
        <v>39</v>
      </c>
      <c r="B14" s="11" t="s">
        <v>23</v>
      </c>
      <c r="C14" s="7" t="s">
        <v>31</v>
      </c>
      <c r="D14" s="7" t="s">
        <v>31</v>
      </c>
      <c r="E14" s="21">
        <f t="shared" si="1"/>
        <v>30</v>
      </c>
      <c r="F14" s="21">
        <v>19</v>
      </c>
      <c r="G14" s="21">
        <v>11</v>
      </c>
      <c r="H14" s="9">
        <f t="shared" si="3"/>
        <v>4996</v>
      </c>
      <c r="I14" s="9" t="s">
        <v>21</v>
      </c>
      <c r="J14" s="9">
        <v>4887</v>
      </c>
      <c r="K14" s="9">
        <v>109</v>
      </c>
      <c r="L14" s="9">
        <v>1264</v>
      </c>
      <c r="M14" s="9">
        <v>8416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9.75" customHeight="1">
      <c r="A15" s="10" t="s">
        <v>40</v>
      </c>
      <c r="B15" s="11" t="s">
        <v>23</v>
      </c>
      <c r="C15" s="7" t="s">
        <v>19</v>
      </c>
      <c r="D15" s="7" t="s">
        <v>41</v>
      </c>
      <c r="E15" s="21">
        <f t="shared" si="1"/>
        <v>20</v>
      </c>
      <c r="F15" s="21">
        <v>9</v>
      </c>
      <c r="G15" s="21">
        <v>11</v>
      </c>
      <c r="H15" s="9">
        <f t="shared" si="3"/>
        <v>3919</v>
      </c>
      <c r="I15" s="9" t="s">
        <v>21</v>
      </c>
      <c r="J15" s="9">
        <v>3879</v>
      </c>
      <c r="K15" s="9">
        <v>40</v>
      </c>
      <c r="L15" s="9">
        <v>1092</v>
      </c>
      <c r="M15" s="9">
        <v>9259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9.75" customHeight="1">
      <c r="A16" s="10" t="s">
        <v>42</v>
      </c>
      <c r="B16" s="11" t="s">
        <v>23</v>
      </c>
      <c r="C16" s="7" t="s">
        <v>43</v>
      </c>
      <c r="D16" s="7" t="s">
        <v>43</v>
      </c>
      <c r="E16" s="21">
        <f t="shared" si="1"/>
        <v>24</v>
      </c>
      <c r="F16" s="21">
        <v>13</v>
      </c>
      <c r="G16" s="21">
        <v>11</v>
      </c>
      <c r="H16" s="9">
        <f>I16+J16+K16</f>
        <v>4670</v>
      </c>
      <c r="I16" s="9">
        <v>12</v>
      </c>
      <c r="J16" s="9">
        <v>4604</v>
      </c>
      <c r="K16" s="9">
        <v>54</v>
      </c>
      <c r="L16" s="9">
        <v>1092</v>
      </c>
      <c r="M16" s="9">
        <v>11123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9.75" customHeight="1">
      <c r="A17" s="10" t="s">
        <v>44</v>
      </c>
      <c r="B17" s="11" t="s">
        <v>23</v>
      </c>
      <c r="C17" s="7" t="s">
        <v>45</v>
      </c>
      <c r="D17" s="7" t="s">
        <v>45</v>
      </c>
      <c r="E17" s="21">
        <f t="shared" si="1"/>
        <v>38</v>
      </c>
      <c r="F17" s="21">
        <v>23</v>
      </c>
      <c r="G17" s="21">
        <v>15</v>
      </c>
      <c r="H17" s="9">
        <f>J17</f>
        <v>9362</v>
      </c>
      <c r="I17" s="9" t="s">
        <v>21</v>
      </c>
      <c r="J17" s="9">
        <v>9362</v>
      </c>
      <c r="K17" s="9" t="s">
        <v>21</v>
      </c>
      <c r="L17" s="9">
        <v>1349</v>
      </c>
      <c r="M17" s="9">
        <v>9077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9.75" customHeight="1">
      <c r="A18" s="10" t="s">
        <v>46</v>
      </c>
      <c r="B18" s="11" t="s">
        <v>23</v>
      </c>
      <c r="C18" s="7" t="s">
        <v>28</v>
      </c>
      <c r="D18" s="7" t="s">
        <v>31</v>
      </c>
      <c r="E18" s="21">
        <f t="shared" si="1"/>
        <v>24</v>
      </c>
      <c r="F18" s="21">
        <v>15</v>
      </c>
      <c r="G18" s="21">
        <v>9</v>
      </c>
      <c r="H18" s="9">
        <v>4214</v>
      </c>
      <c r="I18" s="9" t="s">
        <v>21</v>
      </c>
      <c r="J18" s="9">
        <v>4014</v>
      </c>
      <c r="K18" s="9">
        <v>200</v>
      </c>
      <c r="L18" s="9">
        <v>1321</v>
      </c>
      <c r="M18" s="9">
        <v>14443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9.75" customHeight="1">
      <c r="A19" s="13" t="s">
        <v>47</v>
      </c>
      <c r="B19" s="14" t="s">
        <v>23</v>
      </c>
      <c r="C19" s="15" t="s">
        <v>48</v>
      </c>
      <c r="D19" s="15" t="s">
        <v>49</v>
      </c>
      <c r="E19" s="22">
        <f t="shared" si="1"/>
        <v>31</v>
      </c>
      <c r="F19" s="22">
        <v>15</v>
      </c>
      <c r="G19" s="22">
        <v>16</v>
      </c>
      <c r="H19" s="16">
        <v>7543</v>
      </c>
      <c r="I19" s="16" t="s">
        <v>21</v>
      </c>
      <c r="J19" s="16">
        <v>7518</v>
      </c>
      <c r="K19" s="16">
        <v>25</v>
      </c>
      <c r="L19" s="16">
        <v>1230</v>
      </c>
      <c r="M19" s="16">
        <v>9220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>
      <c r="A20" s="3" t="s">
        <v>50</v>
      </c>
      <c r="B20" s="3"/>
      <c r="C20" s="3"/>
      <c r="D20" s="3"/>
      <c r="E20" s="17"/>
      <c r="F20" s="17"/>
      <c r="G20" s="17"/>
      <c r="H20" s="17"/>
      <c r="I20" s="17"/>
      <c r="J20" s="17"/>
      <c r="K20" s="17"/>
      <c r="L20" s="17"/>
      <c r="M20" s="1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>
      <c r="A21" s="3" t="s">
        <v>51</v>
      </c>
      <c r="B21" s="3"/>
      <c r="C21" s="3"/>
      <c r="D21" s="3"/>
      <c r="E21" s="17"/>
      <c r="F21" s="17"/>
      <c r="G21" s="17"/>
      <c r="H21" s="17"/>
      <c r="I21" s="17"/>
      <c r="J21" s="17"/>
      <c r="K21" s="17"/>
      <c r="L21" s="17"/>
      <c r="M21" s="1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>
      <c r="A22" s="3" t="s">
        <v>53</v>
      </c>
      <c r="B22" s="3"/>
      <c r="C22" s="3"/>
      <c r="D22" s="3"/>
      <c r="E22" s="17"/>
      <c r="F22" s="17"/>
      <c r="G22" s="17"/>
      <c r="H22" s="17"/>
      <c r="I22" s="17"/>
      <c r="J22" s="17"/>
      <c r="K22" s="17"/>
      <c r="L22" s="17"/>
      <c r="M22" s="1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>
      <c r="A23" s="18" t="s">
        <v>52</v>
      </c>
      <c r="B23" s="18"/>
      <c r="C23" s="18"/>
      <c r="D23" s="18"/>
      <c r="E23" s="18"/>
      <c r="F23" s="1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4"/>
      <c r="B24" s="35"/>
      <c r="C24" s="3"/>
      <c r="D24" s="3"/>
      <c r="E24" s="19"/>
      <c r="F24" s="19"/>
      <c r="G24" s="19"/>
      <c r="H24" s="19"/>
      <c r="I24" s="19"/>
      <c r="J24" s="19"/>
      <c r="K24" s="19"/>
      <c r="L24" s="19"/>
      <c r="M24" s="1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2"/>
      <c r="C25" s="3"/>
      <c r="D25" s="3"/>
      <c r="E25" s="1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>
      <c r="A1001" s="3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6">
    <mergeCell ref="A5:B5"/>
    <mergeCell ref="A24:B24"/>
    <mergeCell ref="C2:C4"/>
    <mergeCell ref="D2:D4"/>
    <mergeCell ref="E2:G2"/>
    <mergeCell ref="F3:F4"/>
    <mergeCell ref="G3:G4"/>
    <mergeCell ref="L2:L4"/>
    <mergeCell ref="E3:E4"/>
    <mergeCell ref="M3:M4"/>
    <mergeCell ref="K3:K4"/>
    <mergeCell ref="A2:B4"/>
    <mergeCell ref="H2:K2"/>
    <mergeCell ref="H3:H4"/>
    <mergeCell ref="I3:I4"/>
    <mergeCell ref="J3:J4"/>
  </mergeCells>
  <phoneticPr fontId="6"/>
  <printOptions horizontalCentered="1" verticalCentered="1"/>
  <pageMargins left="0.78740157480314965" right="0.78740157480314965" top="0.59055118110236227" bottom="0.59055118110236227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2025-12-05T01:11:31Z</cp:lastPrinted>
  <dcterms:modified xsi:type="dcterms:W3CDTF">2025-12-05T01:11:42Z</dcterms:modified>
</cp:coreProperties>
</file>