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F2A27B06-E5EB-44EA-80D4-0F429753431F}" xr6:coauthVersionLast="36" xr6:coauthVersionMax="36" xr10:uidLastSave="{00000000-0000-0000-0000-000000000000}"/>
  <bookViews>
    <workbookView xWindow="0" yWindow="0" windowWidth="28800" windowHeight="11940" tabRatio="868"/>
  </bookViews>
  <sheets>
    <sheet name="4-9" sheetId="21" r:id="rId1"/>
    <sheet name="8.基" sheetId="4" state="hidden" r:id="rId2"/>
  </sheets>
  <calcPr calcId="191029"/>
</workbook>
</file>

<file path=xl/calcChain.xml><?xml version="1.0" encoding="utf-8"?>
<calcChain xmlns="http://schemas.openxmlformats.org/spreadsheetml/2006/main">
  <c r="N98" i="21" l="1"/>
  <c r="M98" i="21"/>
  <c r="L98" i="21"/>
  <c r="K98" i="21"/>
  <c r="D98" i="21"/>
  <c r="J98" i="21" s="1"/>
  <c r="I98" i="21"/>
  <c r="H98" i="21"/>
  <c r="N97" i="21"/>
  <c r="M97" i="21"/>
  <c r="L97" i="21"/>
  <c r="K97" i="21"/>
  <c r="D97" i="21"/>
  <c r="J97" i="21" s="1"/>
  <c r="N92" i="21"/>
  <c r="M92" i="21"/>
  <c r="L92" i="21"/>
  <c r="K92" i="21"/>
  <c r="D92" i="21"/>
  <c r="J92" i="21"/>
  <c r="I92" i="21"/>
  <c r="H92" i="21"/>
  <c r="N91" i="21"/>
  <c r="M91" i="21"/>
  <c r="L91" i="21"/>
  <c r="K91" i="21"/>
  <c r="D91" i="21"/>
  <c r="J91" i="21" s="1"/>
  <c r="I91" i="21"/>
  <c r="H91" i="21"/>
  <c r="N86" i="21"/>
  <c r="M86" i="21"/>
  <c r="L86" i="21"/>
  <c r="K86" i="21"/>
  <c r="D86" i="21"/>
  <c r="J86" i="21" s="1"/>
  <c r="I86" i="21"/>
  <c r="H86" i="21"/>
  <c r="N85" i="21"/>
  <c r="M85" i="21"/>
  <c r="L85" i="21"/>
  <c r="K85" i="21"/>
  <c r="D85" i="21"/>
  <c r="J85" i="21" s="1"/>
  <c r="N80" i="21"/>
  <c r="M80" i="21"/>
  <c r="L80" i="21"/>
  <c r="K80" i="21"/>
  <c r="D80" i="21"/>
  <c r="J80" i="21"/>
  <c r="I80" i="21"/>
  <c r="H80" i="21"/>
  <c r="N79" i="21"/>
  <c r="M79" i="21"/>
  <c r="L79" i="21"/>
  <c r="K79" i="21"/>
  <c r="D79" i="21"/>
  <c r="J79" i="21" s="1"/>
  <c r="I79" i="21"/>
  <c r="H79" i="21"/>
  <c r="N74" i="21"/>
  <c r="M74" i="21"/>
  <c r="L74" i="21"/>
  <c r="K74" i="21"/>
  <c r="D74" i="21"/>
  <c r="J74" i="21" s="1"/>
  <c r="I74" i="21"/>
  <c r="H74" i="21"/>
  <c r="N73" i="21"/>
  <c r="M73" i="21"/>
  <c r="L73" i="21"/>
  <c r="K73" i="21"/>
  <c r="D73" i="21"/>
  <c r="J73" i="21" s="1"/>
  <c r="N68" i="21"/>
  <c r="M68" i="21"/>
  <c r="L68" i="21"/>
  <c r="K68" i="21"/>
  <c r="D68" i="21"/>
  <c r="J68" i="21"/>
  <c r="I68" i="21"/>
  <c r="H68" i="21"/>
  <c r="N67" i="21"/>
  <c r="M67" i="21"/>
  <c r="L67" i="21"/>
  <c r="K67" i="21"/>
  <c r="D67" i="21"/>
  <c r="J67" i="21" s="1"/>
  <c r="I67" i="21"/>
  <c r="H67" i="21"/>
  <c r="N62" i="21"/>
  <c r="M62" i="21"/>
  <c r="L62" i="21"/>
  <c r="K62" i="21"/>
  <c r="D62" i="21"/>
  <c r="J62" i="21" s="1"/>
  <c r="I62" i="21"/>
  <c r="H62" i="21"/>
  <c r="N61" i="21"/>
  <c r="M61" i="21"/>
  <c r="L61" i="21"/>
  <c r="K61" i="21"/>
  <c r="D61" i="21"/>
  <c r="J61" i="21" s="1"/>
  <c r="N56" i="21"/>
  <c r="M56" i="21"/>
  <c r="L56" i="21"/>
  <c r="K56" i="21"/>
  <c r="D56" i="21"/>
  <c r="J56" i="21"/>
  <c r="I56" i="21"/>
  <c r="H56" i="21"/>
  <c r="N55" i="21"/>
  <c r="M55" i="21"/>
  <c r="L55" i="21"/>
  <c r="K55" i="21"/>
  <c r="D55" i="21"/>
  <c r="J55" i="21" s="1"/>
  <c r="I55" i="21"/>
  <c r="H55" i="21"/>
  <c r="N48" i="21"/>
  <c r="M48" i="21"/>
  <c r="L48" i="21"/>
  <c r="K48" i="21"/>
  <c r="D48" i="21"/>
  <c r="J48" i="21" s="1"/>
  <c r="I48" i="21"/>
  <c r="H48" i="21"/>
  <c r="N47" i="21"/>
  <c r="M47" i="21"/>
  <c r="L47" i="21"/>
  <c r="K47" i="21"/>
  <c r="D47" i="21"/>
  <c r="J47" i="21" s="1"/>
  <c r="N42" i="21"/>
  <c r="M42" i="21"/>
  <c r="L42" i="21"/>
  <c r="K42" i="21"/>
  <c r="D42" i="21"/>
  <c r="J42" i="21"/>
  <c r="I42" i="21"/>
  <c r="H42" i="21"/>
  <c r="N41" i="21"/>
  <c r="M41" i="21"/>
  <c r="L41" i="21"/>
  <c r="K41" i="21"/>
  <c r="D41" i="21"/>
  <c r="J41" i="21" s="1"/>
  <c r="I41" i="21"/>
  <c r="H41" i="21"/>
  <c r="N36" i="21"/>
  <c r="M36" i="21"/>
  <c r="L36" i="21"/>
  <c r="K36" i="21"/>
  <c r="D36" i="21"/>
  <c r="J36" i="21" s="1"/>
  <c r="I36" i="21"/>
  <c r="H36" i="21"/>
  <c r="N35" i="21"/>
  <c r="M35" i="21"/>
  <c r="L35" i="21"/>
  <c r="K35" i="21"/>
  <c r="D35" i="21"/>
  <c r="J35" i="21" s="1"/>
  <c r="N30" i="21"/>
  <c r="M30" i="21"/>
  <c r="L30" i="21"/>
  <c r="K30" i="21"/>
  <c r="D30" i="21"/>
  <c r="J30" i="21"/>
  <c r="I30" i="21"/>
  <c r="H30" i="21"/>
  <c r="N29" i="21"/>
  <c r="M29" i="21"/>
  <c r="L29" i="21"/>
  <c r="K29" i="21"/>
  <c r="D29" i="21"/>
  <c r="J29" i="21" s="1"/>
  <c r="I29" i="21"/>
  <c r="H29" i="21"/>
  <c r="N24" i="21"/>
  <c r="M24" i="21"/>
  <c r="L24" i="21"/>
  <c r="K24" i="21"/>
  <c r="D24" i="21"/>
  <c r="J24" i="21" s="1"/>
  <c r="I24" i="21"/>
  <c r="H24" i="21"/>
  <c r="N23" i="21"/>
  <c r="M23" i="21"/>
  <c r="L23" i="21"/>
  <c r="K23" i="21"/>
  <c r="D23" i="21"/>
  <c r="J23" i="21" s="1"/>
  <c r="N18" i="21"/>
  <c r="M18" i="21"/>
  <c r="L18" i="21"/>
  <c r="K18" i="21"/>
  <c r="D18" i="21"/>
  <c r="D6" i="21" s="1"/>
  <c r="J6" i="21" s="1"/>
  <c r="J18" i="21"/>
  <c r="I18" i="21"/>
  <c r="H18" i="21"/>
  <c r="N17" i="21"/>
  <c r="M17" i="21"/>
  <c r="L17" i="21"/>
  <c r="K17" i="21"/>
  <c r="D17" i="21"/>
  <c r="J17" i="21"/>
  <c r="I17" i="21"/>
  <c r="H17" i="21"/>
  <c r="N12" i="21"/>
  <c r="M12" i="21"/>
  <c r="L12" i="21"/>
  <c r="K12" i="21"/>
  <c r="D12" i="21"/>
  <c r="J12" i="21" s="1"/>
  <c r="I12" i="21"/>
  <c r="H12" i="21"/>
  <c r="N11" i="21"/>
  <c r="M11" i="21"/>
  <c r="L11" i="21"/>
  <c r="K11" i="21"/>
  <c r="D11" i="21"/>
  <c r="D5" i="21" s="1"/>
  <c r="G6" i="21"/>
  <c r="E6" i="21"/>
  <c r="N6" i="21"/>
  <c r="G5" i="21"/>
  <c r="J5" i="21" s="1"/>
  <c r="E5" i="21"/>
  <c r="H5" i="21" s="1"/>
  <c r="N5" i="21"/>
  <c r="F6" i="21"/>
  <c r="M6" i="21"/>
  <c r="F5" i="21"/>
  <c r="I5" i="21" s="1"/>
  <c r="F92" i="4"/>
  <c r="H88" i="4"/>
  <c r="L94" i="4"/>
  <c r="O88" i="4" s="1"/>
  <c r="H87" i="4"/>
  <c r="M87" i="4" s="1"/>
  <c r="O87" i="4"/>
  <c r="H86" i="4"/>
  <c r="M86" i="4" s="1"/>
  <c r="H85" i="4"/>
  <c r="M85" i="4" s="1"/>
  <c r="O85" i="4"/>
  <c r="H83" i="4"/>
  <c r="L83" i="4" s="1"/>
  <c r="O83" i="4"/>
  <c r="H81" i="4"/>
  <c r="L81" i="4" s="1"/>
  <c r="O81" i="4"/>
  <c r="H82" i="4"/>
  <c r="L82" i="4" s="1"/>
  <c r="O82" i="4"/>
  <c r="H79" i="4"/>
  <c r="M79" i="4" s="1"/>
  <c r="O79" i="4"/>
  <c r="H78" i="4"/>
  <c r="M78" i="4" s="1"/>
  <c r="H77" i="4"/>
  <c r="M77" i="4" s="1"/>
  <c r="O77" i="4"/>
  <c r="H75" i="4"/>
  <c r="M75" i="4" s="1"/>
  <c r="O75" i="4"/>
  <c r="H74" i="4"/>
  <c r="K74" i="4" s="1"/>
  <c r="O74" i="4"/>
  <c r="H73" i="4"/>
  <c r="O73" i="4"/>
  <c r="H4" i="4"/>
  <c r="H5" i="4"/>
  <c r="H6" i="4"/>
  <c r="H7" i="4"/>
  <c r="M88" i="4"/>
  <c r="H84" i="4"/>
  <c r="L84" i="4" s="1"/>
  <c r="N88" i="4"/>
  <c r="H80" i="4"/>
  <c r="O80" i="4"/>
  <c r="H21" i="4"/>
  <c r="L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0" i="4"/>
  <c r="H76" i="4"/>
  <c r="M76" i="4" s="1"/>
  <c r="M73" i="4"/>
  <c r="H72" i="4"/>
  <c r="K72" i="4" s="1"/>
  <c r="M72" i="4"/>
  <c r="H69" i="4"/>
  <c r="K69" i="4" s="1"/>
  <c r="M69" i="4"/>
  <c r="H70" i="4"/>
  <c r="K70" i="4" s="1"/>
  <c r="M70" i="4"/>
  <c r="H71" i="4"/>
  <c r="K71" i="4" s="1"/>
  <c r="H68" i="4"/>
  <c r="K68" i="4" s="1"/>
  <c r="M68" i="4"/>
  <c r="H65" i="4"/>
  <c r="K65" i="4" s="1"/>
  <c r="H66" i="4"/>
  <c r="K66" i="4" s="1"/>
  <c r="M66" i="4"/>
  <c r="H67" i="4"/>
  <c r="M67" i="4" s="1"/>
  <c r="H64" i="4"/>
  <c r="M64" i="4" s="1"/>
  <c r="H61" i="4"/>
  <c r="M61" i="4"/>
  <c r="H62" i="4"/>
  <c r="M62" i="4"/>
  <c r="H63" i="4"/>
  <c r="M63" i="4"/>
  <c r="H60" i="4"/>
  <c r="K60" i="4" s="1"/>
  <c r="M60" i="4"/>
  <c r="H57" i="4"/>
  <c r="L57" i="4" s="1"/>
  <c r="M57" i="4"/>
  <c r="H58" i="4"/>
  <c r="M58" i="4"/>
  <c r="H59" i="4"/>
  <c r="L59" i="4" s="1"/>
  <c r="M59" i="4"/>
  <c r="H56" i="4"/>
  <c r="L56" i="4" s="1"/>
  <c r="M56" i="4"/>
  <c r="H53" i="4"/>
  <c r="L53" i="4" s="1"/>
  <c r="M53" i="4"/>
  <c r="H54" i="4"/>
  <c r="L54" i="4" s="1"/>
  <c r="M54" i="4"/>
  <c r="H55" i="4"/>
  <c r="L55" i="4" s="1"/>
  <c r="H52" i="4"/>
  <c r="L52" i="4" s="1"/>
  <c r="M52" i="4"/>
  <c r="H49" i="4"/>
  <c r="L49" i="4" s="1"/>
  <c r="H50" i="4"/>
  <c r="L50" i="4" s="1"/>
  <c r="M50" i="4"/>
  <c r="H51" i="4"/>
  <c r="M51" i="4" s="1"/>
  <c r="H48" i="4"/>
  <c r="M48" i="4" s="1"/>
  <c r="H45" i="4"/>
  <c r="M45" i="4"/>
  <c r="H46" i="4"/>
  <c r="M46" i="4"/>
  <c r="H47" i="4"/>
  <c r="M47" i="4"/>
  <c r="H44" i="4"/>
  <c r="L48" i="4" s="1"/>
  <c r="M44" i="4"/>
  <c r="H41" i="4"/>
  <c r="K41" i="4" s="1"/>
  <c r="M41" i="4"/>
  <c r="H42" i="4"/>
  <c r="M42" i="4"/>
  <c r="H43" i="4"/>
  <c r="M43" i="4"/>
  <c r="H40" i="4"/>
  <c r="K40" i="4" s="1"/>
  <c r="M40" i="4"/>
  <c r="H37" i="4"/>
  <c r="K37" i="4" s="1"/>
  <c r="M37" i="4"/>
  <c r="H38" i="4"/>
  <c r="K38" i="4" s="1"/>
  <c r="M38" i="4"/>
  <c r="H39" i="4"/>
  <c r="K39" i="4" s="1"/>
  <c r="H36" i="4"/>
  <c r="K36" i="4" s="1"/>
  <c r="M36" i="4"/>
  <c r="H35" i="4"/>
  <c r="K35" i="4" s="1"/>
  <c r="H33" i="4"/>
  <c r="L33" i="4" s="1"/>
  <c r="M33" i="4"/>
  <c r="H34" i="4"/>
  <c r="M34" i="4" s="1"/>
  <c r="H32" i="4"/>
  <c r="M32" i="4" s="1"/>
  <c r="H29" i="4"/>
  <c r="M29" i="4"/>
  <c r="H30" i="4"/>
  <c r="M30" i="4"/>
  <c r="H31" i="4"/>
  <c r="M31" i="4"/>
  <c r="H28" i="4"/>
  <c r="M28" i="4"/>
  <c r="H25" i="4"/>
  <c r="L25" i="4" s="1"/>
  <c r="M25" i="4"/>
  <c r="H26" i="4"/>
  <c r="M26" i="4"/>
  <c r="H27" i="4"/>
  <c r="L27" i="4" s="1"/>
  <c r="M27" i="4"/>
  <c r="H24" i="4"/>
  <c r="L24" i="4" s="1"/>
  <c r="M24" i="4"/>
  <c r="M21" i="4"/>
  <c r="H22" i="4"/>
  <c r="L22" i="4" s="1"/>
  <c r="M22" i="4"/>
  <c r="H23" i="4"/>
  <c r="L23" i="4" s="1"/>
  <c r="M23" i="4"/>
  <c r="H20" i="4"/>
  <c r="L20" i="4" s="1"/>
  <c r="H17" i="4"/>
  <c r="L17" i="4" s="1"/>
  <c r="M17" i="4"/>
  <c r="H18" i="4"/>
  <c r="L18" i="4" s="1"/>
  <c r="M18" i="4"/>
  <c r="H19" i="4"/>
  <c r="L19" i="4" s="1"/>
  <c r="M19" i="4"/>
  <c r="H16" i="4"/>
  <c r="M16" i="4"/>
  <c r="H13" i="4"/>
  <c r="M13" i="4" s="1"/>
  <c r="H14" i="4"/>
  <c r="M14" i="4" s="1"/>
  <c r="H15" i="4"/>
  <c r="M15" i="4"/>
  <c r="H10" i="4"/>
  <c r="K10" i="4" s="1"/>
  <c r="H11" i="4"/>
  <c r="M11" i="4"/>
  <c r="H9" i="4"/>
  <c r="K9" i="4" s="1"/>
  <c r="H8" i="4"/>
  <c r="K8" i="4" s="1"/>
  <c r="M8" i="4"/>
  <c r="H12" i="4"/>
  <c r="L16" i="4" s="1"/>
  <c r="M12" i="4"/>
  <c r="K84" i="4"/>
  <c r="K85" i="4"/>
  <c r="K86" i="4"/>
  <c r="K87" i="4"/>
  <c r="K88" i="4"/>
  <c r="K80" i="4"/>
  <c r="K81" i="4"/>
  <c r="K83" i="4"/>
  <c r="K77" i="4"/>
  <c r="K78" i="4"/>
  <c r="K76" i="4"/>
  <c r="K73" i="4"/>
  <c r="K63" i="4"/>
  <c r="K64" i="4"/>
  <c r="K61" i="4"/>
  <c r="K62" i="4"/>
  <c r="K59" i="4"/>
  <c r="K57" i="4"/>
  <c r="K58" i="4"/>
  <c r="K56" i="4"/>
  <c r="K53" i="4"/>
  <c r="K52" i="4"/>
  <c r="K51" i="4"/>
  <c r="K49" i="4"/>
  <c r="K48" i="4"/>
  <c r="K47" i="4"/>
  <c r="K45" i="4"/>
  <c r="K46" i="4"/>
  <c r="K43" i="4"/>
  <c r="K44" i="4"/>
  <c r="K42" i="4"/>
  <c r="K29" i="4"/>
  <c r="K30" i="4"/>
  <c r="K31" i="4"/>
  <c r="K32" i="4"/>
  <c r="K26" i="4"/>
  <c r="K27" i="4"/>
  <c r="K28" i="4"/>
  <c r="K24" i="4"/>
  <c r="K21" i="4"/>
  <c r="K22" i="4"/>
  <c r="K20" i="4"/>
  <c r="K19" i="4"/>
  <c r="K17" i="4"/>
  <c r="K16" i="4"/>
  <c r="K15" i="4"/>
  <c r="K13" i="4"/>
  <c r="K14" i="4"/>
  <c r="K12" i="4"/>
  <c r="K11" i="4"/>
  <c r="K6" i="4"/>
  <c r="K7" i="4"/>
  <c r="K4" i="4"/>
  <c r="K5" i="4"/>
  <c r="L30" i="4"/>
  <c r="L32" i="4"/>
  <c r="L35" i="4"/>
  <c r="L36" i="4"/>
  <c r="L37" i="4"/>
  <c r="L38" i="4"/>
  <c r="L40" i="4"/>
  <c r="L44" i="4"/>
  <c r="L45" i="4"/>
  <c r="L46" i="4"/>
  <c r="L47" i="4"/>
  <c r="L62" i="4"/>
  <c r="L63" i="4"/>
  <c r="L64" i="4"/>
  <c r="L66" i="4"/>
  <c r="L68" i="4"/>
  <c r="L69" i="4"/>
  <c r="L70" i="4"/>
  <c r="L72" i="4"/>
  <c r="L76" i="4"/>
  <c r="L77" i="4"/>
  <c r="L78" i="4"/>
  <c r="L80" i="4"/>
  <c r="L15" i="4"/>
  <c r="L14" i="4"/>
  <c r="L13" i="4"/>
  <c r="L12" i="4"/>
  <c r="L10" i="4"/>
  <c r="L9" i="4"/>
  <c r="L11" i="4"/>
  <c r="L8" i="4"/>
  <c r="I6" i="21" l="1"/>
  <c r="H6" i="21"/>
  <c r="L79" i="4"/>
  <c r="K79" i="4"/>
  <c r="K5" i="21"/>
  <c r="M35" i="4"/>
  <c r="M49" i="4"/>
  <c r="M65" i="4"/>
  <c r="K6" i="21"/>
  <c r="L43" i="4"/>
  <c r="L5" i="21"/>
  <c r="L42" i="4"/>
  <c r="L6" i="21"/>
  <c r="L75" i="4"/>
  <c r="L74" i="4"/>
  <c r="L41" i="4"/>
  <c r="K18" i="4"/>
  <c r="K50" i="4"/>
  <c r="K82" i="4"/>
  <c r="M20" i="4"/>
  <c r="O78" i="4"/>
  <c r="M5" i="21"/>
  <c r="M39" i="4"/>
  <c r="M55" i="4"/>
  <c r="M71" i="4"/>
  <c r="L71" i="4"/>
  <c r="L39" i="4"/>
  <c r="L34" i="4"/>
  <c r="L67" i="4"/>
  <c r="K55" i="4"/>
  <c r="K23" i="4"/>
  <c r="H85" i="21"/>
  <c r="L31" i="4"/>
  <c r="M74" i="4"/>
  <c r="H11" i="21"/>
  <c r="H23" i="21"/>
  <c r="H35" i="21"/>
  <c r="H47" i="21"/>
  <c r="H61" i="21"/>
  <c r="H73" i="21"/>
  <c r="H97" i="21"/>
  <c r="K25" i="4"/>
  <c r="I11" i="21"/>
  <c r="I23" i="21"/>
  <c r="I35" i="21"/>
  <c r="I47" i="21"/>
  <c r="I61" i="21"/>
  <c r="I73" i="21"/>
  <c r="I85" i="21"/>
  <c r="I97" i="21"/>
  <c r="L61" i="4"/>
  <c r="L29" i="4"/>
  <c r="M9" i="4"/>
  <c r="O86" i="4"/>
  <c r="J11" i="21"/>
  <c r="K54" i="4"/>
  <c r="L58" i="4"/>
  <c r="L26" i="4"/>
  <c r="L65" i="4"/>
  <c r="M10" i="4"/>
  <c r="L28" i="4"/>
  <c r="M83" i="4"/>
  <c r="L87" i="4"/>
  <c r="L73" i="4"/>
  <c r="K34" i="4"/>
  <c r="K33" i="4"/>
  <c r="L86" i="4"/>
  <c r="M81" i="4"/>
  <c r="L60" i="4"/>
  <c r="L85" i="4"/>
  <c r="M84" i="4"/>
  <c r="L51" i="4"/>
  <c r="L88" i="4"/>
  <c r="K67" i="4"/>
  <c r="M82" i="4"/>
  <c r="K75" i="4"/>
</calcChain>
</file>

<file path=xl/sharedStrings.xml><?xml version="1.0" encoding="utf-8"?>
<sst xmlns="http://schemas.openxmlformats.org/spreadsheetml/2006/main" count="650" uniqueCount="85">
  <si>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</si>
  <si>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</si>
  <si>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</si>
  <si>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</si>
  <si>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</si>
  <si>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</si>
  <si>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</si>
  <si>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</si>
  <si>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</si>
  <si>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</si>
  <si>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</si>
  <si>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</si>
  <si>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</si>
  <si>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</si>
  <si>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</si>
  <si>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</si>
  <si>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</si>
  <si>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</si>
  <si>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</si>
  <si>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</si>
  <si>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</si>
  <si>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</si>
  <si>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</si>
  <si>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</si>
  <si>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</si>
  <si>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</si>
  <si>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</si>
  <si>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</si>
  <si>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</si>
  <si>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</si>
  <si>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</si>
  <si>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</si>
  <si>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</si>
  <si>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</si>
  <si>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</si>
  <si>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</si>
  <si>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</si>
  <si>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</si>
  <si>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</si>
  <si>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</si>
  <si>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</si>
  <si>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</si>
  <si>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</si>
  <si>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</si>
  <si>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</si>
  <si>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</si>
  <si>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</si>
  <si>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</si>
  <si>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</si>
  <si>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</si>
  <si>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年</t>
    <rPh sb="0" eb="1">
      <t>ネン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</si>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</sst>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0_ "/>
    <numFmt numFmtId="178" formatCode="0.0_ "/>
    <numFmt numFmtId="189" formatCode="#,##0.00;&quot;▲ &quot;#,##0.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b/>
      <sz val="9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3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4" fillId="0" borderId="1" xfId="1" applyFont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8" fillId="0" borderId="14" xfId="1" applyFont="1" applyBorder="1" applyAlignment="1">
      <alignment vertical="center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8" fillId="0" borderId="19" xfId="1" applyFont="1" applyBorder="1" applyAlignment="1">
      <alignment horizontal="left" vertical="center"/>
    </xf>
    <xf numFmtId="10" fontId="5" fillId="0" borderId="0" xfId="1" applyNumberFormat="1" applyFont="1" applyBorder="1" applyAlignment="1">
      <alignment vertical="center"/>
    </xf>
    <xf numFmtId="10" fontId="8" fillId="0" borderId="0" xfId="1" applyNumberFormat="1" applyFont="1" applyBorder="1" applyAlignment="1">
      <alignment vertical="center"/>
    </xf>
    <xf numFmtId="38" fontId="5" fillId="0" borderId="1" xfId="1" applyFont="1" applyBorder="1" applyAlignment="1">
      <alignment horizontal="center" vertical="center"/>
    </xf>
    <xf numFmtId="38" fontId="8" fillId="0" borderId="12" xfId="1" applyFont="1" applyBorder="1" applyAlignment="1">
      <alignment vertical="center"/>
    </xf>
    <xf numFmtId="49" fontId="6" fillId="0" borderId="0" xfId="1" applyNumberFormat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177" fontId="5" fillId="0" borderId="1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8" fillId="0" borderId="6" xfId="1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tabSelected="1" zoomScale="120" workbookViewId="0">
      <selection activeCell="H11" sqref="H11"/>
    </sheetView>
  </sheetViews>
  <sheetFormatPr defaultRowHeight="13.5"/>
  <cols>
    <col min="1" max="1" width="3.875" style="43" customWidth="1"/>
    <col min="2" max="2" width="2.75" style="48" customWidth="1"/>
    <col min="3" max="3" width="2.375" style="42" customWidth="1"/>
    <col min="4" max="4" width="6.625" style="42" customWidth="1"/>
    <col min="5" max="7" width="7.125" style="42" customWidth="1"/>
    <col min="8" max="10" width="7.125" style="48" customWidth="1"/>
    <col min="11" max="13" width="7.125" style="42" customWidth="1"/>
    <col min="14" max="14" width="7.125" style="43" customWidth="1"/>
    <col min="15" max="16384" width="9" style="41"/>
  </cols>
  <sheetData>
    <row r="1" spans="1:14" ht="18" customHeight="1" thickBot="1">
      <c r="A1" s="46" t="s">
        <v>84</v>
      </c>
      <c r="C1" s="47"/>
      <c r="D1" s="47"/>
      <c r="E1" s="47"/>
      <c r="F1" s="47"/>
      <c r="M1" s="41"/>
      <c r="N1" s="49" t="s">
        <v>61</v>
      </c>
    </row>
    <row r="2" spans="1:14" s="48" customFormat="1" ht="13.5" customHeight="1">
      <c r="A2" s="76" t="s">
        <v>8</v>
      </c>
      <c r="B2" s="76"/>
      <c r="C2" s="77"/>
      <c r="D2" s="50"/>
      <c r="E2" s="50"/>
      <c r="F2" s="50"/>
      <c r="G2" s="50"/>
      <c r="H2" s="80" t="s">
        <v>59</v>
      </c>
      <c r="I2" s="81"/>
      <c r="J2" s="82"/>
      <c r="K2" s="51"/>
      <c r="L2" s="83" t="s">
        <v>60</v>
      </c>
      <c r="M2" s="83"/>
      <c r="N2" s="52"/>
    </row>
    <row r="3" spans="1:14">
      <c r="A3" s="78"/>
      <c r="B3" s="78"/>
      <c r="C3" s="79"/>
      <c r="D3" s="53" t="s">
        <v>0</v>
      </c>
      <c r="E3" s="53" t="s">
        <v>51</v>
      </c>
      <c r="F3" s="53" t="s">
        <v>52</v>
      </c>
      <c r="G3" s="53" t="s">
        <v>53</v>
      </c>
      <c r="H3" s="54" t="s">
        <v>51</v>
      </c>
      <c r="I3" s="54" t="s">
        <v>52</v>
      </c>
      <c r="J3" s="54" t="s">
        <v>53</v>
      </c>
      <c r="K3" s="55" t="s">
        <v>54</v>
      </c>
      <c r="L3" s="55" t="s">
        <v>55</v>
      </c>
      <c r="M3" s="55" t="s">
        <v>56</v>
      </c>
      <c r="N3" s="56" t="s">
        <v>57</v>
      </c>
    </row>
    <row r="4" spans="1:14" ht="24" customHeight="1">
      <c r="A4" s="57"/>
      <c r="B4" s="58"/>
      <c r="C4" s="59"/>
      <c r="D4" s="60" t="s">
        <v>58</v>
      </c>
      <c r="E4" s="60" t="s">
        <v>58</v>
      </c>
      <c r="F4" s="60" t="s">
        <v>58</v>
      </c>
      <c r="G4" s="60" t="s">
        <v>58</v>
      </c>
      <c r="H4" s="60" t="s">
        <v>78</v>
      </c>
      <c r="I4" s="60" t="s">
        <v>78</v>
      </c>
      <c r="J4" s="60" t="s">
        <v>78</v>
      </c>
      <c r="K4" s="60" t="s">
        <v>78</v>
      </c>
      <c r="L4" s="60" t="s">
        <v>78</v>
      </c>
      <c r="M4" s="60" t="s">
        <v>78</v>
      </c>
      <c r="N4" s="60" t="s">
        <v>78</v>
      </c>
    </row>
    <row r="5" spans="1:14">
      <c r="A5" s="45" t="s">
        <v>18</v>
      </c>
      <c r="B5" s="61">
        <v>12</v>
      </c>
      <c r="C5" s="62" t="s">
        <v>50</v>
      </c>
      <c r="D5" s="43">
        <f t="shared" ref="D5:G6" si="0">SUM(D11,D17,D23,D29,D47,D55,D35,D41,D61,D67,D73,D79,D85,D91,D97)</f>
        <v>100016</v>
      </c>
      <c r="E5" s="43">
        <f t="shared" si="0"/>
        <v>16000</v>
      </c>
      <c r="F5" s="43">
        <f t="shared" si="0"/>
        <v>61443</v>
      </c>
      <c r="G5" s="43">
        <f t="shared" si="0"/>
        <v>22573</v>
      </c>
      <c r="H5" s="72">
        <f>E5/D5*100</f>
        <v>15.997440409534475</v>
      </c>
      <c r="I5" s="72">
        <f>F5/D5*100</f>
        <v>61.433170692689167</v>
      </c>
      <c r="J5" s="72">
        <f>G5/D5*100</f>
        <v>22.569388897776356</v>
      </c>
      <c r="K5" s="73">
        <f>E5/F5*100</f>
        <v>26.0403951629966</v>
      </c>
      <c r="L5" s="73">
        <f>G5/F5*100</f>
        <v>36.738115000895135</v>
      </c>
      <c r="M5" s="73">
        <f>SUM(E5,G5)/F5*100</f>
        <v>62.778510163891731</v>
      </c>
      <c r="N5" s="73">
        <f>G5/E5*100</f>
        <v>141.08125000000001</v>
      </c>
    </row>
    <row r="6" spans="1:14" ht="14.25" thickBot="1">
      <c r="A6" s="44"/>
      <c r="B6" s="65">
        <v>17</v>
      </c>
      <c r="C6" s="66"/>
      <c r="D6" s="71">
        <f t="shared" si="0"/>
        <v>100461</v>
      </c>
      <c r="E6" s="71">
        <f t="shared" si="0"/>
        <v>15164</v>
      </c>
      <c r="F6" s="71">
        <f t="shared" si="0"/>
        <v>60881</v>
      </c>
      <c r="G6" s="71">
        <f t="shared" si="0"/>
        <v>24416</v>
      </c>
      <c r="H6" s="74">
        <f>E6/D6*100</f>
        <v>15.094414748011667</v>
      </c>
      <c r="I6" s="74">
        <f>F6/D6*100</f>
        <v>60.60162650182658</v>
      </c>
      <c r="J6" s="74">
        <f>G6/D6*100</f>
        <v>24.303958750161755</v>
      </c>
      <c r="K6" s="75">
        <f>E6/F6*100</f>
        <v>24.907606642466451</v>
      </c>
      <c r="L6" s="75">
        <f>G6/F6*100</f>
        <v>40.104466089584598</v>
      </c>
      <c r="M6" s="75">
        <f>SUM(E6,G6)/F6*100</f>
        <v>65.012072732051053</v>
      </c>
      <c r="N6" s="75">
        <f>G6/E6*100</f>
        <v>161.01292534951199</v>
      </c>
    </row>
    <row r="7" spans="1:14" ht="21.75" customHeight="1" thickBot="1">
      <c r="B7" s="41"/>
      <c r="I7" s="67" t="s">
        <v>64</v>
      </c>
    </row>
    <row r="8" spans="1:14">
      <c r="A8" s="76" t="s">
        <v>8</v>
      </c>
      <c r="B8" s="76"/>
      <c r="C8" s="77"/>
      <c r="D8" s="50"/>
      <c r="E8" s="50"/>
      <c r="F8" s="50"/>
      <c r="G8" s="50"/>
      <c r="H8" s="80" t="s">
        <v>59</v>
      </c>
      <c r="I8" s="81"/>
      <c r="J8" s="82"/>
      <c r="K8" s="51"/>
      <c r="L8" s="83" t="s">
        <v>60</v>
      </c>
      <c r="M8" s="83"/>
      <c r="N8" s="52"/>
    </row>
    <row r="9" spans="1:14">
      <c r="A9" s="78"/>
      <c r="B9" s="78"/>
      <c r="C9" s="79"/>
      <c r="D9" s="53" t="s">
        <v>0</v>
      </c>
      <c r="E9" s="53" t="s">
        <v>51</v>
      </c>
      <c r="F9" s="53" t="s">
        <v>52</v>
      </c>
      <c r="G9" s="53" t="s">
        <v>53</v>
      </c>
      <c r="H9" s="54" t="s">
        <v>51</v>
      </c>
      <c r="I9" s="54" t="s">
        <v>52</v>
      </c>
      <c r="J9" s="54" t="s">
        <v>53</v>
      </c>
      <c r="K9" s="55" t="s">
        <v>54</v>
      </c>
      <c r="L9" s="55" t="s">
        <v>55</v>
      </c>
      <c r="M9" s="55" t="s">
        <v>56</v>
      </c>
      <c r="N9" s="56" t="s">
        <v>57</v>
      </c>
    </row>
    <row r="10" spans="1:14" ht="18" customHeight="1">
      <c r="A10" s="57"/>
      <c r="B10" s="58"/>
      <c r="C10" s="59"/>
      <c r="D10" s="60" t="s">
        <v>58</v>
      </c>
      <c r="E10" s="60" t="s">
        <v>58</v>
      </c>
      <c r="F10" s="60" t="s">
        <v>58</v>
      </c>
      <c r="G10" s="60" t="s">
        <v>58</v>
      </c>
      <c r="H10" s="60" t="s">
        <v>78</v>
      </c>
      <c r="I10" s="60" t="s">
        <v>78</v>
      </c>
      <c r="J10" s="60" t="s">
        <v>78</v>
      </c>
      <c r="K10" s="60" t="s">
        <v>78</v>
      </c>
      <c r="L10" s="60" t="s">
        <v>78</v>
      </c>
      <c r="M10" s="60" t="s">
        <v>78</v>
      </c>
      <c r="N10" s="60" t="s">
        <v>78</v>
      </c>
    </row>
    <row r="11" spans="1:14">
      <c r="A11" s="45" t="s">
        <v>18</v>
      </c>
      <c r="B11" s="61">
        <v>12</v>
      </c>
      <c r="C11" s="62" t="s">
        <v>50</v>
      </c>
      <c r="D11" s="43">
        <f>SUM(E11:G11)</f>
        <v>25937</v>
      </c>
      <c r="E11" s="43">
        <v>4485</v>
      </c>
      <c r="F11" s="43">
        <v>16416</v>
      </c>
      <c r="G11" s="43">
        <v>5036</v>
      </c>
      <c r="H11" s="72">
        <f>E11/D11*100</f>
        <v>17.291899602883912</v>
      </c>
      <c r="I11" s="72">
        <f>F11/D11*100</f>
        <v>63.291822492963725</v>
      </c>
      <c r="J11" s="72">
        <f>G11/D11*100</f>
        <v>19.416277904152366</v>
      </c>
      <c r="K11" s="73">
        <f>E11/F11*100</f>
        <v>27.320906432748536</v>
      </c>
      <c r="L11" s="73">
        <f>G11/F11*100</f>
        <v>30.677387914230021</v>
      </c>
      <c r="M11" s="73">
        <f>SUM(E11,G11)/F11*100</f>
        <v>57.998294346978561</v>
      </c>
      <c r="N11" s="73">
        <f>G11/E11*100</f>
        <v>112.28539576365664</v>
      </c>
    </row>
    <row r="12" spans="1:14" ht="14.25" thickBot="1">
      <c r="A12" s="44"/>
      <c r="B12" s="65">
        <v>17</v>
      </c>
      <c r="C12" s="66"/>
      <c r="D12" s="44">
        <f>SUM(E12:G12)</f>
        <v>27716</v>
      </c>
      <c r="E12" s="44">
        <v>4573</v>
      </c>
      <c r="F12" s="44">
        <v>17436</v>
      </c>
      <c r="G12" s="44">
        <v>5707</v>
      </c>
      <c r="H12" s="74">
        <f>E12/D12*100</f>
        <v>16.499494876605571</v>
      </c>
      <c r="I12" s="74">
        <f>F12/D12*100</f>
        <v>62.909510751912258</v>
      </c>
      <c r="J12" s="74">
        <f>G12/D12*100</f>
        <v>20.590994371482179</v>
      </c>
      <c r="K12" s="75">
        <f>E12/F12*100</f>
        <v>26.227345721495755</v>
      </c>
      <c r="L12" s="75">
        <f>G12/F12*100</f>
        <v>32.731130993347094</v>
      </c>
      <c r="M12" s="75">
        <f>SUM(E12,G12)/F12*100</f>
        <v>58.958476714842853</v>
      </c>
      <c r="N12" s="75">
        <f>G12/E12*100</f>
        <v>124.79772578176251</v>
      </c>
    </row>
    <row r="13" spans="1:14" ht="21.75" customHeight="1" thickBot="1">
      <c r="B13" s="68"/>
      <c r="I13" s="67" t="s">
        <v>65</v>
      </c>
    </row>
    <row r="14" spans="1:14">
      <c r="A14" s="76" t="s">
        <v>8</v>
      </c>
      <c r="B14" s="76"/>
      <c r="C14" s="77"/>
      <c r="D14" s="50"/>
      <c r="E14" s="50"/>
      <c r="F14" s="50"/>
      <c r="G14" s="50"/>
      <c r="H14" s="80" t="s">
        <v>59</v>
      </c>
      <c r="I14" s="81"/>
      <c r="J14" s="82"/>
      <c r="K14" s="51"/>
      <c r="L14" s="83" t="s">
        <v>60</v>
      </c>
      <c r="M14" s="83"/>
      <c r="N14" s="52"/>
    </row>
    <row r="15" spans="1:14">
      <c r="A15" s="78"/>
      <c r="B15" s="78"/>
      <c r="C15" s="79"/>
      <c r="D15" s="53" t="s">
        <v>0</v>
      </c>
      <c r="E15" s="53" t="s">
        <v>51</v>
      </c>
      <c r="F15" s="53" t="s">
        <v>52</v>
      </c>
      <c r="G15" s="53" t="s">
        <v>53</v>
      </c>
      <c r="H15" s="54" t="s">
        <v>51</v>
      </c>
      <c r="I15" s="54" t="s">
        <v>52</v>
      </c>
      <c r="J15" s="54" t="s">
        <v>53</v>
      </c>
      <c r="K15" s="55" t="s">
        <v>54</v>
      </c>
      <c r="L15" s="55" t="s">
        <v>55</v>
      </c>
      <c r="M15" s="55" t="s">
        <v>56</v>
      </c>
      <c r="N15" s="56" t="s">
        <v>57</v>
      </c>
    </row>
    <row r="16" spans="1:14">
      <c r="A16" s="57"/>
      <c r="B16" s="58"/>
      <c r="C16" s="59"/>
      <c r="D16" s="60" t="s">
        <v>58</v>
      </c>
      <c r="E16" s="60" t="s">
        <v>58</v>
      </c>
      <c r="F16" s="60" t="s">
        <v>58</v>
      </c>
      <c r="G16" s="60" t="s">
        <v>58</v>
      </c>
      <c r="H16" s="60" t="s">
        <v>78</v>
      </c>
      <c r="I16" s="60" t="s">
        <v>78</v>
      </c>
      <c r="J16" s="60" t="s">
        <v>78</v>
      </c>
      <c r="K16" s="60" t="s">
        <v>78</v>
      </c>
      <c r="L16" s="60" t="s">
        <v>78</v>
      </c>
      <c r="M16" s="60" t="s">
        <v>78</v>
      </c>
      <c r="N16" s="60" t="s">
        <v>78</v>
      </c>
    </row>
    <row r="17" spans="1:14">
      <c r="A17" s="45" t="s">
        <v>18</v>
      </c>
      <c r="B17" s="61">
        <v>12</v>
      </c>
      <c r="C17" s="62" t="s">
        <v>50</v>
      </c>
      <c r="D17" s="43">
        <f>SUM(E17:G17)</f>
        <v>18082</v>
      </c>
      <c r="E17" s="43">
        <v>2959</v>
      </c>
      <c r="F17" s="43">
        <v>11040</v>
      </c>
      <c r="G17" s="43">
        <v>4083</v>
      </c>
      <c r="H17" s="72">
        <f>E17/D17*100</f>
        <v>16.364340227850903</v>
      </c>
      <c r="I17" s="72">
        <f>F17/D17*100</f>
        <v>61.055193009622833</v>
      </c>
      <c r="J17" s="72">
        <f>G17/D17*100</f>
        <v>22.580466762526267</v>
      </c>
      <c r="K17" s="73">
        <f>E17/F17*100</f>
        <v>26.802536231884055</v>
      </c>
      <c r="L17" s="73">
        <f>G17/F17*100</f>
        <v>36.983695652173914</v>
      </c>
      <c r="M17" s="73">
        <f>SUM(E17,G17)/F17*100</f>
        <v>63.786231884057976</v>
      </c>
      <c r="N17" s="73">
        <f>G17/E17*100</f>
        <v>137.98580601554579</v>
      </c>
    </row>
    <row r="18" spans="1:14" ht="14.25" thickBot="1">
      <c r="A18" s="44"/>
      <c r="B18" s="65">
        <v>17</v>
      </c>
      <c r="C18" s="66"/>
      <c r="D18" s="44">
        <f>SUM(E18:G18)</f>
        <v>18045</v>
      </c>
      <c r="E18" s="44">
        <v>2946</v>
      </c>
      <c r="F18" s="44">
        <v>10821</v>
      </c>
      <c r="G18" s="44">
        <v>4278</v>
      </c>
      <c r="H18" s="74">
        <f>E18/D18*100</f>
        <v>16.325852036575228</v>
      </c>
      <c r="I18" s="74">
        <f>F18/D18*100</f>
        <v>59.966749792186199</v>
      </c>
      <c r="J18" s="74">
        <f>G18/D18*100</f>
        <v>23.70739817123857</v>
      </c>
      <c r="K18" s="75">
        <f>E18/F18*100</f>
        <v>27.224840587746051</v>
      </c>
      <c r="L18" s="75">
        <f>G18/F18*100</f>
        <v>39.534238979761575</v>
      </c>
      <c r="M18" s="75">
        <f>SUM(E18,G18)/F18*100</f>
        <v>66.759079567507627</v>
      </c>
      <c r="N18" s="75">
        <f>G18/E18*100</f>
        <v>145.21384928716904</v>
      </c>
    </row>
    <row r="19" spans="1:14" ht="21.75" customHeight="1" thickBot="1">
      <c r="B19" s="68"/>
      <c r="I19" s="67" t="s">
        <v>66</v>
      </c>
    </row>
    <row r="20" spans="1:14">
      <c r="A20" s="76" t="s">
        <v>8</v>
      </c>
      <c r="B20" s="76"/>
      <c r="C20" s="77"/>
      <c r="D20" s="50"/>
      <c r="E20" s="50"/>
      <c r="F20" s="50"/>
      <c r="G20" s="50"/>
      <c r="H20" s="80" t="s">
        <v>59</v>
      </c>
      <c r="I20" s="81"/>
      <c r="J20" s="82"/>
      <c r="K20" s="51"/>
      <c r="L20" s="83" t="s">
        <v>60</v>
      </c>
      <c r="M20" s="83"/>
      <c r="N20" s="52"/>
    </row>
    <row r="21" spans="1:14">
      <c r="A21" s="78"/>
      <c r="B21" s="78"/>
      <c r="C21" s="79"/>
      <c r="D21" s="53" t="s">
        <v>0</v>
      </c>
      <c r="E21" s="53" t="s">
        <v>51</v>
      </c>
      <c r="F21" s="53" t="s">
        <v>52</v>
      </c>
      <c r="G21" s="53" t="s">
        <v>53</v>
      </c>
      <c r="H21" s="54" t="s">
        <v>51</v>
      </c>
      <c r="I21" s="54" t="s">
        <v>52</v>
      </c>
      <c r="J21" s="54" t="s">
        <v>53</v>
      </c>
      <c r="K21" s="55" t="s">
        <v>54</v>
      </c>
      <c r="L21" s="55" t="s">
        <v>55</v>
      </c>
      <c r="M21" s="55" t="s">
        <v>56</v>
      </c>
      <c r="N21" s="56" t="s">
        <v>57</v>
      </c>
    </row>
    <row r="22" spans="1:14">
      <c r="A22" s="57"/>
      <c r="B22" s="58"/>
      <c r="C22" s="59"/>
      <c r="D22" s="60" t="s">
        <v>58</v>
      </c>
      <c r="E22" s="60" t="s">
        <v>58</v>
      </c>
      <c r="F22" s="60" t="s">
        <v>58</v>
      </c>
      <c r="G22" s="60" t="s">
        <v>58</v>
      </c>
      <c r="H22" s="60" t="s">
        <v>78</v>
      </c>
      <c r="I22" s="60" t="s">
        <v>78</v>
      </c>
      <c r="J22" s="60" t="s">
        <v>78</v>
      </c>
      <c r="K22" s="60" t="s">
        <v>78</v>
      </c>
      <c r="L22" s="60" t="s">
        <v>78</v>
      </c>
      <c r="M22" s="60" t="s">
        <v>78</v>
      </c>
      <c r="N22" s="60" t="s">
        <v>78</v>
      </c>
    </row>
    <row r="23" spans="1:14">
      <c r="A23" s="45" t="s">
        <v>18</v>
      </c>
      <c r="B23" s="61">
        <v>12</v>
      </c>
      <c r="C23" s="62" t="s">
        <v>50</v>
      </c>
      <c r="D23" s="43">
        <f>SUM(E23:G23)</f>
        <v>15882</v>
      </c>
      <c r="E23" s="43">
        <v>2418</v>
      </c>
      <c r="F23" s="43">
        <v>9995</v>
      </c>
      <c r="G23" s="43">
        <v>3469</v>
      </c>
      <c r="H23" s="72">
        <f>E23/D23*100</f>
        <v>15.22478277295051</v>
      </c>
      <c r="I23" s="72">
        <f>F23/D23*100</f>
        <v>62.932879989925702</v>
      </c>
      <c r="J23" s="72">
        <f>G23/D23*100</f>
        <v>21.842337237123786</v>
      </c>
      <c r="K23" s="73">
        <f>E23/F23*100</f>
        <v>24.192096048024013</v>
      </c>
      <c r="L23" s="73">
        <f>G23/F23*100</f>
        <v>34.707353676838423</v>
      </c>
      <c r="M23" s="73">
        <f>SUM(E23,G23)/F23*100</f>
        <v>58.899449724862428</v>
      </c>
      <c r="N23" s="73">
        <f>G23/E23*100</f>
        <v>143.46567411083541</v>
      </c>
    </row>
    <row r="24" spans="1:14" ht="14.25" thickBot="1">
      <c r="A24" s="44"/>
      <c r="B24" s="65">
        <v>17</v>
      </c>
      <c r="C24" s="66"/>
      <c r="D24" s="44">
        <f>SUM(E24:G24)</f>
        <v>15713</v>
      </c>
      <c r="E24" s="44">
        <v>2269</v>
      </c>
      <c r="F24" s="44">
        <v>9689</v>
      </c>
      <c r="G24" s="44">
        <v>3755</v>
      </c>
      <c r="H24" s="74">
        <f>E24/D24*100</f>
        <v>14.440272385922484</v>
      </c>
      <c r="I24" s="74">
        <f>F24/D24*100</f>
        <v>61.662317826003942</v>
      </c>
      <c r="J24" s="74">
        <f>G24/D24*100</f>
        <v>23.897409788073571</v>
      </c>
      <c r="K24" s="75">
        <f>E24/F24*100</f>
        <v>23.418309423057075</v>
      </c>
      <c r="L24" s="75">
        <f>G24/F24*100</f>
        <v>38.755289503560739</v>
      </c>
      <c r="M24" s="75">
        <f>SUM(E24,G24)/F24*100</f>
        <v>62.173598926617814</v>
      </c>
      <c r="N24" s="75">
        <f>G24/E24*100</f>
        <v>165.49140590568533</v>
      </c>
    </row>
    <row r="25" spans="1:14" ht="21.75" customHeight="1" thickBot="1">
      <c r="B25" s="68"/>
      <c r="I25" s="67" t="s">
        <v>67</v>
      </c>
    </row>
    <row r="26" spans="1:14">
      <c r="A26" s="76" t="s">
        <v>8</v>
      </c>
      <c r="B26" s="76"/>
      <c r="C26" s="77"/>
      <c r="D26" s="50"/>
      <c r="E26" s="50"/>
      <c r="F26" s="50"/>
      <c r="G26" s="50"/>
      <c r="H26" s="80" t="s">
        <v>59</v>
      </c>
      <c r="I26" s="81"/>
      <c r="J26" s="82"/>
      <c r="K26" s="51"/>
      <c r="L26" s="83" t="s">
        <v>60</v>
      </c>
      <c r="M26" s="83"/>
      <c r="N26" s="52"/>
    </row>
    <row r="27" spans="1:14">
      <c r="A27" s="78"/>
      <c r="B27" s="78"/>
      <c r="C27" s="79"/>
      <c r="D27" s="53" t="s">
        <v>0</v>
      </c>
      <c r="E27" s="53" t="s">
        <v>51</v>
      </c>
      <c r="F27" s="53" t="s">
        <v>52</v>
      </c>
      <c r="G27" s="53" t="s">
        <v>53</v>
      </c>
      <c r="H27" s="54" t="s">
        <v>51</v>
      </c>
      <c r="I27" s="54" t="s">
        <v>52</v>
      </c>
      <c r="J27" s="54" t="s">
        <v>53</v>
      </c>
      <c r="K27" s="55" t="s">
        <v>54</v>
      </c>
      <c r="L27" s="55" t="s">
        <v>55</v>
      </c>
      <c r="M27" s="55" t="s">
        <v>56</v>
      </c>
      <c r="N27" s="56" t="s">
        <v>57</v>
      </c>
    </row>
    <row r="28" spans="1:14">
      <c r="A28" s="57"/>
      <c r="B28" s="58"/>
      <c r="C28" s="59"/>
      <c r="D28" s="60" t="s">
        <v>58</v>
      </c>
      <c r="E28" s="60" t="s">
        <v>58</v>
      </c>
      <c r="F28" s="60" t="s">
        <v>58</v>
      </c>
      <c r="G28" s="60" t="s">
        <v>58</v>
      </c>
      <c r="H28" s="60" t="s">
        <v>78</v>
      </c>
      <c r="I28" s="60" t="s">
        <v>78</v>
      </c>
      <c r="J28" s="60" t="s">
        <v>78</v>
      </c>
      <c r="K28" s="60" t="s">
        <v>78</v>
      </c>
      <c r="L28" s="60" t="s">
        <v>78</v>
      </c>
      <c r="M28" s="60" t="s">
        <v>78</v>
      </c>
      <c r="N28" s="60" t="s">
        <v>78</v>
      </c>
    </row>
    <row r="29" spans="1:14">
      <c r="A29" s="45" t="s">
        <v>18</v>
      </c>
      <c r="B29" s="61">
        <v>12</v>
      </c>
      <c r="C29" s="62" t="s">
        <v>50</v>
      </c>
      <c r="D29" s="43">
        <f>SUM(E29:G29)</f>
        <v>6974</v>
      </c>
      <c r="E29" s="43">
        <v>1220</v>
      </c>
      <c r="F29" s="43">
        <v>4365</v>
      </c>
      <c r="G29" s="43">
        <v>1389</v>
      </c>
      <c r="H29" s="72">
        <f>E29/D29*100</f>
        <v>17.493547462001722</v>
      </c>
      <c r="I29" s="72">
        <f>F29/D29*100</f>
        <v>62.589618583309438</v>
      </c>
      <c r="J29" s="72">
        <f>G29/D29*100</f>
        <v>19.916833954688844</v>
      </c>
      <c r="K29" s="73">
        <f>E29/F29*100</f>
        <v>27.949599083619702</v>
      </c>
      <c r="L29" s="73">
        <f>G29/F29*100</f>
        <v>31.821305841924396</v>
      </c>
      <c r="M29" s="73">
        <f>SUM(E29,G29)/F29*100</f>
        <v>59.770904925544102</v>
      </c>
      <c r="N29" s="73">
        <f>G29/E29*100</f>
        <v>113.85245901639345</v>
      </c>
    </row>
    <row r="30" spans="1:14" ht="14.25" thickBot="1">
      <c r="A30" s="44"/>
      <c r="B30" s="65">
        <v>17</v>
      </c>
      <c r="C30" s="66"/>
      <c r="D30" s="44">
        <f>SUM(E30:G30)</f>
        <v>7097</v>
      </c>
      <c r="E30" s="44">
        <v>1115</v>
      </c>
      <c r="F30" s="44">
        <v>4403</v>
      </c>
      <c r="G30" s="44">
        <v>1579</v>
      </c>
      <c r="H30" s="74">
        <f>E30/D30*100</f>
        <v>15.710863745244469</v>
      </c>
      <c r="I30" s="74">
        <f>F30/D30*100</f>
        <v>62.040298717768074</v>
      </c>
      <c r="J30" s="74">
        <f>G30/D30*100</f>
        <v>22.248837536987459</v>
      </c>
      <c r="K30" s="75">
        <f>E30/F30*100</f>
        <v>25.323642970701794</v>
      </c>
      <c r="L30" s="75">
        <f>G30/F30*100</f>
        <v>35.861912332500566</v>
      </c>
      <c r="M30" s="75">
        <f>SUM(E30,G30)/F30*100</f>
        <v>61.185555303202364</v>
      </c>
      <c r="N30" s="75">
        <f>G30/E30*100</f>
        <v>141.61434977578475</v>
      </c>
    </row>
    <row r="31" spans="1:14" ht="21.75" customHeight="1" thickBot="1">
      <c r="B31" s="68"/>
      <c r="I31" s="67" t="s">
        <v>70</v>
      </c>
    </row>
    <row r="32" spans="1:14">
      <c r="A32" s="76" t="s">
        <v>8</v>
      </c>
      <c r="B32" s="76"/>
      <c r="C32" s="77"/>
      <c r="D32" s="50"/>
      <c r="E32" s="50"/>
      <c r="F32" s="50"/>
      <c r="G32" s="50"/>
      <c r="H32" s="80" t="s">
        <v>59</v>
      </c>
      <c r="I32" s="81"/>
      <c r="J32" s="82"/>
      <c r="K32" s="51"/>
      <c r="L32" s="83" t="s">
        <v>60</v>
      </c>
      <c r="M32" s="83"/>
      <c r="N32" s="52"/>
    </row>
    <row r="33" spans="1:14">
      <c r="A33" s="78"/>
      <c r="B33" s="78"/>
      <c r="C33" s="79"/>
      <c r="D33" s="53" t="s">
        <v>0</v>
      </c>
      <c r="E33" s="53" t="s">
        <v>51</v>
      </c>
      <c r="F33" s="53" t="s">
        <v>52</v>
      </c>
      <c r="G33" s="53" t="s">
        <v>53</v>
      </c>
      <c r="H33" s="54" t="s">
        <v>51</v>
      </c>
      <c r="I33" s="54" t="s">
        <v>52</v>
      </c>
      <c r="J33" s="54" t="s">
        <v>53</v>
      </c>
      <c r="K33" s="55" t="s">
        <v>54</v>
      </c>
      <c r="L33" s="55" t="s">
        <v>55</v>
      </c>
      <c r="M33" s="55" t="s">
        <v>56</v>
      </c>
      <c r="N33" s="56" t="s">
        <v>57</v>
      </c>
    </row>
    <row r="34" spans="1:14">
      <c r="A34" s="57"/>
      <c r="B34" s="58"/>
      <c r="C34" s="59"/>
      <c r="D34" s="60" t="s">
        <v>58</v>
      </c>
      <c r="E34" s="60" t="s">
        <v>58</v>
      </c>
      <c r="F34" s="60" t="s">
        <v>58</v>
      </c>
      <c r="G34" s="60" t="s">
        <v>58</v>
      </c>
      <c r="H34" s="60" t="s">
        <v>78</v>
      </c>
      <c r="I34" s="60" t="s">
        <v>78</v>
      </c>
      <c r="J34" s="60" t="s">
        <v>78</v>
      </c>
      <c r="K34" s="60" t="s">
        <v>78</v>
      </c>
      <c r="L34" s="60" t="s">
        <v>78</v>
      </c>
      <c r="M34" s="60" t="s">
        <v>78</v>
      </c>
      <c r="N34" s="60" t="s">
        <v>78</v>
      </c>
    </row>
    <row r="35" spans="1:14">
      <c r="A35" s="45" t="s">
        <v>18</v>
      </c>
      <c r="B35" s="61">
        <v>12</v>
      </c>
      <c r="C35" s="62" t="s">
        <v>50</v>
      </c>
      <c r="D35" s="43">
        <f>SUM(E35:G35)</f>
        <v>5822</v>
      </c>
      <c r="E35" s="43">
        <v>784</v>
      </c>
      <c r="F35" s="43">
        <v>3632</v>
      </c>
      <c r="G35" s="43">
        <v>1406</v>
      </c>
      <c r="H35" s="72">
        <f>E35/D35*100</f>
        <v>13.466162830642393</v>
      </c>
      <c r="I35" s="72">
        <f>F35/D35*100</f>
        <v>62.384060460322907</v>
      </c>
      <c r="J35" s="72">
        <f>G35/D35*100</f>
        <v>24.149776709034697</v>
      </c>
      <c r="K35" s="73">
        <f>E35/F35*100</f>
        <v>21.58590308370044</v>
      </c>
      <c r="L35" s="73">
        <f>G35/F35*100</f>
        <v>38.71145374449339</v>
      </c>
      <c r="M35" s="73">
        <f>SUM(E35,G35)/F35*100</f>
        <v>60.297356828193841</v>
      </c>
      <c r="N35" s="73">
        <f>G35/E35*100</f>
        <v>179.33673469387753</v>
      </c>
    </row>
    <row r="36" spans="1:14" ht="14.25" thickBot="1">
      <c r="A36" s="44"/>
      <c r="B36" s="65">
        <v>17</v>
      </c>
      <c r="C36" s="66"/>
      <c r="D36" s="44">
        <f>SUM(E36:G36)</f>
        <v>5517</v>
      </c>
      <c r="E36" s="44">
        <v>706</v>
      </c>
      <c r="F36" s="44">
        <v>3238</v>
      </c>
      <c r="G36" s="44">
        <v>1573</v>
      </c>
      <c r="H36" s="74">
        <f>E36/D36*100</f>
        <v>12.796809860431393</v>
      </c>
      <c r="I36" s="74">
        <f>F36/D36*100</f>
        <v>58.691317745151352</v>
      </c>
      <c r="J36" s="74">
        <f>G36/D36*100</f>
        <v>28.511872394417253</v>
      </c>
      <c r="K36" s="75">
        <f>E36/F36*100</f>
        <v>21.803582458307595</v>
      </c>
      <c r="L36" s="75">
        <f>G36/F36*100</f>
        <v>48.579369981470045</v>
      </c>
      <c r="M36" s="75">
        <f>SUM(E36,G36)/F36*100</f>
        <v>70.38295243977764</v>
      </c>
      <c r="N36" s="75">
        <f>G36/E36*100</f>
        <v>222.8045325779037</v>
      </c>
    </row>
    <row r="37" spans="1:14" ht="21.75" customHeight="1" thickBot="1">
      <c r="B37" s="41"/>
      <c r="I37" s="67" t="s">
        <v>71</v>
      </c>
    </row>
    <row r="38" spans="1:14">
      <c r="A38" s="76" t="s">
        <v>8</v>
      </c>
      <c r="B38" s="76"/>
      <c r="C38" s="77"/>
      <c r="D38" s="50"/>
      <c r="E38" s="50"/>
      <c r="F38" s="50"/>
      <c r="G38" s="50"/>
      <c r="H38" s="80" t="s">
        <v>59</v>
      </c>
      <c r="I38" s="81"/>
      <c r="J38" s="82"/>
      <c r="K38" s="51"/>
      <c r="L38" s="83" t="s">
        <v>60</v>
      </c>
      <c r="M38" s="83"/>
      <c r="N38" s="52"/>
    </row>
    <row r="39" spans="1:14">
      <c r="A39" s="78"/>
      <c r="B39" s="78"/>
      <c r="C39" s="79"/>
      <c r="D39" s="53" t="s">
        <v>0</v>
      </c>
      <c r="E39" s="53" t="s">
        <v>51</v>
      </c>
      <c r="F39" s="53" t="s">
        <v>52</v>
      </c>
      <c r="G39" s="53" t="s">
        <v>53</v>
      </c>
      <c r="H39" s="54" t="s">
        <v>51</v>
      </c>
      <c r="I39" s="54" t="s">
        <v>52</v>
      </c>
      <c r="J39" s="54" t="s">
        <v>53</v>
      </c>
      <c r="K39" s="55" t="s">
        <v>54</v>
      </c>
      <c r="L39" s="55" t="s">
        <v>55</v>
      </c>
      <c r="M39" s="55" t="s">
        <v>56</v>
      </c>
      <c r="N39" s="56" t="s">
        <v>57</v>
      </c>
    </row>
    <row r="40" spans="1:14">
      <c r="A40" s="57"/>
      <c r="B40" s="58"/>
      <c r="C40" s="59"/>
      <c r="D40" s="60" t="s">
        <v>58</v>
      </c>
      <c r="E40" s="60" t="s">
        <v>58</v>
      </c>
      <c r="F40" s="60" t="s">
        <v>58</v>
      </c>
      <c r="G40" s="60" t="s">
        <v>58</v>
      </c>
      <c r="H40" s="60" t="s">
        <v>78</v>
      </c>
      <c r="I40" s="60" t="s">
        <v>78</v>
      </c>
      <c r="J40" s="60" t="s">
        <v>78</v>
      </c>
      <c r="K40" s="60" t="s">
        <v>78</v>
      </c>
      <c r="L40" s="60" t="s">
        <v>78</v>
      </c>
      <c r="M40" s="60" t="s">
        <v>78</v>
      </c>
      <c r="N40" s="60" t="s">
        <v>78</v>
      </c>
    </row>
    <row r="41" spans="1:14">
      <c r="A41" s="45" t="s">
        <v>18</v>
      </c>
      <c r="B41" s="61">
        <v>12</v>
      </c>
      <c r="C41" s="62" t="s">
        <v>50</v>
      </c>
      <c r="D41" s="43">
        <f>SUM(E41:G41)</f>
        <v>2870</v>
      </c>
      <c r="E41" s="43">
        <v>375</v>
      </c>
      <c r="F41" s="43">
        <v>1704</v>
      </c>
      <c r="G41" s="43">
        <v>791</v>
      </c>
      <c r="H41" s="72">
        <f>E41/D41*100</f>
        <v>13.066202090592336</v>
      </c>
      <c r="I41" s="72">
        <f>F41/D41*100</f>
        <v>59.372822299651574</v>
      </c>
      <c r="J41" s="72">
        <f>G41/D41*100</f>
        <v>27.560975609756099</v>
      </c>
      <c r="K41" s="73">
        <f>E41/F41*100</f>
        <v>22.007042253521128</v>
      </c>
      <c r="L41" s="73">
        <f>G41/F41*100</f>
        <v>46.420187793427232</v>
      </c>
      <c r="M41" s="73">
        <f>SUM(E41,G41)/F41*100</f>
        <v>68.427230046948367</v>
      </c>
      <c r="N41" s="73">
        <f>G41/E41*100</f>
        <v>210.93333333333334</v>
      </c>
    </row>
    <row r="42" spans="1:14" ht="14.25" thickBot="1">
      <c r="A42" s="44"/>
      <c r="B42" s="65">
        <v>17</v>
      </c>
      <c r="C42" s="66"/>
      <c r="D42" s="44">
        <f>SUM(E42:G42)</f>
        <v>2686</v>
      </c>
      <c r="E42" s="44">
        <v>286</v>
      </c>
      <c r="F42" s="44">
        <v>1590</v>
      </c>
      <c r="G42" s="44">
        <v>810</v>
      </c>
      <c r="H42" s="74">
        <f>E42/D42*100</f>
        <v>10.647803425167536</v>
      </c>
      <c r="I42" s="74">
        <f>F42/D42*100</f>
        <v>59.195830230826509</v>
      </c>
      <c r="J42" s="74">
        <f>G42/D42*100</f>
        <v>30.15636634400596</v>
      </c>
      <c r="K42" s="75">
        <f>E42/F42*100</f>
        <v>17.987421383647799</v>
      </c>
      <c r="L42" s="75">
        <f>G42/F42*100</f>
        <v>50.943396226415096</v>
      </c>
      <c r="M42" s="75">
        <f>SUM(E42,G42)/F42*100</f>
        <v>68.930817610062888</v>
      </c>
      <c r="N42" s="75">
        <f>G42/E42*100</f>
        <v>283.2167832167832</v>
      </c>
    </row>
    <row r="43" spans="1:14" ht="21.75" customHeight="1" thickBot="1">
      <c r="B43" s="68"/>
      <c r="I43" s="67" t="s">
        <v>68</v>
      </c>
    </row>
    <row r="44" spans="1:14">
      <c r="A44" s="76" t="s">
        <v>8</v>
      </c>
      <c r="B44" s="76"/>
      <c r="C44" s="77"/>
      <c r="D44" s="50"/>
      <c r="E44" s="50"/>
      <c r="F44" s="50"/>
      <c r="G44" s="50"/>
      <c r="H44" s="80" t="s">
        <v>59</v>
      </c>
      <c r="I44" s="81"/>
      <c r="J44" s="82"/>
      <c r="K44" s="51"/>
      <c r="L44" s="83" t="s">
        <v>60</v>
      </c>
      <c r="M44" s="83"/>
      <c r="N44" s="52"/>
    </row>
    <row r="45" spans="1:14">
      <c r="A45" s="78"/>
      <c r="B45" s="78"/>
      <c r="C45" s="79"/>
      <c r="D45" s="53" t="s">
        <v>0</v>
      </c>
      <c r="E45" s="53" t="s">
        <v>51</v>
      </c>
      <c r="F45" s="53" t="s">
        <v>52</v>
      </c>
      <c r="G45" s="53" t="s">
        <v>53</v>
      </c>
      <c r="H45" s="54" t="s">
        <v>51</v>
      </c>
      <c r="I45" s="54" t="s">
        <v>52</v>
      </c>
      <c r="J45" s="54" t="s">
        <v>53</v>
      </c>
      <c r="K45" s="55" t="s">
        <v>54</v>
      </c>
      <c r="L45" s="55" t="s">
        <v>55</v>
      </c>
      <c r="M45" s="55" t="s">
        <v>56</v>
      </c>
      <c r="N45" s="56" t="s">
        <v>57</v>
      </c>
    </row>
    <row r="46" spans="1:14">
      <c r="A46" s="57"/>
      <c r="B46" s="58"/>
      <c r="C46" s="59"/>
      <c r="D46" s="60" t="s">
        <v>58</v>
      </c>
      <c r="E46" s="60" t="s">
        <v>58</v>
      </c>
      <c r="F46" s="60" t="s">
        <v>58</v>
      </c>
      <c r="G46" s="60" t="s">
        <v>58</v>
      </c>
      <c r="H46" s="60" t="s">
        <v>78</v>
      </c>
      <c r="I46" s="60" t="s">
        <v>78</v>
      </c>
      <c r="J46" s="60" t="s">
        <v>78</v>
      </c>
      <c r="K46" s="60" t="s">
        <v>78</v>
      </c>
      <c r="L46" s="60" t="s">
        <v>78</v>
      </c>
      <c r="M46" s="60" t="s">
        <v>78</v>
      </c>
      <c r="N46" s="60" t="s">
        <v>78</v>
      </c>
    </row>
    <row r="47" spans="1:14">
      <c r="A47" s="45" t="s">
        <v>18</v>
      </c>
      <c r="B47" s="61">
        <v>12</v>
      </c>
      <c r="C47" s="62" t="s">
        <v>50</v>
      </c>
      <c r="D47" s="43">
        <f>SUM(E47:G47)</f>
        <v>5386</v>
      </c>
      <c r="E47" s="43">
        <v>839</v>
      </c>
      <c r="F47" s="43">
        <v>3261</v>
      </c>
      <c r="G47" s="43">
        <v>1286</v>
      </c>
      <c r="H47" s="72">
        <f>E47/D47*100</f>
        <v>15.577422948384701</v>
      </c>
      <c r="I47" s="72">
        <f>F47/D47*100</f>
        <v>60.545859636093581</v>
      </c>
      <c r="J47" s="72">
        <f>G47/D47*100</f>
        <v>23.876717415521721</v>
      </c>
      <c r="K47" s="73">
        <f>E47/F47*100</f>
        <v>25.728304201165287</v>
      </c>
      <c r="L47" s="73">
        <f>G47/F47*100</f>
        <v>39.43575590309721</v>
      </c>
      <c r="M47" s="73">
        <f>SUM(E47,G47)/F47*100</f>
        <v>65.164060104262504</v>
      </c>
      <c r="N47" s="73">
        <f>G47/E47*100</f>
        <v>153.2777115613826</v>
      </c>
    </row>
    <row r="48" spans="1:14" ht="14.25" thickBot="1">
      <c r="A48" s="44"/>
      <c r="B48" s="65">
        <v>17</v>
      </c>
      <c r="C48" s="66"/>
      <c r="D48" s="44">
        <f>SUM(E48:G48)</f>
        <v>5318</v>
      </c>
      <c r="E48" s="44">
        <v>747</v>
      </c>
      <c r="F48" s="44">
        <v>3191</v>
      </c>
      <c r="G48" s="44">
        <v>1380</v>
      </c>
      <c r="H48" s="74">
        <f>E48/D48*100</f>
        <v>14.04663407295976</v>
      </c>
      <c r="I48" s="74">
        <f>F48/D48*100</f>
        <v>60.003760812335457</v>
      </c>
      <c r="J48" s="74">
        <f>G48/D48*100</f>
        <v>25.949605114704777</v>
      </c>
      <c r="K48" s="75">
        <f>E48/F48*100</f>
        <v>23.409589470385459</v>
      </c>
      <c r="L48" s="75">
        <f>G48/F48*100</f>
        <v>43.246631150109685</v>
      </c>
      <c r="M48" s="75">
        <f>SUM(E48,G48)/F48*100</f>
        <v>66.656220620495148</v>
      </c>
      <c r="N48" s="75">
        <f>G48/E48*100</f>
        <v>184.7389558232932</v>
      </c>
    </row>
    <row r="49" spans="1:14">
      <c r="B49" s="61"/>
      <c r="C49" s="43"/>
      <c r="D49" s="43"/>
      <c r="E49" s="43"/>
      <c r="F49" s="43"/>
      <c r="G49" s="43"/>
      <c r="H49" s="63"/>
      <c r="I49" s="63"/>
      <c r="J49" s="63"/>
      <c r="K49" s="64"/>
      <c r="L49" s="64"/>
      <c r="M49" s="64"/>
      <c r="N49" s="64"/>
    </row>
    <row r="50" spans="1:14">
      <c r="B50" s="61"/>
      <c r="C50" s="43"/>
      <c r="D50" s="43"/>
      <c r="E50" s="43"/>
      <c r="F50" s="43"/>
      <c r="G50" s="43"/>
      <c r="H50" s="63"/>
      <c r="I50" s="63"/>
      <c r="J50" s="63"/>
      <c r="K50" s="64"/>
      <c r="L50" s="64"/>
      <c r="M50" s="64"/>
      <c r="N50" s="64"/>
    </row>
    <row r="51" spans="1:14" ht="21.75" customHeight="1" thickBot="1">
      <c r="B51" s="68"/>
      <c r="I51" s="67" t="s">
        <v>69</v>
      </c>
    </row>
    <row r="52" spans="1:14">
      <c r="A52" s="76" t="s">
        <v>8</v>
      </c>
      <c r="B52" s="76"/>
      <c r="C52" s="77"/>
      <c r="D52" s="50"/>
      <c r="E52" s="50"/>
      <c r="F52" s="50"/>
      <c r="G52" s="50"/>
      <c r="H52" s="80" t="s">
        <v>59</v>
      </c>
      <c r="I52" s="81"/>
      <c r="J52" s="82"/>
      <c r="K52" s="51"/>
      <c r="L52" s="83" t="s">
        <v>60</v>
      </c>
      <c r="M52" s="83"/>
      <c r="N52" s="52"/>
    </row>
    <row r="53" spans="1:14">
      <c r="A53" s="78"/>
      <c r="B53" s="78"/>
      <c r="C53" s="79"/>
      <c r="D53" s="53" t="s">
        <v>0</v>
      </c>
      <c r="E53" s="53" t="s">
        <v>51</v>
      </c>
      <c r="F53" s="53" t="s">
        <v>52</v>
      </c>
      <c r="G53" s="53" t="s">
        <v>53</v>
      </c>
      <c r="H53" s="54" t="s">
        <v>51</v>
      </c>
      <c r="I53" s="54" t="s">
        <v>52</v>
      </c>
      <c r="J53" s="54" t="s">
        <v>53</v>
      </c>
      <c r="K53" s="55" t="s">
        <v>54</v>
      </c>
      <c r="L53" s="55" t="s">
        <v>55</v>
      </c>
      <c r="M53" s="55" t="s">
        <v>56</v>
      </c>
      <c r="N53" s="56" t="s">
        <v>57</v>
      </c>
    </row>
    <row r="54" spans="1:14">
      <c r="A54" s="57"/>
      <c r="B54" s="58"/>
      <c r="C54" s="59"/>
      <c r="D54" s="60" t="s">
        <v>58</v>
      </c>
      <c r="E54" s="60" t="s">
        <v>58</v>
      </c>
      <c r="F54" s="60" t="s">
        <v>58</v>
      </c>
      <c r="G54" s="60" t="s">
        <v>58</v>
      </c>
      <c r="H54" s="60" t="s">
        <v>78</v>
      </c>
      <c r="I54" s="60" t="s">
        <v>78</v>
      </c>
      <c r="J54" s="60" t="s">
        <v>78</v>
      </c>
      <c r="K54" s="60" t="s">
        <v>78</v>
      </c>
      <c r="L54" s="60" t="s">
        <v>78</v>
      </c>
      <c r="M54" s="60" t="s">
        <v>78</v>
      </c>
      <c r="N54" s="60" t="s">
        <v>78</v>
      </c>
    </row>
    <row r="55" spans="1:14">
      <c r="A55" s="45" t="s">
        <v>18</v>
      </c>
      <c r="B55" s="61">
        <v>12</v>
      </c>
      <c r="C55" s="62" t="s">
        <v>50</v>
      </c>
      <c r="D55" s="43">
        <f>SUM(E55:G55)</f>
        <v>1884</v>
      </c>
      <c r="E55" s="43">
        <v>328</v>
      </c>
      <c r="F55" s="43">
        <v>1085</v>
      </c>
      <c r="G55" s="43">
        <v>471</v>
      </c>
      <c r="H55" s="72">
        <f>E55/D55*100</f>
        <v>17.40976645435244</v>
      </c>
      <c r="I55" s="72">
        <f>F55/D55*100</f>
        <v>57.590233545647564</v>
      </c>
      <c r="J55" s="72">
        <f>G55/D55*100</f>
        <v>25</v>
      </c>
      <c r="K55" s="73">
        <f>E55/F55*100</f>
        <v>30.230414746543776</v>
      </c>
      <c r="L55" s="73">
        <f>G55/F55*100</f>
        <v>43.410138248847922</v>
      </c>
      <c r="M55" s="73">
        <f>SUM(E55,G55)/F55*100</f>
        <v>73.640552995391701</v>
      </c>
      <c r="N55" s="73">
        <f>G55/E55*100</f>
        <v>143.59756097560975</v>
      </c>
    </row>
    <row r="56" spans="1:14" ht="14.25" thickBot="1">
      <c r="A56" s="44"/>
      <c r="B56" s="65">
        <v>17</v>
      </c>
      <c r="C56" s="66"/>
      <c r="D56" s="44">
        <f>SUM(E56:G56)</f>
        <v>1794</v>
      </c>
      <c r="E56" s="44">
        <v>281</v>
      </c>
      <c r="F56" s="44">
        <v>1033</v>
      </c>
      <c r="G56" s="44">
        <v>480</v>
      </c>
      <c r="H56" s="74">
        <f>E56/D56*100</f>
        <v>15.663322185061315</v>
      </c>
      <c r="I56" s="74">
        <f>F56/D56*100</f>
        <v>57.580824972129321</v>
      </c>
      <c r="J56" s="74">
        <f>G56/D56*100</f>
        <v>26.755852842809364</v>
      </c>
      <c r="K56" s="75">
        <f>E56/F56*100</f>
        <v>27.202323330106488</v>
      </c>
      <c r="L56" s="75">
        <f>G56/F56*100</f>
        <v>46.466602129719263</v>
      </c>
      <c r="M56" s="75">
        <f>SUM(E56,G56)/F56*100</f>
        <v>73.668925459825758</v>
      </c>
      <c r="N56" s="75">
        <f>G56/E56*100</f>
        <v>170.8185053380783</v>
      </c>
    </row>
    <row r="57" spans="1:14" ht="21.75" customHeight="1" thickBot="1">
      <c r="B57" s="41"/>
      <c r="I57" s="67" t="s">
        <v>72</v>
      </c>
    </row>
    <row r="58" spans="1:14">
      <c r="A58" s="76" t="s">
        <v>8</v>
      </c>
      <c r="B58" s="76"/>
      <c r="C58" s="77"/>
      <c r="D58" s="50"/>
      <c r="E58" s="50"/>
      <c r="F58" s="50"/>
      <c r="G58" s="50"/>
      <c r="H58" s="80" t="s">
        <v>59</v>
      </c>
      <c r="I58" s="81"/>
      <c r="J58" s="82"/>
      <c r="K58" s="51"/>
      <c r="L58" s="83" t="s">
        <v>60</v>
      </c>
      <c r="M58" s="83"/>
      <c r="N58" s="52"/>
    </row>
    <row r="59" spans="1:14">
      <c r="A59" s="78"/>
      <c r="B59" s="78"/>
      <c r="C59" s="79"/>
      <c r="D59" s="53" t="s">
        <v>0</v>
      </c>
      <c r="E59" s="53" t="s">
        <v>51</v>
      </c>
      <c r="F59" s="53" t="s">
        <v>52</v>
      </c>
      <c r="G59" s="53" t="s">
        <v>53</v>
      </c>
      <c r="H59" s="54" t="s">
        <v>51</v>
      </c>
      <c r="I59" s="54" t="s">
        <v>52</v>
      </c>
      <c r="J59" s="54" t="s">
        <v>53</v>
      </c>
      <c r="K59" s="55" t="s">
        <v>54</v>
      </c>
      <c r="L59" s="55" t="s">
        <v>55</v>
      </c>
      <c r="M59" s="55" t="s">
        <v>56</v>
      </c>
      <c r="N59" s="56" t="s">
        <v>57</v>
      </c>
    </row>
    <row r="60" spans="1:14">
      <c r="A60" s="57"/>
      <c r="B60" s="58"/>
      <c r="C60" s="59"/>
      <c r="D60" s="60" t="s">
        <v>58</v>
      </c>
      <c r="E60" s="60" t="s">
        <v>58</v>
      </c>
      <c r="F60" s="60" t="s">
        <v>58</v>
      </c>
      <c r="G60" s="60" t="s">
        <v>58</v>
      </c>
      <c r="H60" s="60" t="s">
        <v>78</v>
      </c>
      <c r="I60" s="60" t="s">
        <v>78</v>
      </c>
      <c r="J60" s="60" t="s">
        <v>78</v>
      </c>
      <c r="K60" s="60" t="s">
        <v>78</v>
      </c>
      <c r="L60" s="60" t="s">
        <v>78</v>
      </c>
      <c r="M60" s="60" t="s">
        <v>78</v>
      </c>
      <c r="N60" s="60" t="s">
        <v>78</v>
      </c>
    </row>
    <row r="61" spans="1:14">
      <c r="A61" s="45" t="s">
        <v>18</v>
      </c>
      <c r="B61" s="61">
        <v>12</v>
      </c>
      <c r="C61" s="62" t="s">
        <v>50</v>
      </c>
      <c r="D61" s="43">
        <f>SUM(E61:G61)</f>
        <v>2482</v>
      </c>
      <c r="E61" s="43">
        <v>430</v>
      </c>
      <c r="F61" s="43">
        <v>1448</v>
      </c>
      <c r="G61" s="43">
        <v>604</v>
      </c>
      <c r="H61" s="72">
        <f>E61/D61*100</f>
        <v>17.324738114423852</v>
      </c>
      <c r="I61" s="72">
        <f>F61/D61*100</f>
        <v>58.340048348106365</v>
      </c>
      <c r="J61" s="72">
        <f>G61/D61*100</f>
        <v>24.335213537469784</v>
      </c>
      <c r="K61" s="73">
        <f>E61/F61*100</f>
        <v>29.696132596685082</v>
      </c>
      <c r="L61" s="73">
        <f>G61/F61*100</f>
        <v>41.712707182320443</v>
      </c>
      <c r="M61" s="73">
        <f>SUM(E61,G61)/F61*100</f>
        <v>71.408839779005532</v>
      </c>
      <c r="N61" s="73">
        <f>G61/E61*100</f>
        <v>140.46511627906978</v>
      </c>
    </row>
    <row r="62" spans="1:14" ht="14.25" thickBot="1">
      <c r="A62" s="44"/>
      <c r="B62" s="65">
        <v>17</v>
      </c>
      <c r="C62" s="66"/>
      <c r="D62" s="44">
        <f>SUM(E62:G62)</f>
        <v>2526</v>
      </c>
      <c r="E62" s="44">
        <v>407</v>
      </c>
      <c r="F62" s="44">
        <v>1492</v>
      </c>
      <c r="G62" s="44">
        <v>627</v>
      </c>
      <c r="H62" s="74">
        <f>E62/D62*100</f>
        <v>16.11243072050673</v>
      </c>
      <c r="I62" s="74">
        <f>F62/D62*100</f>
        <v>59.065716547901829</v>
      </c>
      <c r="J62" s="74">
        <f>G62/D62*100</f>
        <v>24.821852731591449</v>
      </c>
      <c r="K62" s="75">
        <f>E62/F62*100</f>
        <v>27.278820375335123</v>
      </c>
      <c r="L62" s="75">
        <f>G62/F62*100</f>
        <v>42.024128686327074</v>
      </c>
      <c r="M62" s="75">
        <f>SUM(E62,G62)/F62*100</f>
        <v>69.302949061662204</v>
      </c>
      <c r="N62" s="75">
        <f>G62/E62*100</f>
        <v>154.05405405405406</v>
      </c>
    </row>
    <row r="63" spans="1:14" ht="21.75" customHeight="1" thickBot="1">
      <c r="B63" s="41"/>
      <c r="I63" s="67" t="s">
        <v>76</v>
      </c>
    </row>
    <row r="64" spans="1:14">
      <c r="A64" s="76" t="s">
        <v>8</v>
      </c>
      <c r="B64" s="76"/>
      <c r="C64" s="77"/>
      <c r="D64" s="50"/>
      <c r="E64" s="50"/>
      <c r="F64" s="50"/>
      <c r="G64" s="50"/>
      <c r="H64" s="80" t="s">
        <v>59</v>
      </c>
      <c r="I64" s="81"/>
      <c r="J64" s="82"/>
      <c r="K64" s="51"/>
      <c r="L64" s="83" t="s">
        <v>60</v>
      </c>
      <c r="M64" s="83"/>
      <c r="N64" s="52"/>
    </row>
    <row r="65" spans="1:14">
      <c r="A65" s="78"/>
      <c r="B65" s="78"/>
      <c r="C65" s="79"/>
      <c r="D65" s="53" t="s">
        <v>0</v>
      </c>
      <c r="E65" s="53" t="s">
        <v>51</v>
      </c>
      <c r="F65" s="53" t="s">
        <v>52</v>
      </c>
      <c r="G65" s="53" t="s">
        <v>53</v>
      </c>
      <c r="H65" s="54" t="s">
        <v>51</v>
      </c>
      <c r="I65" s="54" t="s">
        <v>52</v>
      </c>
      <c r="J65" s="54" t="s">
        <v>53</v>
      </c>
      <c r="K65" s="55" t="s">
        <v>54</v>
      </c>
      <c r="L65" s="55" t="s">
        <v>55</v>
      </c>
      <c r="M65" s="55" t="s">
        <v>56</v>
      </c>
      <c r="N65" s="56" t="s">
        <v>57</v>
      </c>
    </row>
    <row r="66" spans="1:14">
      <c r="A66" s="57"/>
      <c r="B66" s="58"/>
      <c r="C66" s="59"/>
      <c r="D66" s="60" t="s">
        <v>58</v>
      </c>
      <c r="E66" s="60" t="s">
        <v>58</v>
      </c>
      <c r="F66" s="60" t="s">
        <v>58</v>
      </c>
      <c r="G66" s="60" t="s">
        <v>58</v>
      </c>
      <c r="H66" s="60" t="s">
        <v>78</v>
      </c>
      <c r="I66" s="60" t="s">
        <v>78</v>
      </c>
      <c r="J66" s="60" t="s">
        <v>78</v>
      </c>
      <c r="K66" s="60" t="s">
        <v>78</v>
      </c>
      <c r="L66" s="60" t="s">
        <v>78</v>
      </c>
      <c r="M66" s="60" t="s">
        <v>78</v>
      </c>
      <c r="N66" s="60" t="s">
        <v>78</v>
      </c>
    </row>
    <row r="67" spans="1:14">
      <c r="A67" s="45" t="s">
        <v>18</v>
      </c>
      <c r="B67" s="61">
        <v>12</v>
      </c>
      <c r="C67" s="62" t="s">
        <v>50</v>
      </c>
      <c r="D67" s="43">
        <f>SUM(E67:G67)</f>
        <v>1714</v>
      </c>
      <c r="E67" s="43">
        <v>261</v>
      </c>
      <c r="F67" s="43">
        <v>1030</v>
      </c>
      <c r="G67" s="43">
        <v>423</v>
      </c>
      <c r="H67" s="72">
        <f>E67/D67*100</f>
        <v>15.227537922987164</v>
      </c>
      <c r="I67" s="72">
        <f>F67/D67*100</f>
        <v>60.093348891481909</v>
      </c>
      <c r="J67" s="72">
        <f>G67/D67*100</f>
        <v>24.67911318553092</v>
      </c>
      <c r="K67" s="73">
        <f>E67/F67*100</f>
        <v>25.339805825242717</v>
      </c>
      <c r="L67" s="73">
        <f>G67/F67*100</f>
        <v>41.067961165048544</v>
      </c>
      <c r="M67" s="73">
        <f>SUM(E67,G67)/F67*100</f>
        <v>66.407766990291265</v>
      </c>
      <c r="N67" s="73">
        <f>G67/E67*100</f>
        <v>162.06896551724137</v>
      </c>
    </row>
    <row r="68" spans="1:14" ht="14.25" thickBot="1">
      <c r="A68" s="44"/>
      <c r="B68" s="65">
        <v>17</v>
      </c>
      <c r="C68" s="66"/>
      <c r="D68" s="44">
        <f>SUM(E68:G68)</f>
        <v>1567</v>
      </c>
      <c r="E68" s="44">
        <v>190</v>
      </c>
      <c r="F68" s="44">
        <v>938</v>
      </c>
      <c r="G68" s="44">
        <v>439</v>
      </c>
      <c r="H68" s="74">
        <f>E68/D68*100</f>
        <v>12.125079770261646</v>
      </c>
      <c r="I68" s="74">
        <f>F68/D68*100</f>
        <v>59.859604339502241</v>
      </c>
      <c r="J68" s="74">
        <f>G68/D68*100</f>
        <v>28.015315890236121</v>
      </c>
      <c r="K68" s="75">
        <f>E68/F68*100</f>
        <v>20.255863539445627</v>
      </c>
      <c r="L68" s="75">
        <f>G68/F68*100</f>
        <v>46.801705756929643</v>
      </c>
      <c r="M68" s="75">
        <f>SUM(E68,G68)/F68*100</f>
        <v>67.057569296375263</v>
      </c>
      <c r="N68" s="75">
        <f>G68/E68*100</f>
        <v>231.05263157894734</v>
      </c>
    </row>
    <row r="69" spans="1:14" ht="21.75" customHeight="1" thickBot="1">
      <c r="B69" s="41"/>
      <c r="I69" s="67" t="s">
        <v>77</v>
      </c>
    </row>
    <row r="70" spans="1:14">
      <c r="A70" s="76" t="s">
        <v>8</v>
      </c>
      <c r="B70" s="76"/>
      <c r="C70" s="77"/>
      <c r="D70" s="50"/>
      <c r="E70" s="50"/>
      <c r="F70" s="50"/>
      <c r="G70" s="50"/>
      <c r="H70" s="80" t="s">
        <v>59</v>
      </c>
      <c r="I70" s="81"/>
      <c r="J70" s="82"/>
      <c r="K70" s="51"/>
      <c r="L70" s="83" t="s">
        <v>60</v>
      </c>
      <c r="M70" s="83"/>
      <c r="N70" s="52"/>
    </row>
    <row r="71" spans="1:14">
      <c r="A71" s="78"/>
      <c r="B71" s="78"/>
      <c r="C71" s="79"/>
      <c r="D71" s="53" t="s">
        <v>0</v>
      </c>
      <c r="E71" s="53" t="s">
        <v>51</v>
      </c>
      <c r="F71" s="53" t="s">
        <v>52</v>
      </c>
      <c r="G71" s="53" t="s">
        <v>53</v>
      </c>
      <c r="H71" s="54" t="s">
        <v>51</v>
      </c>
      <c r="I71" s="54" t="s">
        <v>52</v>
      </c>
      <c r="J71" s="54" t="s">
        <v>53</v>
      </c>
      <c r="K71" s="55" t="s">
        <v>54</v>
      </c>
      <c r="L71" s="55" t="s">
        <v>55</v>
      </c>
      <c r="M71" s="55" t="s">
        <v>56</v>
      </c>
      <c r="N71" s="56" t="s">
        <v>57</v>
      </c>
    </row>
    <row r="72" spans="1:14">
      <c r="A72" s="57"/>
      <c r="B72" s="58"/>
      <c r="C72" s="59"/>
      <c r="D72" s="60" t="s">
        <v>58</v>
      </c>
      <c r="E72" s="60" t="s">
        <v>58</v>
      </c>
      <c r="F72" s="60" t="s">
        <v>58</v>
      </c>
      <c r="G72" s="60" t="s">
        <v>58</v>
      </c>
      <c r="H72" s="60" t="s">
        <v>78</v>
      </c>
      <c r="I72" s="60" t="s">
        <v>78</v>
      </c>
      <c r="J72" s="60" t="s">
        <v>78</v>
      </c>
      <c r="K72" s="60" t="s">
        <v>78</v>
      </c>
      <c r="L72" s="60" t="s">
        <v>78</v>
      </c>
      <c r="M72" s="60" t="s">
        <v>78</v>
      </c>
      <c r="N72" s="60" t="s">
        <v>78</v>
      </c>
    </row>
    <row r="73" spans="1:14">
      <c r="A73" s="45" t="s">
        <v>18</v>
      </c>
      <c r="B73" s="61">
        <v>12</v>
      </c>
      <c r="C73" s="62" t="s">
        <v>50</v>
      </c>
      <c r="D73" s="43">
        <f>SUM(E73:G73)</f>
        <v>2308</v>
      </c>
      <c r="E73" s="43">
        <v>340</v>
      </c>
      <c r="F73" s="43">
        <v>1377</v>
      </c>
      <c r="G73" s="43">
        <v>591</v>
      </c>
      <c r="H73" s="72">
        <f>E73/D73*100</f>
        <v>14.731369150779896</v>
      </c>
      <c r="I73" s="72">
        <f>F73/D73*100</f>
        <v>59.662045060658578</v>
      </c>
      <c r="J73" s="72">
        <f>G73/D73*100</f>
        <v>25.606585788561524</v>
      </c>
      <c r="K73" s="73">
        <f>E73/F73*100</f>
        <v>24.691358024691358</v>
      </c>
      <c r="L73" s="73">
        <f>G73/F73*100</f>
        <v>42.919389978213509</v>
      </c>
      <c r="M73" s="73">
        <f>SUM(E73,G73)/F73*100</f>
        <v>67.61074800290487</v>
      </c>
      <c r="N73" s="73">
        <f>G73/E73*100</f>
        <v>173.8235294117647</v>
      </c>
    </row>
    <row r="74" spans="1:14" ht="14.25" thickBot="1">
      <c r="A74" s="44"/>
      <c r="B74" s="65">
        <v>17</v>
      </c>
      <c r="C74" s="66"/>
      <c r="D74" s="44">
        <f>SUM(E74:G74)</f>
        <v>2277</v>
      </c>
      <c r="E74" s="44">
        <v>313</v>
      </c>
      <c r="F74" s="44">
        <v>1335</v>
      </c>
      <c r="G74" s="44">
        <v>629</v>
      </c>
      <c r="H74" s="74">
        <f>E74/D74*100</f>
        <v>13.746157224418093</v>
      </c>
      <c r="I74" s="74">
        <f>F74/D74*100</f>
        <v>58.629776021080374</v>
      </c>
      <c r="J74" s="74">
        <f>G74/D74*100</f>
        <v>27.624066754501538</v>
      </c>
      <c r="K74" s="75">
        <f>E74/F74*100</f>
        <v>23.445692883895131</v>
      </c>
      <c r="L74" s="75">
        <f>G74/F74*100</f>
        <v>47.116104868913858</v>
      </c>
      <c r="M74" s="75">
        <f>SUM(E74,G74)/F74*100</f>
        <v>70.561797752808985</v>
      </c>
      <c r="N74" s="75">
        <f>G74/E74*100</f>
        <v>200.95846645367411</v>
      </c>
    </row>
    <row r="75" spans="1:14" ht="21.75" customHeight="1" thickBot="1">
      <c r="B75" s="41"/>
      <c r="C75" s="69"/>
      <c r="I75" s="67" t="s">
        <v>81</v>
      </c>
    </row>
    <row r="76" spans="1:14">
      <c r="A76" s="76" t="s">
        <v>8</v>
      </c>
      <c r="B76" s="76"/>
      <c r="C76" s="77"/>
      <c r="D76" s="50"/>
      <c r="E76" s="50"/>
      <c r="F76" s="50"/>
      <c r="G76" s="50"/>
      <c r="H76" s="80" t="s">
        <v>59</v>
      </c>
      <c r="I76" s="81"/>
      <c r="J76" s="82"/>
      <c r="K76" s="51"/>
      <c r="L76" s="83" t="s">
        <v>60</v>
      </c>
      <c r="M76" s="83"/>
      <c r="N76" s="52"/>
    </row>
    <row r="77" spans="1:14">
      <c r="A77" s="78"/>
      <c r="B77" s="78"/>
      <c r="C77" s="79"/>
      <c r="D77" s="53" t="s">
        <v>0</v>
      </c>
      <c r="E77" s="53" t="s">
        <v>51</v>
      </c>
      <c r="F77" s="53" t="s">
        <v>52</v>
      </c>
      <c r="G77" s="53" t="s">
        <v>53</v>
      </c>
      <c r="H77" s="54" t="s">
        <v>51</v>
      </c>
      <c r="I77" s="54" t="s">
        <v>52</v>
      </c>
      <c r="J77" s="54" t="s">
        <v>53</v>
      </c>
      <c r="K77" s="55" t="s">
        <v>54</v>
      </c>
      <c r="L77" s="55" t="s">
        <v>55</v>
      </c>
      <c r="M77" s="55" t="s">
        <v>56</v>
      </c>
      <c r="N77" s="56" t="s">
        <v>57</v>
      </c>
    </row>
    <row r="78" spans="1:14">
      <c r="A78" s="57"/>
      <c r="B78" s="58"/>
      <c r="C78" s="59"/>
      <c r="D78" s="60" t="s">
        <v>58</v>
      </c>
      <c r="E78" s="60" t="s">
        <v>58</v>
      </c>
      <c r="F78" s="60" t="s">
        <v>58</v>
      </c>
      <c r="G78" s="60" t="s">
        <v>58</v>
      </c>
      <c r="H78" s="60" t="s">
        <v>78</v>
      </c>
      <c r="I78" s="60" t="s">
        <v>78</v>
      </c>
      <c r="J78" s="60" t="s">
        <v>78</v>
      </c>
      <c r="K78" s="60" t="s">
        <v>78</v>
      </c>
      <c r="L78" s="60" t="s">
        <v>78</v>
      </c>
      <c r="M78" s="60" t="s">
        <v>78</v>
      </c>
      <c r="N78" s="60" t="s">
        <v>78</v>
      </c>
    </row>
    <row r="79" spans="1:14">
      <c r="A79" s="45" t="s">
        <v>18</v>
      </c>
      <c r="B79" s="61">
        <v>12</v>
      </c>
      <c r="C79" s="62" t="s">
        <v>50</v>
      </c>
      <c r="D79" s="43">
        <f>SUM(E79:G79)</f>
        <v>3010</v>
      </c>
      <c r="E79" s="43">
        <v>445</v>
      </c>
      <c r="F79" s="43">
        <v>1705</v>
      </c>
      <c r="G79" s="43">
        <v>860</v>
      </c>
      <c r="H79" s="72">
        <f>E79/D79*100</f>
        <v>14.784053156146179</v>
      </c>
      <c r="I79" s="72">
        <f>F79/D79*100</f>
        <v>56.644518272425245</v>
      </c>
      <c r="J79" s="72">
        <f>G79/D79*100</f>
        <v>28.571428571428569</v>
      </c>
      <c r="K79" s="73">
        <f>E79/F79*100</f>
        <v>26.099706744868033</v>
      </c>
      <c r="L79" s="73">
        <f>G79/F79*100</f>
        <v>50.439882697947212</v>
      </c>
      <c r="M79" s="73">
        <f>SUM(E79,G79)/F79*100</f>
        <v>76.539589442815242</v>
      </c>
      <c r="N79" s="73">
        <f>G79/E79*100</f>
        <v>193.25842696629215</v>
      </c>
    </row>
    <row r="80" spans="1:14" ht="14.25" thickBot="1">
      <c r="A80" s="44"/>
      <c r="B80" s="65">
        <v>17</v>
      </c>
      <c r="C80" s="66"/>
      <c r="D80" s="44">
        <f>SUM(E80:G80)</f>
        <v>2961</v>
      </c>
      <c r="E80" s="44">
        <v>408</v>
      </c>
      <c r="F80" s="44">
        <v>1576</v>
      </c>
      <c r="G80" s="44">
        <v>977</v>
      </c>
      <c r="H80" s="74">
        <f>E80/D80*100</f>
        <v>13.779128672745694</v>
      </c>
      <c r="I80" s="74">
        <f>F80/D80*100</f>
        <v>53.225261735900034</v>
      </c>
      <c r="J80" s="74">
        <f>G80/D80*100</f>
        <v>32.995609591354274</v>
      </c>
      <c r="K80" s="75">
        <f>E80/F80*100</f>
        <v>25.888324873096447</v>
      </c>
      <c r="L80" s="75">
        <f>G80/F80*100</f>
        <v>61.992385786802032</v>
      </c>
      <c r="M80" s="75">
        <f>SUM(E80,G80)/F80*100</f>
        <v>87.880710659898469</v>
      </c>
      <c r="N80" s="75">
        <f>G80/E80*100</f>
        <v>239.46078431372547</v>
      </c>
    </row>
    <row r="81" spans="1:14" ht="21.75" customHeight="1" thickBot="1">
      <c r="B81" s="41"/>
      <c r="I81" s="67" t="s">
        <v>75</v>
      </c>
    </row>
    <row r="82" spans="1:14">
      <c r="A82" s="76" t="s">
        <v>8</v>
      </c>
      <c r="B82" s="76"/>
      <c r="C82" s="77"/>
      <c r="D82" s="50"/>
      <c r="E82" s="50"/>
      <c r="F82" s="50"/>
      <c r="G82" s="50"/>
      <c r="H82" s="80" t="s">
        <v>59</v>
      </c>
      <c r="I82" s="81"/>
      <c r="J82" s="82"/>
      <c r="K82" s="51"/>
      <c r="L82" s="83" t="s">
        <v>60</v>
      </c>
      <c r="M82" s="83"/>
      <c r="N82" s="52"/>
    </row>
    <row r="83" spans="1:14">
      <c r="A83" s="78"/>
      <c r="B83" s="78"/>
      <c r="C83" s="79"/>
      <c r="D83" s="53" t="s">
        <v>0</v>
      </c>
      <c r="E83" s="53" t="s">
        <v>51</v>
      </c>
      <c r="F83" s="53" t="s">
        <v>52</v>
      </c>
      <c r="G83" s="53" t="s">
        <v>53</v>
      </c>
      <c r="H83" s="54" t="s">
        <v>51</v>
      </c>
      <c r="I83" s="54" t="s">
        <v>52</v>
      </c>
      <c r="J83" s="54" t="s">
        <v>53</v>
      </c>
      <c r="K83" s="55" t="s">
        <v>54</v>
      </c>
      <c r="L83" s="55" t="s">
        <v>55</v>
      </c>
      <c r="M83" s="55" t="s">
        <v>56</v>
      </c>
      <c r="N83" s="56" t="s">
        <v>57</v>
      </c>
    </row>
    <row r="84" spans="1:14">
      <c r="A84" s="57"/>
      <c r="B84" s="58"/>
      <c r="C84" s="59"/>
      <c r="D84" s="60" t="s">
        <v>58</v>
      </c>
      <c r="E84" s="60" t="s">
        <v>58</v>
      </c>
      <c r="F84" s="60" t="s">
        <v>58</v>
      </c>
      <c r="G84" s="60" t="s">
        <v>58</v>
      </c>
      <c r="H84" s="60" t="s">
        <v>78</v>
      </c>
      <c r="I84" s="60" t="s">
        <v>78</v>
      </c>
      <c r="J84" s="60" t="s">
        <v>78</v>
      </c>
      <c r="K84" s="60" t="s">
        <v>78</v>
      </c>
      <c r="L84" s="60" t="s">
        <v>78</v>
      </c>
      <c r="M84" s="60" t="s">
        <v>78</v>
      </c>
      <c r="N84" s="60" t="s">
        <v>78</v>
      </c>
    </row>
    <row r="85" spans="1:14">
      <c r="A85" s="45" t="s">
        <v>18</v>
      </c>
      <c r="B85" s="61">
        <v>12</v>
      </c>
      <c r="C85" s="62" t="s">
        <v>50</v>
      </c>
      <c r="D85" s="43">
        <f>SUM(E85:G85)</f>
        <v>1653</v>
      </c>
      <c r="E85" s="43">
        <v>221</v>
      </c>
      <c r="F85" s="43">
        <v>923</v>
      </c>
      <c r="G85" s="43">
        <v>509</v>
      </c>
      <c r="H85" s="72">
        <f>E85/D85*100</f>
        <v>13.369630973986691</v>
      </c>
      <c r="I85" s="72">
        <f>F85/D85*100</f>
        <v>55.837870538415004</v>
      </c>
      <c r="J85" s="72">
        <f>G85/D85*100</f>
        <v>30.792498487598309</v>
      </c>
      <c r="K85" s="73">
        <f>E85/F85*100</f>
        <v>23.943661971830984</v>
      </c>
      <c r="L85" s="73">
        <f>G85/F85*100</f>
        <v>55.146262188515706</v>
      </c>
      <c r="M85" s="73">
        <f>SUM(E85,G85)/F85*100</f>
        <v>79.089924160346698</v>
      </c>
      <c r="N85" s="73">
        <f>G85/E85*100</f>
        <v>230.31674208144796</v>
      </c>
    </row>
    <row r="86" spans="1:14" ht="14.25" thickBot="1">
      <c r="A86" s="44"/>
      <c r="B86" s="65">
        <v>17</v>
      </c>
      <c r="C86" s="66"/>
      <c r="D86" s="44">
        <f>SUM(E86:G86)</f>
        <v>1552</v>
      </c>
      <c r="E86" s="44">
        <v>178</v>
      </c>
      <c r="F86" s="44">
        <v>854</v>
      </c>
      <c r="G86" s="44">
        <v>520</v>
      </c>
      <c r="H86" s="74">
        <f>E86/D86*100</f>
        <v>11.469072164948454</v>
      </c>
      <c r="I86" s="74">
        <f>F86/D86*100</f>
        <v>55.02577319587629</v>
      </c>
      <c r="J86" s="74">
        <f>G86/D86*100</f>
        <v>33.505154639175252</v>
      </c>
      <c r="K86" s="75">
        <f>E86/F86*100</f>
        <v>20.843091334894616</v>
      </c>
      <c r="L86" s="75">
        <f>G86/F86*100</f>
        <v>60.889929742388759</v>
      </c>
      <c r="M86" s="75">
        <f>SUM(E86,G86)/F86*100</f>
        <v>81.733021077283368</v>
      </c>
      <c r="N86" s="75">
        <f>G86/E86*100</f>
        <v>292.13483146067415</v>
      </c>
    </row>
    <row r="87" spans="1:14" ht="21.75" customHeight="1" thickBot="1">
      <c r="B87" s="41"/>
      <c r="I87" s="67" t="s">
        <v>74</v>
      </c>
    </row>
    <row r="88" spans="1:14">
      <c r="A88" s="76" t="s">
        <v>8</v>
      </c>
      <c r="B88" s="76"/>
      <c r="C88" s="77"/>
      <c r="D88" s="50"/>
      <c r="E88" s="50"/>
      <c r="F88" s="50"/>
      <c r="G88" s="50"/>
      <c r="H88" s="80" t="s">
        <v>59</v>
      </c>
      <c r="I88" s="81"/>
      <c r="J88" s="82"/>
      <c r="K88" s="51"/>
      <c r="L88" s="83" t="s">
        <v>60</v>
      </c>
      <c r="M88" s="83"/>
      <c r="N88" s="52"/>
    </row>
    <row r="89" spans="1:14">
      <c r="A89" s="78"/>
      <c r="B89" s="78"/>
      <c r="C89" s="79"/>
      <c r="D89" s="53" t="s">
        <v>0</v>
      </c>
      <c r="E89" s="53" t="s">
        <v>51</v>
      </c>
      <c r="F89" s="53" t="s">
        <v>52</v>
      </c>
      <c r="G89" s="53" t="s">
        <v>53</v>
      </c>
      <c r="H89" s="54" t="s">
        <v>51</v>
      </c>
      <c r="I89" s="54" t="s">
        <v>52</v>
      </c>
      <c r="J89" s="54" t="s">
        <v>53</v>
      </c>
      <c r="K89" s="55" t="s">
        <v>54</v>
      </c>
      <c r="L89" s="55" t="s">
        <v>55</v>
      </c>
      <c r="M89" s="55" t="s">
        <v>56</v>
      </c>
      <c r="N89" s="56" t="s">
        <v>57</v>
      </c>
    </row>
    <row r="90" spans="1:14">
      <c r="A90" s="57"/>
      <c r="B90" s="58"/>
      <c r="C90" s="59"/>
      <c r="D90" s="60" t="s">
        <v>58</v>
      </c>
      <c r="E90" s="60" t="s">
        <v>58</v>
      </c>
      <c r="F90" s="60" t="s">
        <v>58</v>
      </c>
      <c r="G90" s="60" t="s">
        <v>58</v>
      </c>
      <c r="H90" s="60" t="s">
        <v>78</v>
      </c>
      <c r="I90" s="60" t="s">
        <v>78</v>
      </c>
      <c r="J90" s="60" t="s">
        <v>78</v>
      </c>
      <c r="K90" s="60" t="s">
        <v>78</v>
      </c>
      <c r="L90" s="60" t="s">
        <v>78</v>
      </c>
      <c r="M90" s="60" t="s">
        <v>78</v>
      </c>
      <c r="N90" s="60" t="s">
        <v>78</v>
      </c>
    </row>
    <row r="91" spans="1:14">
      <c r="A91" s="45" t="s">
        <v>18</v>
      </c>
      <c r="B91" s="61">
        <v>12</v>
      </c>
      <c r="C91" s="62" t="s">
        <v>50</v>
      </c>
      <c r="D91" s="43">
        <f>SUM(E91:G91)</f>
        <v>2654</v>
      </c>
      <c r="E91" s="43">
        <v>428</v>
      </c>
      <c r="F91" s="43">
        <v>1502</v>
      </c>
      <c r="G91" s="43">
        <v>724</v>
      </c>
      <c r="H91" s="72">
        <f>E91/D91*100</f>
        <v>16.126601356443103</v>
      </c>
      <c r="I91" s="72">
        <f>F91/D91*100</f>
        <v>56.593820648078378</v>
      </c>
      <c r="J91" s="72">
        <f>G91/D91*100</f>
        <v>27.279577995478522</v>
      </c>
      <c r="K91" s="73">
        <f>E91/F91*100</f>
        <v>28.495339547270305</v>
      </c>
      <c r="L91" s="73">
        <f>G91/F91*100</f>
        <v>48.202396804260985</v>
      </c>
      <c r="M91" s="73">
        <f>SUM(E91,G91)/F91*100</f>
        <v>76.69773635153129</v>
      </c>
      <c r="N91" s="73">
        <f>G91/E91*100</f>
        <v>169.15887850467291</v>
      </c>
    </row>
    <row r="92" spans="1:14" ht="14.25" thickBot="1">
      <c r="A92" s="44"/>
      <c r="B92" s="65">
        <v>17</v>
      </c>
      <c r="C92" s="66"/>
      <c r="D92" s="44">
        <f>SUM(E92:G92)</f>
        <v>2483</v>
      </c>
      <c r="E92" s="44">
        <v>333</v>
      </c>
      <c r="F92" s="44">
        <v>1418</v>
      </c>
      <c r="G92" s="44">
        <v>732</v>
      </c>
      <c r="H92" s="74">
        <f>E92/D92*100</f>
        <v>13.411196133709222</v>
      </c>
      <c r="I92" s="74">
        <f>F92/D92*100</f>
        <v>57.108336689488524</v>
      </c>
      <c r="J92" s="74">
        <f>G92/D92*100</f>
        <v>29.480467176802254</v>
      </c>
      <c r="K92" s="75">
        <f>E92/F92*100</f>
        <v>23.483779971791254</v>
      </c>
      <c r="L92" s="75">
        <f>G92/F92*100</f>
        <v>51.622002820874471</v>
      </c>
      <c r="M92" s="75">
        <f>SUM(E92,G92)/F92*100</f>
        <v>75.105782792665735</v>
      </c>
      <c r="N92" s="75">
        <f>G92/E92*100</f>
        <v>219.81981981981983</v>
      </c>
    </row>
    <row r="93" spans="1:14" ht="21.75" customHeight="1" thickBot="1">
      <c r="B93" s="41"/>
      <c r="I93" s="67" t="s">
        <v>73</v>
      </c>
    </row>
    <row r="94" spans="1:14">
      <c r="A94" s="76" t="s">
        <v>8</v>
      </c>
      <c r="B94" s="76"/>
      <c r="C94" s="77"/>
      <c r="D94" s="50"/>
      <c r="E94" s="50"/>
      <c r="F94" s="50"/>
      <c r="G94" s="50"/>
      <c r="H94" s="80" t="s">
        <v>59</v>
      </c>
      <c r="I94" s="81"/>
      <c r="J94" s="82"/>
      <c r="K94" s="51"/>
      <c r="L94" s="83" t="s">
        <v>60</v>
      </c>
      <c r="M94" s="83"/>
      <c r="N94" s="52"/>
    </row>
    <row r="95" spans="1:14">
      <c r="A95" s="78"/>
      <c r="B95" s="78"/>
      <c r="C95" s="79"/>
      <c r="D95" s="53" t="s">
        <v>0</v>
      </c>
      <c r="E95" s="53" t="s">
        <v>51</v>
      </c>
      <c r="F95" s="53" t="s">
        <v>52</v>
      </c>
      <c r="G95" s="53" t="s">
        <v>53</v>
      </c>
      <c r="H95" s="54" t="s">
        <v>51</v>
      </c>
      <c r="I95" s="54" t="s">
        <v>52</v>
      </c>
      <c r="J95" s="54" t="s">
        <v>53</v>
      </c>
      <c r="K95" s="55" t="s">
        <v>54</v>
      </c>
      <c r="L95" s="55" t="s">
        <v>55</v>
      </c>
      <c r="M95" s="55" t="s">
        <v>56</v>
      </c>
      <c r="N95" s="56" t="s">
        <v>57</v>
      </c>
    </row>
    <row r="96" spans="1:14">
      <c r="A96" s="57"/>
      <c r="B96" s="58"/>
      <c r="C96" s="59"/>
      <c r="D96" s="60" t="s">
        <v>58</v>
      </c>
      <c r="E96" s="60" t="s">
        <v>58</v>
      </c>
      <c r="F96" s="60" t="s">
        <v>58</v>
      </c>
      <c r="G96" s="60" t="s">
        <v>58</v>
      </c>
      <c r="H96" s="60" t="s">
        <v>78</v>
      </c>
      <c r="I96" s="60" t="s">
        <v>78</v>
      </c>
      <c r="J96" s="60" t="s">
        <v>78</v>
      </c>
      <c r="K96" s="60" t="s">
        <v>78</v>
      </c>
      <c r="L96" s="60" t="s">
        <v>78</v>
      </c>
      <c r="M96" s="60" t="s">
        <v>78</v>
      </c>
      <c r="N96" s="60" t="s">
        <v>78</v>
      </c>
    </row>
    <row r="97" spans="1:14">
      <c r="A97" s="45" t="s">
        <v>18</v>
      </c>
      <c r="B97" s="61">
        <v>12</v>
      </c>
      <c r="C97" s="62" t="s">
        <v>50</v>
      </c>
      <c r="D97" s="43">
        <f>SUM(E97:G97)</f>
        <v>3358</v>
      </c>
      <c r="E97" s="43">
        <v>467</v>
      </c>
      <c r="F97" s="43">
        <v>1960</v>
      </c>
      <c r="G97" s="43">
        <v>931</v>
      </c>
      <c r="H97" s="72">
        <f>E97/D97*100</f>
        <v>13.907087552114353</v>
      </c>
      <c r="I97" s="72">
        <f>F97/D97*100</f>
        <v>58.368076235854673</v>
      </c>
      <c r="J97" s="72">
        <f>G97/D97*100</f>
        <v>27.724836212030972</v>
      </c>
      <c r="K97" s="73">
        <f>E97/F97*100</f>
        <v>23.826530612244898</v>
      </c>
      <c r="L97" s="73">
        <f>G97/F97*100</f>
        <v>47.5</v>
      </c>
      <c r="M97" s="73">
        <f>SUM(E97,G97)/F97*100</f>
        <v>71.326530612244895</v>
      </c>
      <c r="N97" s="73">
        <f>G97/E97*100</f>
        <v>199.35760171306208</v>
      </c>
    </row>
    <row r="98" spans="1:14" ht="14.25" thickBot="1">
      <c r="A98" s="44"/>
      <c r="B98" s="65">
        <v>17</v>
      </c>
      <c r="C98" s="66"/>
      <c r="D98" s="44">
        <f>SUM(E98:G98)</f>
        <v>3209</v>
      </c>
      <c r="E98" s="44">
        <v>412</v>
      </c>
      <c r="F98" s="44">
        <v>1867</v>
      </c>
      <c r="G98" s="44">
        <v>930</v>
      </c>
      <c r="H98" s="74">
        <f>E98/D98*100</f>
        <v>12.838890620130883</v>
      </c>
      <c r="I98" s="74">
        <f>F98/D98*100</f>
        <v>58.180118416952318</v>
      </c>
      <c r="J98" s="74">
        <f>G98/D98*100</f>
        <v>28.980990962916799</v>
      </c>
      <c r="K98" s="75">
        <f>E98/F98*100</f>
        <v>22.067487948580609</v>
      </c>
      <c r="L98" s="75">
        <f>G98/F98*100</f>
        <v>49.812533476164973</v>
      </c>
      <c r="M98" s="75">
        <f>SUM(E98,G98)/F98*100</f>
        <v>71.880021424745578</v>
      </c>
      <c r="N98" s="75">
        <f>G98/E98*100</f>
        <v>225.72815533980582</v>
      </c>
    </row>
    <row r="99" spans="1:14">
      <c r="A99" s="42" t="s">
        <v>83</v>
      </c>
      <c r="B99" s="61"/>
      <c r="C99" s="43"/>
      <c r="D99" s="43"/>
      <c r="E99" s="43"/>
      <c r="F99" s="43"/>
      <c r="G99" s="43"/>
      <c r="H99" s="63"/>
      <c r="I99" s="63"/>
      <c r="J99" s="63"/>
      <c r="K99" s="64"/>
      <c r="L99" s="64"/>
      <c r="M99" s="64"/>
      <c r="N99" s="64"/>
    </row>
    <row r="100" spans="1:14">
      <c r="A100" s="43" t="s">
        <v>82</v>
      </c>
      <c r="B100" s="61"/>
      <c r="C100" s="43"/>
      <c r="D100" s="43"/>
      <c r="E100" s="43"/>
      <c r="F100" s="43"/>
      <c r="G100" s="43"/>
      <c r="H100" s="63"/>
      <c r="I100" s="63"/>
      <c r="J100" s="63"/>
      <c r="K100" s="64"/>
      <c r="L100" s="64"/>
      <c r="M100" s="64"/>
      <c r="N100" s="64"/>
    </row>
    <row r="101" spans="1:14">
      <c r="A101" s="70" t="s">
        <v>62</v>
      </c>
      <c r="B101" s="41"/>
    </row>
  </sheetData>
  <mergeCells count="48">
    <mergeCell ref="H82:J82"/>
    <mergeCell ref="L82:M82"/>
    <mergeCell ref="H94:J94"/>
    <mergeCell ref="L94:M94"/>
    <mergeCell ref="H88:J88"/>
    <mergeCell ref="L88:M88"/>
    <mergeCell ref="H64:J64"/>
    <mergeCell ref="L64:M64"/>
    <mergeCell ref="H70:J70"/>
    <mergeCell ref="L70:M70"/>
    <mergeCell ref="H76:J76"/>
    <mergeCell ref="L76:M76"/>
    <mergeCell ref="H32:J32"/>
    <mergeCell ref="L32:M32"/>
    <mergeCell ref="H38:J38"/>
    <mergeCell ref="L38:M38"/>
    <mergeCell ref="H58:J58"/>
    <mergeCell ref="L58:M58"/>
    <mergeCell ref="H20:J20"/>
    <mergeCell ref="L20:M20"/>
    <mergeCell ref="A26:C27"/>
    <mergeCell ref="A44:C45"/>
    <mergeCell ref="H52:J52"/>
    <mergeCell ref="L52:M52"/>
    <mergeCell ref="H26:J26"/>
    <mergeCell ref="L26:M26"/>
    <mergeCell ref="H44:J44"/>
    <mergeCell ref="L44:M44"/>
    <mergeCell ref="A2:C3"/>
    <mergeCell ref="A8:C9"/>
    <mergeCell ref="A14:C15"/>
    <mergeCell ref="A20:C21"/>
    <mergeCell ref="H2:J2"/>
    <mergeCell ref="L2:M2"/>
    <mergeCell ref="H8:J8"/>
    <mergeCell ref="L8:M8"/>
    <mergeCell ref="H14:J14"/>
    <mergeCell ref="L14:M14"/>
    <mergeCell ref="A82:C83"/>
    <mergeCell ref="A88:C89"/>
    <mergeCell ref="A94:C95"/>
    <mergeCell ref="A32:C33"/>
    <mergeCell ref="A38:C39"/>
    <mergeCell ref="A58:C59"/>
    <mergeCell ref="A76:C77"/>
    <mergeCell ref="A64:C65"/>
    <mergeCell ref="A70:C71"/>
    <mergeCell ref="A52:C53"/>
  </mergeCells>
  <phoneticPr fontId="2"/>
  <pageMargins left="0.75" right="0.75" top="1" bottom="1" header="0.51200000000000001" footer="0.51200000000000001"/>
  <pageSetup paperSize="9" orientation="portrait" r:id="rId1"/>
  <headerFooter alignWithMargins="0">
    <oddFooter>&amp;C&amp;"明朝,標準"- 15 -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84" t="s">
        <v>8</v>
      </c>
      <c r="C2" s="85"/>
      <c r="D2" s="88" t="s">
        <v>13</v>
      </c>
      <c r="E2" s="9"/>
      <c r="F2" s="84" t="s">
        <v>4</v>
      </c>
      <c r="G2" s="10"/>
      <c r="H2" s="11"/>
      <c r="I2" s="12" t="s">
        <v>5</v>
      </c>
      <c r="J2" s="13"/>
      <c r="K2" s="100" t="s">
        <v>6</v>
      </c>
      <c r="L2" s="102" t="s">
        <v>7</v>
      </c>
      <c r="M2" s="14" t="s">
        <v>20</v>
      </c>
      <c r="N2" s="14" t="s">
        <v>22</v>
      </c>
      <c r="O2" s="14" t="s">
        <v>24</v>
      </c>
      <c r="P2" s="95" t="s">
        <v>25</v>
      </c>
    </row>
    <row r="3" spans="1:16" ht="15.75" customHeight="1">
      <c r="A3" s="15"/>
      <c r="B3" s="86"/>
      <c r="C3" s="87"/>
      <c r="D3" s="89"/>
      <c r="E3" s="16"/>
      <c r="F3" s="86"/>
      <c r="G3" s="17"/>
      <c r="H3" s="18" t="s">
        <v>0</v>
      </c>
      <c r="I3" s="18" t="s">
        <v>1</v>
      </c>
      <c r="J3" s="18" t="s">
        <v>2</v>
      </c>
      <c r="K3" s="101"/>
      <c r="L3" s="103"/>
      <c r="M3" s="19" t="s">
        <v>21</v>
      </c>
      <c r="N3" s="19" t="s">
        <v>23</v>
      </c>
      <c r="O3" s="19" t="s">
        <v>44</v>
      </c>
      <c r="P3" s="104"/>
    </row>
    <row r="4" spans="1:16" ht="13.5" customHeight="1">
      <c r="B4" s="91" t="s">
        <v>9</v>
      </c>
      <c r="C4" s="92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91"/>
      <c r="C5" s="90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79</v>
      </c>
    </row>
    <row r="6" spans="1:16" ht="13.5" customHeight="1">
      <c r="B6" s="91"/>
      <c r="C6" s="90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79</v>
      </c>
    </row>
    <row r="7" spans="1:16" ht="13.5" customHeight="1">
      <c r="B7" s="91"/>
      <c r="C7" s="90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79</v>
      </c>
    </row>
    <row r="8" spans="1:16" ht="13.5" customHeight="1">
      <c r="B8" s="91"/>
      <c r="C8" s="90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91"/>
      <c r="C9" s="90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79</v>
      </c>
    </row>
    <row r="10" spans="1:16" ht="13.5" customHeight="1">
      <c r="B10" s="91"/>
      <c r="C10" s="90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79</v>
      </c>
    </row>
    <row r="11" spans="1:16" ht="13.5" customHeight="1">
      <c r="B11" s="91"/>
      <c r="C11" s="90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79</v>
      </c>
    </row>
    <row r="12" spans="1:16" ht="13.5" customHeight="1">
      <c r="B12" s="91" t="s">
        <v>11</v>
      </c>
      <c r="C12" s="90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91"/>
      <c r="C13" s="90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79</v>
      </c>
    </row>
    <row r="14" spans="1:16" ht="13.5" customHeight="1">
      <c r="B14" s="91"/>
      <c r="C14" s="90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79</v>
      </c>
    </row>
    <row r="15" spans="1:16" ht="13.5" customHeight="1">
      <c r="B15" s="91"/>
      <c r="C15" s="90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79</v>
      </c>
    </row>
    <row r="16" spans="1:16" ht="13.5" customHeight="1">
      <c r="B16" s="91"/>
      <c r="C16" s="90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91"/>
      <c r="C17" s="90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79</v>
      </c>
    </row>
    <row r="18" spans="2:16" ht="13.5" customHeight="1">
      <c r="B18" s="91"/>
      <c r="C18" s="90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79</v>
      </c>
    </row>
    <row r="19" spans="2:16" ht="13.5" customHeight="1">
      <c r="B19" s="91"/>
      <c r="C19" s="90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79</v>
      </c>
    </row>
    <row r="20" spans="2:16" ht="13.5" customHeight="1">
      <c r="B20" s="91"/>
      <c r="C20" s="90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91"/>
      <c r="C21" s="90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79</v>
      </c>
    </row>
    <row r="22" spans="2:16" ht="13.5" customHeight="1">
      <c r="B22" s="91"/>
      <c r="C22" s="90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79</v>
      </c>
    </row>
    <row r="23" spans="2:16" ht="13.5" customHeight="1">
      <c r="B23" s="91"/>
      <c r="C23" s="90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79</v>
      </c>
    </row>
    <row r="24" spans="2:16" ht="13.5" customHeight="1">
      <c r="B24" s="91"/>
      <c r="C24" s="90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91"/>
      <c r="C25" s="90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79</v>
      </c>
    </row>
    <row r="26" spans="2:16" ht="13.5" customHeight="1">
      <c r="B26" s="91"/>
      <c r="C26" s="90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79</v>
      </c>
    </row>
    <row r="27" spans="2:16" ht="13.5" customHeight="1">
      <c r="B27" s="91"/>
      <c r="C27" s="90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79</v>
      </c>
    </row>
    <row r="28" spans="2:16" ht="13.5" customHeight="1">
      <c r="B28" s="91"/>
      <c r="C28" s="90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91"/>
      <c r="C29" s="90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79</v>
      </c>
    </row>
    <row r="30" spans="2:16" ht="13.5" customHeight="1">
      <c r="B30" s="91"/>
      <c r="C30" s="90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79</v>
      </c>
    </row>
    <row r="31" spans="2:16" ht="13.5" customHeight="1">
      <c r="B31" s="91"/>
      <c r="C31" s="90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79</v>
      </c>
    </row>
    <row r="32" spans="2:16" ht="13.5" customHeight="1">
      <c r="B32" s="91"/>
      <c r="C32" s="90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91"/>
      <c r="C33" s="90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79</v>
      </c>
    </row>
    <row r="34" spans="2:16" ht="13.5" customHeight="1">
      <c r="B34" s="91"/>
      <c r="C34" s="90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79</v>
      </c>
    </row>
    <row r="35" spans="2:16" ht="13.5" customHeight="1">
      <c r="B35" s="91"/>
      <c r="C35" s="90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79</v>
      </c>
    </row>
    <row r="36" spans="2:16" ht="13.5" customHeight="1">
      <c r="B36" s="91"/>
      <c r="C36" s="90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91"/>
      <c r="C37" s="90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79</v>
      </c>
    </row>
    <row r="38" spans="2:16" ht="13.5" customHeight="1">
      <c r="B38" s="91"/>
      <c r="C38" s="90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79</v>
      </c>
    </row>
    <row r="39" spans="2:16" ht="13.5" customHeight="1">
      <c r="B39" s="91"/>
      <c r="C39" s="90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79</v>
      </c>
    </row>
    <row r="40" spans="2:16" ht="13.5" customHeight="1">
      <c r="B40" s="91"/>
      <c r="C40" s="90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91"/>
      <c r="C41" s="90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79</v>
      </c>
    </row>
    <row r="42" spans="2:16" ht="13.5" customHeight="1">
      <c r="B42" s="91"/>
      <c r="C42" s="90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79</v>
      </c>
    </row>
    <row r="43" spans="2:16" ht="13.5" customHeight="1">
      <c r="B43" s="91"/>
      <c r="C43" s="90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79</v>
      </c>
    </row>
    <row r="44" spans="2:16" ht="13.5" customHeight="1">
      <c r="B44" s="91"/>
      <c r="C44" s="90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91"/>
      <c r="C45" s="90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79</v>
      </c>
    </row>
    <row r="46" spans="2:16" ht="13.5" customHeight="1">
      <c r="B46" s="91"/>
      <c r="C46" s="90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79</v>
      </c>
    </row>
    <row r="47" spans="2:16" ht="13.5" customHeight="1">
      <c r="B47" s="91"/>
      <c r="C47" s="90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79</v>
      </c>
    </row>
    <row r="48" spans="2:16" ht="13.5" customHeight="1">
      <c r="B48" s="91"/>
      <c r="C48" s="90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91"/>
      <c r="C49" s="90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79</v>
      </c>
    </row>
    <row r="50" spans="1:16" ht="13.5" customHeight="1">
      <c r="B50" s="91"/>
      <c r="C50" s="90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79</v>
      </c>
    </row>
    <row r="51" spans="1:16" ht="13.5" customHeight="1">
      <c r="B51" s="91"/>
      <c r="C51" s="90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79</v>
      </c>
    </row>
    <row r="52" spans="1:16" ht="13.5" customHeight="1" thickBot="1">
      <c r="B52" s="93"/>
      <c r="C52" s="99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4"/>
      <c r="C53" s="96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79</v>
      </c>
    </row>
    <row r="54" spans="1:16" ht="13.5" customHeight="1" thickBot="1">
      <c r="B54" s="94"/>
      <c r="C54" s="96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79</v>
      </c>
    </row>
    <row r="55" spans="1:16" ht="13.5" customHeight="1" thickBot="1">
      <c r="A55" s="24"/>
      <c r="B55" s="94"/>
      <c r="C55" s="96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79</v>
      </c>
    </row>
    <row r="56" spans="1:16" ht="13.5" customHeight="1" thickBot="1">
      <c r="A56" s="8"/>
      <c r="B56" s="94"/>
      <c r="C56" s="96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4"/>
      <c r="C57" s="97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79</v>
      </c>
    </row>
    <row r="58" spans="1:16" ht="13.5" customHeight="1" thickBot="1">
      <c r="B58" s="94"/>
      <c r="C58" s="97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79</v>
      </c>
    </row>
    <row r="59" spans="1:16" ht="13.5" customHeight="1">
      <c r="B59" s="95"/>
      <c r="C59" s="98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79</v>
      </c>
    </row>
    <row r="60" spans="1:16" ht="13.5" customHeight="1">
      <c r="B60" s="91" t="s">
        <v>18</v>
      </c>
      <c r="C60" s="90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91"/>
      <c r="C61" s="90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79</v>
      </c>
    </row>
    <row r="62" spans="1:16" ht="13.5" customHeight="1">
      <c r="B62" s="91"/>
      <c r="C62" s="90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79</v>
      </c>
    </row>
    <row r="63" spans="1:16" ht="13.5" customHeight="1">
      <c r="B63" s="91"/>
      <c r="C63" s="90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79</v>
      </c>
    </row>
    <row r="64" spans="1:16" ht="13.5" customHeight="1">
      <c r="B64" s="91"/>
      <c r="C64" s="90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91"/>
      <c r="C65" s="90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79</v>
      </c>
    </row>
    <row r="66" spans="2:16" ht="13.5" customHeight="1">
      <c r="B66" s="91"/>
      <c r="C66" s="90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79</v>
      </c>
    </row>
    <row r="67" spans="2:16" ht="13.5" customHeight="1">
      <c r="B67" s="91"/>
      <c r="C67" s="90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79</v>
      </c>
    </row>
    <row r="68" spans="2:16" ht="13.5" customHeight="1">
      <c r="B68" s="91"/>
      <c r="C68" s="90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91"/>
      <c r="C69" s="90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79</v>
      </c>
    </row>
    <row r="70" spans="2:16" ht="13.5" customHeight="1">
      <c r="B70" s="91"/>
      <c r="C70" s="90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79</v>
      </c>
    </row>
    <row r="71" spans="2:16" ht="13.5" customHeight="1">
      <c r="B71" s="91"/>
      <c r="C71" s="90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79</v>
      </c>
    </row>
    <row r="72" spans="2:16" ht="13.5" customHeight="1">
      <c r="B72" s="91"/>
      <c r="C72" s="90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91"/>
      <c r="C73" s="90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79</v>
      </c>
    </row>
    <row r="74" spans="2:16" ht="13.5" customHeight="1">
      <c r="B74" s="91"/>
      <c r="C74" s="90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79</v>
      </c>
    </row>
    <row r="75" spans="2:16" ht="13.5" customHeight="1">
      <c r="B75" s="91"/>
      <c r="C75" s="90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79</v>
      </c>
    </row>
    <row r="76" spans="2:16" ht="13.5" customHeight="1">
      <c r="B76" s="91"/>
      <c r="C76" s="90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91"/>
      <c r="C77" s="90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79</v>
      </c>
    </row>
    <row r="78" spans="2:16" ht="13.5" customHeight="1">
      <c r="B78" s="91"/>
      <c r="C78" s="90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79</v>
      </c>
    </row>
    <row r="79" spans="2:16" ht="13.5" customHeight="1">
      <c r="B79" s="91"/>
      <c r="C79" s="90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79</v>
      </c>
    </row>
    <row r="80" spans="2:16" ht="13.5" customHeight="1">
      <c r="B80" s="91"/>
      <c r="C80" s="90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91"/>
      <c r="C81" s="90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79</v>
      </c>
    </row>
    <row r="82" spans="1:16" ht="13.5" customHeight="1">
      <c r="B82" s="91"/>
      <c r="C82" s="90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79</v>
      </c>
    </row>
    <row r="83" spans="1:16" ht="13.5" customHeight="1">
      <c r="B83" s="91"/>
      <c r="C83" s="90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79</v>
      </c>
    </row>
    <row r="84" spans="1:16" ht="13.5" customHeight="1">
      <c r="B84" s="91"/>
      <c r="C84" s="90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91"/>
      <c r="C85" s="90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79</v>
      </c>
    </row>
    <row r="86" spans="1:16" ht="13.5" customHeight="1">
      <c r="B86" s="91"/>
      <c r="C86" s="90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79</v>
      </c>
    </row>
    <row r="87" spans="1:16" ht="13.5" customHeight="1">
      <c r="B87" s="91"/>
      <c r="C87" s="90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79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63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80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60:B63"/>
    <mergeCell ref="C48:C51"/>
    <mergeCell ref="C56:C59"/>
    <mergeCell ref="C60:C63"/>
    <mergeCell ref="C52:C55"/>
    <mergeCell ref="B48:B51"/>
    <mergeCell ref="B16:B19"/>
    <mergeCell ref="B20:B23"/>
    <mergeCell ref="B24:B27"/>
    <mergeCell ref="B28:B31"/>
    <mergeCell ref="B52:B55"/>
    <mergeCell ref="B56:B59"/>
    <mergeCell ref="B32:B35"/>
    <mergeCell ref="C36:C39"/>
    <mergeCell ref="C44:C47"/>
    <mergeCell ref="B36:B39"/>
    <mergeCell ref="B40:B43"/>
    <mergeCell ref="B44:B47"/>
    <mergeCell ref="B2:C3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5" right="0.75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2007-04-18T12:48:58Z</cp:lastPrinted>
  <dcterms:created xsi:type="dcterms:W3CDTF">1997-01-08T22:48:59Z</dcterms:created>
  <dcterms:modified xsi:type="dcterms:W3CDTF">2023-03-09T02:34:48Z</dcterms:modified>
</cp:coreProperties>
</file>