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15D77C01-F20D-4109-8164-294A7AEDACA1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12" sheetId="6" r:id="rId1"/>
  </sheets>
  <definedNames>
    <definedName name="_xlnm.Print_Area" localSheetId="0">'4-12'!$A$1:$S$24</definedName>
  </definedNames>
  <calcPr calcId="191029"/>
</workbook>
</file>

<file path=xl/calcChain.xml><?xml version="1.0" encoding="utf-8"?>
<calcChain xmlns="http://schemas.openxmlformats.org/spreadsheetml/2006/main">
  <c r="N6" i="6" l="1"/>
  <c r="N7" i="6"/>
  <c r="N8" i="6"/>
  <c r="N9" i="6"/>
  <c r="N10" i="6"/>
  <c r="N11" i="6"/>
  <c r="N13" i="6"/>
  <c r="N14" i="6"/>
  <c r="N15" i="6"/>
  <c r="N16" i="6"/>
  <c r="N18" i="6"/>
  <c r="N20" i="6"/>
  <c r="N21" i="6"/>
  <c r="N5" i="6"/>
  <c r="H7" i="6"/>
  <c r="H8" i="6"/>
  <c r="H9" i="6"/>
  <c r="H10" i="6"/>
  <c r="H11" i="6"/>
  <c r="H13" i="6"/>
  <c r="H14" i="6"/>
  <c r="H15" i="6"/>
  <c r="H16" i="6"/>
  <c r="H18" i="6"/>
  <c r="H19" i="6"/>
  <c r="H20" i="6"/>
  <c r="H21" i="6"/>
  <c r="H6" i="6"/>
  <c r="D6" i="6"/>
  <c r="D5" i="6" s="1"/>
  <c r="E6" i="6"/>
  <c r="E5" i="6" s="1"/>
  <c r="F6" i="6"/>
  <c r="F5" i="6" s="1"/>
  <c r="G6" i="6"/>
  <c r="G5" i="6" s="1"/>
  <c r="D7" i="6"/>
  <c r="E7" i="6"/>
  <c r="F7" i="6"/>
  <c r="G7" i="6"/>
  <c r="D8" i="6"/>
  <c r="F8" i="6"/>
  <c r="G8" i="6"/>
  <c r="D9" i="6"/>
  <c r="F9" i="6"/>
  <c r="D10" i="6"/>
  <c r="E10" i="6"/>
  <c r="F10" i="6"/>
  <c r="G10" i="6"/>
  <c r="D11" i="6"/>
  <c r="E11" i="6"/>
  <c r="F11" i="6"/>
  <c r="G11" i="6"/>
  <c r="D14" i="6"/>
  <c r="E14" i="6"/>
  <c r="F14" i="6"/>
  <c r="G14" i="6"/>
  <c r="D15" i="6"/>
  <c r="E15" i="6"/>
  <c r="F15" i="6"/>
  <c r="G15" i="6"/>
  <c r="D16" i="6"/>
  <c r="E16" i="6"/>
  <c r="B16" i="6" s="1"/>
  <c r="F16" i="6"/>
  <c r="G16" i="6"/>
  <c r="D18" i="6"/>
  <c r="E18" i="6"/>
  <c r="F18" i="6"/>
  <c r="G18" i="6"/>
  <c r="D19" i="6"/>
  <c r="E19" i="6"/>
  <c r="F19" i="6"/>
  <c r="G19" i="6"/>
  <c r="D21" i="6"/>
  <c r="F21" i="6"/>
  <c r="G21" i="6"/>
  <c r="C7" i="6"/>
  <c r="C8" i="6"/>
  <c r="B8" i="6" s="1"/>
  <c r="C9" i="6"/>
  <c r="C10" i="6"/>
  <c r="C11" i="6"/>
  <c r="C13" i="6"/>
  <c r="C14" i="6"/>
  <c r="B14" i="6" s="1"/>
  <c r="C15" i="6"/>
  <c r="B15" i="6" s="1"/>
  <c r="C16" i="6"/>
  <c r="C18" i="6"/>
  <c r="B18" i="6" s="1"/>
  <c r="C19" i="6"/>
  <c r="C20" i="6"/>
  <c r="C21" i="6"/>
  <c r="B21" i="6" s="1"/>
  <c r="C6" i="6"/>
  <c r="C5" i="6"/>
  <c r="H5" i="6"/>
  <c r="I5" i="6"/>
  <c r="J5" i="6"/>
  <c r="K5" i="6"/>
  <c r="L5" i="6"/>
  <c r="M5" i="6"/>
  <c r="O5" i="6"/>
  <c r="P5" i="6"/>
  <c r="Q5" i="6"/>
  <c r="R5" i="6"/>
  <c r="S5" i="6"/>
  <c r="AM21" i="6"/>
  <c r="AG21" i="6"/>
  <c r="AF21" i="6"/>
  <c r="AE21" i="6"/>
  <c r="AD21" i="6"/>
  <c r="AC21" i="6"/>
  <c r="AB21" i="6"/>
  <c r="AA21" i="6"/>
  <c r="AM20" i="6"/>
  <c r="AG20" i="6"/>
  <c r="AF20" i="6"/>
  <c r="AE20" i="6"/>
  <c r="AD20" i="6"/>
  <c r="AC20" i="6"/>
  <c r="AB20" i="6"/>
  <c r="AA20" i="6"/>
  <c r="B20" i="6"/>
  <c r="AM19" i="6"/>
  <c r="AG19" i="6"/>
  <c r="AF19" i="6"/>
  <c r="AE19" i="6"/>
  <c r="AD19" i="6"/>
  <c r="AC19" i="6"/>
  <c r="AB19" i="6"/>
  <c r="AA19" i="6"/>
  <c r="AM18" i="6"/>
  <c r="AG18" i="6"/>
  <c r="AF18" i="6"/>
  <c r="AE18" i="6"/>
  <c r="AD18" i="6"/>
  <c r="AC18" i="6"/>
  <c r="AB18" i="6"/>
  <c r="AA18" i="6"/>
  <c r="AM17" i="6"/>
  <c r="AG17" i="6"/>
  <c r="AE17" i="6"/>
  <c r="AD17" i="6"/>
  <c r="AC17" i="6"/>
  <c r="AB17" i="6"/>
  <c r="AA17" i="6" s="1"/>
  <c r="AM16" i="6"/>
  <c r="AG16" i="6"/>
  <c r="AF16" i="6"/>
  <c r="AE16" i="6"/>
  <c r="AD16" i="6"/>
  <c r="AC16" i="6"/>
  <c r="AB16" i="6"/>
  <c r="AA16" i="6"/>
  <c r="AM15" i="6"/>
  <c r="AG15" i="6"/>
  <c r="AF15" i="6"/>
  <c r="AE15" i="6"/>
  <c r="AD15" i="6"/>
  <c r="AC15" i="6"/>
  <c r="AB15" i="6"/>
  <c r="AA15" i="6" s="1"/>
  <c r="AM14" i="6"/>
  <c r="AG14" i="6"/>
  <c r="AF14" i="6"/>
  <c r="AE14" i="6"/>
  <c r="AD14" i="6"/>
  <c r="AC14" i="6"/>
  <c r="AB14" i="6"/>
  <c r="AA14" i="6"/>
  <c r="AM13" i="6"/>
  <c r="AG13" i="6"/>
  <c r="AB13" i="6"/>
  <c r="AA13" i="6"/>
  <c r="B13" i="6"/>
  <c r="AM12" i="6"/>
  <c r="AG12" i="6"/>
  <c r="AB12" i="6"/>
  <c r="AA12" i="6" s="1"/>
  <c r="AM11" i="6"/>
  <c r="AG11" i="6"/>
  <c r="AB11" i="6"/>
  <c r="AA11" i="6"/>
  <c r="B11" i="6"/>
  <c r="AM10" i="6"/>
  <c r="AG10" i="6"/>
  <c r="AB10" i="6"/>
  <c r="AA10" i="6" s="1"/>
  <c r="B10" i="6"/>
  <c r="B9" i="6"/>
  <c r="AM8" i="6"/>
  <c r="AG8" i="6"/>
  <c r="AF8" i="6"/>
  <c r="AE8" i="6"/>
  <c r="AD8" i="6"/>
  <c r="AC8" i="6"/>
  <c r="AB8" i="6"/>
  <c r="AA8" i="6"/>
  <c r="AM7" i="6"/>
  <c r="AG7" i="6"/>
  <c r="AF7" i="6"/>
  <c r="AE7" i="6"/>
  <c r="AD7" i="6"/>
  <c r="AC7" i="6"/>
  <c r="AB7" i="6"/>
  <c r="AA7" i="6" s="1"/>
  <c r="B7" i="6"/>
  <c r="AM6" i="6"/>
  <c r="AG6" i="6"/>
  <c r="AF6" i="6"/>
  <c r="AE6" i="6"/>
  <c r="AD6" i="6"/>
  <c r="AC6" i="6"/>
  <c r="AB6" i="6"/>
  <c r="AA6" i="6"/>
  <c r="AM5" i="6"/>
  <c r="AG5" i="6"/>
  <c r="AF5" i="6"/>
  <c r="AE5" i="6"/>
  <c r="AD5" i="6"/>
  <c r="AC5" i="6"/>
  <c r="AA5" i="6" s="1"/>
  <c r="AB5" i="6"/>
  <c r="AM4" i="6"/>
  <c r="AG4" i="6"/>
  <c r="AF4" i="6"/>
  <c r="AE4" i="6"/>
  <c r="AD4" i="6"/>
  <c r="AC4" i="6"/>
  <c r="AB4" i="6"/>
  <c r="AA4" i="6"/>
  <c r="AM3" i="6"/>
  <c r="AG3" i="6"/>
  <c r="AF3" i="6"/>
  <c r="AE3" i="6"/>
  <c r="AD3" i="6"/>
  <c r="AC3" i="6"/>
  <c r="AB3" i="6"/>
  <c r="AA3" i="6"/>
  <c r="AM2" i="6"/>
  <c r="AG2" i="6"/>
  <c r="AF2" i="6"/>
  <c r="AE2" i="6"/>
  <c r="AD2" i="6"/>
  <c r="AC2" i="6"/>
  <c r="AB2" i="6"/>
  <c r="AA2" i="6"/>
  <c r="AC94" i="6"/>
  <c r="AC93" i="6" s="1"/>
  <c r="AC95" i="6"/>
  <c r="AC96" i="6"/>
  <c r="AC97" i="6"/>
  <c r="AD94" i="6"/>
  <c r="AD93" i="6" s="1"/>
  <c r="AD95" i="6"/>
  <c r="AD96" i="6"/>
  <c r="AD97" i="6"/>
  <c r="AE94" i="6"/>
  <c r="AE95" i="6"/>
  <c r="AE96" i="6"/>
  <c r="AE97" i="6"/>
  <c r="AI94" i="6"/>
  <c r="AI95" i="6"/>
  <c r="AI96" i="6"/>
  <c r="AI97" i="6"/>
  <c r="AC98" i="6"/>
  <c r="AC99" i="6"/>
  <c r="AC100" i="6"/>
  <c r="AC101" i="6"/>
  <c r="AD98" i="6"/>
  <c r="AD99" i="6"/>
  <c r="AD100" i="6"/>
  <c r="AD101" i="6"/>
  <c r="AE98" i="6"/>
  <c r="AE99" i="6"/>
  <c r="AE100" i="6"/>
  <c r="AA100" i="6" s="1"/>
  <c r="AE101" i="6"/>
  <c r="AA101" i="6" s="1"/>
  <c r="AI98" i="6"/>
  <c r="AI99" i="6"/>
  <c r="AI100" i="6"/>
  <c r="AI101" i="6"/>
  <c r="AI93" i="6" s="1"/>
  <c r="AA93" i="6" s="1"/>
  <c r="AC102" i="6"/>
  <c r="AC103" i="6"/>
  <c r="AC104" i="6"/>
  <c r="AC105" i="6"/>
  <c r="AD102" i="6"/>
  <c r="AD103" i="6"/>
  <c r="AD104" i="6"/>
  <c r="AD105" i="6"/>
  <c r="AE102" i="6"/>
  <c r="AE103" i="6"/>
  <c r="AE104" i="6"/>
  <c r="AE105" i="6"/>
  <c r="AI102" i="6"/>
  <c r="AI103" i="6"/>
  <c r="AI104" i="6"/>
  <c r="AI105" i="6"/>
  <c r="AC106" i="6"/>
  <c r="AC107" i="6"/>
  <c r="AC108" i="6"/>
  <c r="AC109" i="6"/>
  <c r="AD106" i="6"/>
  <c r="AD107" i="6"/>
  <c r="AD108" i="6"/>
  <c r="AD109" i="6"/>
  <c r="AE106" i="6"/>
  <c r="AA106" i="6" s="1"/>
  <c r="AE107" i="6"/>
  <c r="AA107" i="6" s="1"/>
  <c r="AE108" i="6"/>
  <c r="AA108" i="6" s="1"/>
  <c r="AE109" i="6"/>
  <c r="AA109" i="6" s="1"/>
  <c r="AI106" i="6"/>
  <c r="AI107" i="6"/>
  <c r="AI108" i="6"/>
  <c r="AI109" i="6"/>
  <c r="AC110" i="6"/>
  <c r="AC111" i="6"/>
  <c r="AC112" i="6"/>
  <c r="AC113" i="6"/>
  <c r="AD110" i="6"/>
  <c r="AD111" i="6"/>
  <c r="AD112" i="6"/>
  <c r="AD113" i="6"/>
  <c r="AE110" i="6"/>
  <c r="AE111" i="6"/>
  <c r="AE112" i="6"/>
  <c r="AE113" i="6"/>
  <c r="AI110" i="6"/>
  <c r="AI111" i="6"/>
  <c r="AI112" i="6"/>
  <c r="AI113" i="6"/>
  <c r="AC114" i="6"/>
  <c r="AC115" i="6"/>
  <c r="AC116" i="6"/>
  <c r="AC117" i="6"/>
  <c r="AD114" i="6"/>
  <c r="AD115" i="6"/>
  <c r="AD116" i="6"/>
  <c r="AD117" i="6"/>
  <c r="AE114" i="6"/>
  <c r="AA114" i="6" s="1"/>
  <c r="AE115" i="6"/>
  <c r="AE116" i="6"/>
  <c r="AA116" i="6" s="1"/>
  <c r="AE117" i="6"/>
  <c r="AI114" i="6"/>
  <c r="AI115" i="6"/>
  <c r="AA115" i="6" s="1"/>
  <c r="AI116" i="6"/>
  <c r="AI117" i="6"/>
  <c r="AA117" i="6" s="1"/>
  <c r="AC119" i="6"/>
  <c r="AC120" i="6"/>
  <c r="AC121" i="6"/>
  <c r="AC122" i="6"/>
  <c r="AD119" i="6"/>
  <c r="AD120" i="6"/>
  <c r="AD121" i="6"/>
  <c r="AD122" i="6"/>
  <c r="AE119" i="6"/>
  <c r="AE120" i="6"/>
  <c r="AE121" i="6"/>
  <c r="AE122" i="6"/>
  <c r="AI119" i="6"/>
  <c r="AI120" i="6"/>
  <c r="AI121" i="6"/>
  <c r="AI122" i="6"/>
  <c r="AC123" i="6"/>
  <c r="AC124" i="6"/>
  <c r="AC125" i="6"/>
  <c r="AC126" i="6"/>
  <c r="AD123" i="6"/>
  <c r="AD124" i="6"/>
  <c r="AD125" i="6"/>
  <c r="AD126" i="6"/>
  <c r="AE123" i="6"/>
  <c r="AA123" i="6" s="1"/>
  <c r="AE124" i="6"/>
  <c r="AE125" i="6"/>
  <c r="AE126" i="6"/>
  <c r="AI123" i="6"/>
  <c r="AI124" i="6"/>
  <c r="AA124" i="6" s="1"/>
  <c r="AI125" i="6"/>
  <c r="AA125" i="6" s="1"/>
  <c r="AI126" i="6"/>
  <c r="AA126" i="6" s="1"/>
  <c r="AC127" i="6"/>
  <c r="AC128" i="6"/>
  <c r="AC129" i="6"/>
  <c r="AC130" i="6"/>
  <c r="AD127" i="6"/>
  <c r="AD128" i="6"/>
  <c r="AD129" i="6"/>
  <c r="AD130" i="6"/>
  <c r="AE127" i="6"/>
  <c r="AE128" i="6"/>
  <c r="AE129" i="6"/>
  <c r="AE130" i="6"/>
  <c r="AI127" i="6"/>
  <c r="AI128" i="6"/>
  <c r="AI129" i="6"/>
  <c r="AI130" i="6"/>
  <c r="AC131" i="6"/>
  <c r="AC132" i="6"/>
  <c r="AC133" i="6"/>
  <c r="AC134" i="6"/>
  <c r="AD131" i="6"/>
  <c r="AD132" i="6"/>
  <c r="AD133" i="6"/>
  <c r="AD134" i="6"/>
  <c r="AE131" i="6"/>
  <c r="AE132" i="6"/>
  <c r="AE133" i="6"/>
  <c r="AE134" i="6"/>
  <c r="AI131" i="6"/>
  <c r="AI132" i="6"/>
  <c r="AI133" i="6"/>
  <c r="AI134" i="6"/>
  <c r="AC136" i="6"/>
  <c r="AC137" i="6"/>
  <c r="AC138" i="6"/>
  <c r="AC139" i="6"/>
  <c r="AD136" i="6"/>
  <c r="AD137" i="6"/>
  <c r="AD138" i="6"/>
  <c r="AD139" i="6"/>
  <c r="AE136" i="6"/>
  <c r="AE137" i="6"/>
  <c r="AE138" i="6"/>
  <c r="AE139" i="6"/>
  <c r="AI136" i="6"/>
  <c r="AI137" i="6"/>
  <c r="AI138" i="6"/>
  <c r="AI139" i="6"/>
  <c r="AC140" i="6"/>
  <c r="AC141" i="6"/>
  <c r="AC142" i="6"/>
  <c r="AC143" i="6"/>
  <c r="AD140" i="6"/>
  <c r="AD141" i="6"/>
  <c r="AD142" i="6"/>
  <c r="AD143" i="6"/>
  <c r="AE140" i="6"/>
  <c r="AA140" i="6" s="1"/>
  <c r="AE141" i="6"/>
  <c r="AA141" i="6" s="1"/>
  <c r="AE142" i="6"/>
  <c r="AA142" i="6" s="1"/>
  <c r="AE143" i="6"/>
  <c r="AA143" i="6" s="1"/>
  <c r="AI140" i="6"/>
  <c r="AI141" i="6"/>
  <c r="AI142" i="6"/>
  <c r="AI143" i="6"/>
  <c r="AC144" i="6"/>
  <c r="AC145" i="6"/>
  <c r="AC146" i="6"/>
  <c r="AC147" i="6"/>
  <c r="AD144" i="6"/>
  <c r="AD145" i="6"/>
  <c r="AD146" i="6"/>
  <c r="AD147" i="6"/>
  <c r="AE144" i="6"/>
  <c r="AE145" i="6"/>
  <c r="AE146" i="6"/>
  <c r="AE147" i="6"/>
  <c r="AI144" i="6"/>
  <c r="AI145" i="6"/>
  <c r="AI146" i="6"/>
  <c r="AI147" i="6"/>
  <c r="AA147" i="6" s="1"/>
  <c r="AC148" i="6"/>
  <c r="AC149" i="6"/>
  <c r="AC150" i="6"/>
  <c r="AC151" i="6"/>
  <c r="AD148" i="6"/>
  <c r="AD149" i="6"/>
  <c r="AD150" i="6"/>
  <c r="AD151" i="6"/>
  <c r="AE148" i="6"/>
  <c r="AA148" i="6" s="1"/>
  <c r="AE149" i="6"/>
  <c r="AA149" i="6" s="1"/>
  <c r="AE150" i="6"/>
  <c r="AA150" i="6" s="1"/>
  <c r="AE151" i="6"/>
  <c r="AA151" i="6" s="1"/>
  <c r="AI148" i="6"/>
  <c r="AI149" i="6"/>
  <c r="AI150" i="6"/>
  <c r="AI151" i="6"/>
  <c r="AB148" i="6"/>
  <c r="AB149" i="6"/>
  <c r="AB150" i="6"/>
  <c r="AB151" i="6"/>
  <c r="AB144" i="6"/>
  <c r="AB145" i="6"/>
  <c r="AB146" i="6"/>
  <c r="AB147" i="6"/>
  <c r="AB140" i="6"/>
  <c r="AB141" i="6"/>
  <c r="AB142" i="6"/>
  <c r="AB143" i="6"/>
  <c r="AB136" i="6"/>
  <c r="AB137" i="6"/>
  <c r="AB138" i="6"/>
  <c r="AB139" i="6"/>
  <c r="AB131" i="6"/>
  <c r="AB132" i="6"/>
  <c r="AB133" i="6"/>
  <c r="AB134" i="6"/>
  <c r="AB127" i="6"/>
  <c r="AB128" i="6"/>
  <c r="AB129" i="6"/>
  <c r="AB130" i="6"/>
  <c r="AB123" i="6"/>
  <c r="AB124" i="6"/>
  <c r="AB125" i="6"/>
  <c r="AB126" i="6"/>
  <c r="AB119" i="6"/>
  <c r="AB120" i="6"/>
  <c r="AB121" i="6"/>
  <c r="AB122" i="6"/>
  <c r="AB114" i="6"/>
  <c r="AB115" i="6"/>
  <c r="AB116" i="6"/>
  <c r="AB117" i="6"/>
  <c r="AB110" i="6"/>
  <c r="AB93" i="6" s="1"/>
  <c r="AB111" i="6"/>
  <c r="AB112" i="6"/>
  <c r="AB113" i="6"/>
  <c r="AB106" i="6"/>
  <c r="AB107" i="6"/>
  <c r="AB108" i="6"/>
  <c r="AB109" i="6"/>
  <c r="AB102" i="6"/>
  <c r="AB103" i="6"/>
  <c r="AB104" i="6"/>
  <c r="AB105" i="6"/>
  <c r="AB98" i="6"/>
  <c r="AB99" i="6"/>
  <c r="AB100" i="6"/>
  <c r="AB101" i="6"/>
  <c r="AB94" i="6"/>
  <c r="AB95" i="6"/>
  <c r="AB96" i="6"/>
  <c r="AB97" i="6"/>
  <c r="AE93" i="6"/>
  <c r="AF93" i="6"/>
  <c r="AG93" i="6"/>
  <c r="AH93" i="6"/>
  <c r="AJ93" i="6"/>
  <c r="AK93" i="6"/>
  <c r="AL93" i="6"/>
  <c r="AC28" i="6"/>
  <c r="AA28" i="6" s="1"/>
  <c r="AC29" i="6"/>
  <c r="AA29" i="6" s="1"/>
  <c r="AC31" i="6"/>
  <c r="AD28" i="6"/>
  <c r="AD29" i="6"/>
  <c r="AD30" i="6"/>
  <c r="AD31" i="6"/>
  <c r="AE28" i="6"/>
  <c r="AE29" i="6"/>
  <c r="AE30" i="6"/>
  <c r="AE31" i="6"/>
  <c r="AF28" i="6"/>
  <c r="AF29" i="6"/>
  <c r="AF30" i="6"/>
  <c r="AF31" i="6"/>
  <c r="AG28" i="6"/>
  <c r="AG29" i="6"/>
  <c r="AG30" i="6"/>
  <c r="AG31" i="6"/>
  <c r="AM28" i="6"/>
  <c r="AM29" i="6"/>
  <c r="AM30" i="6"/>
  <c r="AM31" i="6"/>
  <c r="AC32" i="6"/>
  <c r="AC33" i="6"/>
  <c r="AD33" i="6"/>
  <c r="AD27" i="6" s="1"/>
  <c r="AD35" i="6"/>
  <c r="AA35" i="6" s="1"/>
  <c r="AE33" i="6"/>
  <c r="AE27" i="6" s="1"/>
  <c r="AE35" i="6"/>
  <c r="AF35" i="6"/>
  <c r="AF27" i="6" s="1"/>
  <c r="AG32" i="6"/>
  <c r="AG27" i="6" s="1"/>
  <c r="AG33" i="6"/>
  <c r="AG35" i="6"/>
  <c r="AM32" i="6"/>
  <c r="AM27" i="6" s="1"/>
  <c r="AM33" i="6"/>
  <c r="AM34" i="6"/>
  <c r="AM35" i="6"/>
  <c r="AC36" i="6"/>
  <c r="AD36" i="6"/>
  <c r="AD37" i="6"/>
  <c r="AE36" i="6"/>
  <c r="AF36" i="6"/>
  <c r="AF37" i="6"/>
  <c r="AG36" i="6"/>
  <c r="AG37" i="6"/>
  <c r="AG39" i="6"/>
  <c r="AM36" i="6"/>
  <c r="AM37" i="6"/>
  <c r="AM38" i="6"/>
  <c r="AM39" i="6"/>
  <c r="AC40" i="6"/>
  <c r="AC41" i="6"/>
  <c r="AC43" i="6"/>
  <c r="AA43" i="6" s="1"/>
  <c r="AD43" i="6"/>
  <c r="AE40" i="6"/>
  <c r="AF43" i="6"/>
  <c r="AG40" i="6"/>
  <c r="AG41" i="6"/>
  <c r="AG43" i="6"/>
  <c r="AM40" i="6"/>
  <c r="AM41" i="6"/>
  <c r="AM42" i="6"/>
  <c r="AM43" i="6"/>
  <c r="AC44" i="6"/>
  <c r="AC45" i="6"/>
  <c r="AA45" i="6" s="1"/>
  <c r="AC46" i="6"/>
  <c r="AC47" i="6"/>
  <c r="AD44" i="6"/>
  <c r="AD45" i="6"/>
  <c r="AD46" i="6"/>
  <c r="AD47" i="6"/>
  <c r="AE44" i="6"/>
  <c r="AE45" i="6"/>
  <c r="AE46" i="6"/>
  <c r="AE47" i="6"/>
  <c r="AF44" i="6"/>
  <c r="AF45" i="6"/>
  <c r="AF46" i="6"/>
  <c r="AF47" i="6"/>
  <c r="AG44" i="6"/>
  <c r="AG45" i="6"/>
  <c r="AG46" i="6"/>
  <c r="AG47" i="6"/>
  <c r="AM44" i="6"/>
  <c r="AM45" i="6"/>
  <c r="AM46" i="6"/>
  <c r="AM47" i="6"/>
  <c r="AC48" i="6"/>
  <c r="AC49" i="6"/>
  <c r="AC50" i="6"/>
  <c r="AC51" i="6"/>
  <c r="AD48" i="6"/>
  <c r="AD49" i="6"/>
  <c r="AD50" i="6"/>
  <c r="AD51" i="6"/>
  <c r="AE48" i="6"/>
  <c r="AE49" i="6"/>
  <c r="AA49" i="6" s="1"/>
  <c r="AE50" i="6"/>
  <c r="AE51" i="6"/>
  <c r="AF48" i="6"/>
  <c r="AF49" i="6"/>
  <c r="AF50" i="6"/>
  <c r="AF51" i="6"/>
  <c r="AG48" i="6"/>
  <c r="AG49" i="6"/>
  <c r="AG50" i="6"/>
  <c r="AG51" i="6"/>
  <c r="AM48" i="6"/>
  <c r="AM49" i="6"/>
  <c r="AM50" i="6"/>
  <c r="AM51" i="6"/>
  <c r="AG53" i="6"/>
  <c r="AG54" i="6"/>
  <c r="AG55" i="6"/>
  <c r="AG56" i="6"/>
  <c r="AM53" i="6"/>
  <c r="AM54" i="6"/>
  <c r="AM55" i="6"/>
  <c r="AM56" i="6"/>
  <c r="AC57" i="6"/>
  <c r="AC58" i="6"/>
  <c r="AC59" i="6"/>
  <c r="AC60" i="6"/>
  <c r="AD57" i="6"/>
  <c r="AD58" i="6"/>
  <c r="AD59" i="6"/>
  <c r="AD60" i="6"/>
  <c r="AE57" i="6"/>
  <c r="AE58" i="6"/>
  <c r="AA58" i="6" s="1"/>
  <c r="AE59" i="6"/>
  <c r="AE60" i="6"/>
  <c r="AF57" i="6"/>
  <c r="AF58" i="6"/>
  <c r="AF59" i="6"/>
  <c r="AF60" i="6"/>
  <c r="AG57" i="6"/>
  <c r="AG58" i="6"/>
  <c r="AG59" i="6"/>
  <c r="AG60" i="6"/>
  <c r="AM57" i="6"/>
  <c r="AM58" i="6"/>
  <c r="AM59" i="6"/>
  <c r="AM60" i="6"/>
  <c r="AC61" i="6"/>
  <c r="AC62" i="6"/>
  <c r="AC63" i="6"/>
  <c r="AC64" i="6"/>
  <c r="AA64" i="6" s="1"/>
  <c r="AD61" i="6"/>
  <c r="AD62" i="6"/>
  <c r="AD63" i="6"/>
  <c r="AD64" i="6"/>
  <c r="AE61" i="6"/>
  <c r="AE62" i="6"/>
  <c r="AE63" i="6"/>
  <c r="AE64" i="6"/>
  <c r="AF61" i="6"/>
  <c r="AF62" i="6"/>
  <c r="AF63" i="6"/>
  <c r="AA63" i="6" s="1"/>
  <c r="AF64" i="6"/>
  <c r="AG61" i="6"/>
  <c r="AG62" i="6"/>
  <c r="AG63" i="6"/>
  <c r="AG64" i="6"/>
  <c r="AM61" i="6"/>
  <c r="AM62" i="6"/>
  <c r="AM63" i="6"/>
  <c r="AM64" i="6"/>
  <c r="AC65" i="6"/>
  <c r="AC66" i="6"/>
  <c r="AD65" i="6"/>
  <c r="AD66" i="6"/>
  <c r="AD67" i="6"/>
  <c r="AE65" i="6"/>
  <c r="AA65" i="6" s="1"/>
  <c r="AE66" i="6"/>
  <c r="AA66" i="6" s="1"/>
  <c r="AE67" i="6"/>
  <c r="AE68" i="6"/>
  <c r="AF65" i="6"/>
  <c r="AF66" i="6"/>
  <c r="AF67" i="6"/>
  <c r="AG65" i="6"/>
  <c r="AG66" i="6"/>
  <c r="AG67" i="6"/>
  <c r="AG68" i="6"/>
  <c r="AM65" i="6"/>
  <c r="AM66" i="6"/>
  <c r="AM67" i="6"/>
  <c r="AM68" i="6"/>
  <c r="AC70" i="6"/>
  <c r="AA70" i="6" s="1"/>
  <c r="AC71" i="6"/>
  <c r="AA71" i="6" s="1"/>
  <c r="AC72" i="6"/>
  <c r="AA72" i="6" s="1"/>
  <c r="AC73" i="6"/>
  <c r="AA73" i="6" s="1"/>
  <c r="AD70" i="6"/>
  <c r="AD71" i="6"/>
  <c r="AD72" i="6"/>
  <c r="AD73" i="6"/>
  <c r="AE70" i="6"/>
  <c r="AE71" i="6"/>
  <c r="AF70" i="6"/>
  <c r="AG70" i="6"/>
  <c r="AG71" i="6"/>
  <c r="AG72" i="6"/>
  <c r="AG73" i="6"/>
  <c r="AM70" i="6"/>
  <c r="AM71" i="6"/>
  <c r="AM72" i="6"/>
  <c r="AM73" i="6"/>
  <c r="AC74" i="6"/>
  <c r="AC75" i="6"/>
  <c r="AC76" i="6"/>
  <c r="AC77" i="6"/>
  <c r="AD74" i="6"/>
  <c r="AD75" i="6"/>
  <c r="AD76" i="6"/>
  <c r="AD77" i="6"/>
  <c r="AA77" i="6" s="1"/>
  <c r="AE74" i="6"/>
  <c r="AE75" i="6"/>
  <c r="AE76" i="6"/>
  <c r="AE77" i="6"/>
  <c r="AF74" i="6"/>
  <c r="AF75" i="6"/>
  <c r="AF76" i="6"/>
  <c r="AF77" i="6"/>
  <c r="AG74" i="6"/>
  <c r="AG75" i="6"/>
  <c r="AG76" i="6"/>
  <c r="AG77" i="6"/>
  <c r="AM74" i="6"/>
  <c r="AM75" i="6"/>
  <c r="AM76" i="6"/>
  <c r="AM77" i="6"/>
  <c r="AG78" i="6"/>
  <c r="AG79" i="6"/>
  <c r="AG80" i="6"/>
  <c r="AG81" i="6"/>
  <c r="AM78" i="6"/>
  <c r="AM79" i="6"/>
  <c r="AM80" i="6"/>
  <c r="AM81" i="6"/>
  <c r="AE82" i="6"/>
  <c r="AE83" i="6"/>
  <c r="AE85" i="6"/>
  <c r="AF83" i="6"/>
  <c r="AG82" i="6"/>
  <c r="AG83" i="6"/>
  <c r="AG84" i="6"/>
  <c r="AG85" i="6"/>
  <c r="AM82" i="6"/>
  <c r="AM83" i="6"/>
  <c r="AM84" i="6"/>
  <c r="AB82" i="6"/>
  <c r="AA82" i="6" s="1"/>
  <c r="AB83" i="6"/>
  <c r="AA83" i="6" s="1"/>
  <c r="AB84" i="6"/>
  <c r="AB78" i="6"/>
  <c r="AA78" i="6" s="1"/>
  <c r="AB79" i="6"/>
  <c r="AA79" i="6" s="1"/>
  <c r="AB80" i="6"/>
  <c r="AB81" i="6"/>
  <c r="AA81" i="6" s="1"/>
  <c r="AB74" i="6"/>
  <c r="AA74" i="6" s="1"/>
  <c r="AB75" i="6"/>
  <c r="AA75" i="6" s="1"/>
  <c r="AB76" i="6"/>
  <c r="AB77" i="6"/>
  <c r="AB70" i="6"/>
  <c r="AB71" i="6"/>
  <c r="AB72" i="6"/>
  <c r="AB73" i="6"/>
  <c r="AB65" i="6"/>
  <c r="AB66" i="6"/>
  <c r="AB67" i="6"/>
  <c r="AB68" i="6"/>
  <c r="AB61" i="6"/>
  <c r="AA61" i="6" s="1"/>
  <c r="AB62" i="6"/>
  <c r="AA62" i="6" s="1"/>
  <c r="AB63" i="6"/>
  <c r="AB64" i="6"/>
  <c r="AB57" i="6"/>
  <c r="AA57" i="6" s="1"/>
  <c r="AB58" i="6"/>
  <c r="AB59" i="6"/>
  <c r="AB60" i="6"/>
  <c r="AA60" i="6" s="1"/>
  <c r="AB53" i="6"/>
  <c r="AA53" i="6" s="1"/>
  <c r="AB54" i="6"/>
  <c r="AB55" i="6"/>
  <c r="AB56" i="6"/>
  <c r="AA56" i="6" s="1"/>
  <c r="AB48" i="6"/>
  <c r="AA48" i="6" s="1"/>
  <c r="AB49" i="6"/>
  <c r="AB50" i="6"/>
  <c r="AA50" i="6" s="1"/>
  <c r="AB51" i="6"/>
  <c r="AA51" i="6" s="1"/>
  <c r="AB44" i="6"/>
  <c r="AA44" i="6" s="1"/>
  <c r="AB45" i="6"/>
  <c r="AB46" i="6"/>
  <c r="AA46" i="6" s="1"/>
  <c r="AB47" i="6"/>
  <c r="AA47" i="6" s="1"/>
  <c r="AB40" i="6"/>
  <c r="AA40" i="6" s="1"/>
  <c r="AB41" i="6"/>
  <c r="AA41" i="6" s="1"/>
  <c r="AB43" i="6"/>
  <c r="AB36" i="6"/>
  <c r="AB37" i="6"/>
  <c r="AB39" i="6"/>
  <c r="AB32" i="6"/>
  <c r="AB33" i="6"/>
  <c r="AB35" i="6"/>
  <c r="AB28" i="6"/>
  <c r="AB29" i="6"/>
  <c r="AB30" i="6"/>
  <c r="AB31" i="6"/>
  <c r="AA31" i="6" s="1"/>
  <c r="AH27" i="6"/>
  <c r="AI27" i="6"/>
  <c r="AJ27" i="6"/>
  <c r="AK27" i="6"/>
  <c r="AL27" i="6"/>
  <c r="AT27" i="6"/>
  <c r="AN27" i="6"/>
  <c r="AO27" i="6"/>
  <c r="AP27" i="6"/>
  <c r="AQ27" i="6"/>
  <c r="AR27" i="6"/>
  <c r="AA137" i="6"/>
  <c r="AA138" i="6"/>
  <c r="AA139" i="6"/>
  <c r="AA144" i="6"/>
  <c r="AA145" i="6"/>
  <c r="AA146" i="6"/>
  <c r="AA120" i="6"/>
  <c r="AA121" i="6"/>
  <c r="AA122" i="6"/>
  <c r="AA127" i="6"/>
  <c r="AA128" i="6"/>
  <c r="AA129" i="6"/>
  <c r="AA130" i="6"/>
  <c r="AA131" i="6"/>
  <c r="AA132" i="6"/>
  <c r="AA133" i="6"/>
  <c r="AA134" i="6"/>
  <c r="AA95" i="6"/>
  <c r="AA96" i="6"/>
  <c r="AA97" i="6"/>
  <c r="AA98" i="6"/>
  <c r="AA99" i="6"/>
  <c r="AA102" i="6"/>
  <c r="AA103" i="6"/>
  <c r="AA104" i="6"/>
  <c r="AA105" i="6"/>
  <c r="AA110" i="6"/>
  <c r="AA111" i="6"/>
  <c r="AA112" i="6"/>
  <c r="AA113" i="6"/>
  <c r="AA94" i="6"/>
  <c r="AA119" i="6"/>
  <c r="AA136" i="6"/>
  <c r="AA30" i="6"/>
  <c r="AA33" i="6"/>
  <c r="AA37" i="6"/>
  <c r="AA54" i="6"/>
  <c r="AA59" i="6"/>
  <c r="AA39" i="6"/>
  <c r="AA68" i="6"/>
  <c r="AA85" i="6"/>
  <c r="AA55" i="6"/>
  <c r="AA67" i="6"/>
  <c r="AA76" i="6"/>
  <c r="AA80" i="6"/>
  <c r="AA84" i="6"/>
  <c r="AA32" i="6"/>
  <c r="AA36" i="6"/>
  <c r="AA27" i="6" l="1"/>
  <c r="AB27" i="6"/>
  <c r="B6" i="6"/>
  <c r="B5" i="6" s="1"/>
  <c r="AC2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JWS0235</author>
    <author>佐久市役所</author>
  </authors>
  <commentList>
    <comment ref="AR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国勢調査結果3巻その2P179～参照</t>
        </r>
      </text>
    </comment>
    <comment ref="AA2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Ｈ７国調　3巻その2
Ｐ178　産業、従業上の地位、男女別15歳以上就業者</t>
        </r>
      </text>
    </comment>
    <comment ref="AA93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12国勢調査報告　長野県
小地域集計結果15表～23表
ＣＤより抽出
</t>
        </r>
      </text>
    </comment>
  </commentList>
</comments>
</file>

<file path=xl/sharedStrings.xml><?xml version="1.0" encoding="utf-8"?>
<sst xmlns="http://schemas.openxmlformats.org/spreadsheetml/2006/main" count="820" uniqueCount="59">
  <si>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</si>
  <si>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</si>
  <si>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</si>
  <si>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</si>
  <si>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</si>
  <si>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</si>
  <si>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</si>
  <si>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平成７年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</si>
  <si>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</si>
  <si>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</si>
  <si>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産業別</t>
    <rPh sb="0" eb="3">
      <t>サンギョウベツ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</si>
  <si>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</si>
  <si>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</si>
  <si>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</si>
  <si>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</si>
  <si>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</si>
  <si>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</si>
  <si>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運輸・通信業</t>
    <rPh sb="0" eb="2">
      <t>ウンユ</t>
    </rPh>
    <rPh sb="3" eb="5">
      <t>ツウシン</t>
    </rPh>
    <rPh sb="5" eb="6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</si>
  <si>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</si>
  <si>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2">
      <t>フドウ</t>
    </rPh>
    <rPh sb="2" eb="4">
      <t>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</si>
  <si>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</si>
  <si>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</si>
  <si>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</si>
  <si>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</si>
  <si>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</si>
  <si>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雇人のない業主</t>
    <rPh sb="0" eb="1">
      <t>ヤトイ</t>
    </rPh>
    <rPh sb="1" eb="2">
      <t>ビト</t>
    </rPh>
    <rPh sb="5" eb="7">
      <t>ギョウシュ</t>
    </rPh>
    <phoneticPr fontId="2"/>
  </si>
  <si>
    <t>雇人のある業主</t>
    <rPh sb="0" eb="1">
      <t>ヤトイ</t>
    </rPh>
    <rPh sb="1" eb="2">
      <t>ビト</t>
    </rPh>
    <rPh sb="5" eb="7">
      <t>ギョウシュ</t>
    </rPh>
    <phoneticPr fontId="2"/>
  </si>
  <si>
    <t>家族
従業員</t>
    <rPh sb="0" eb="2">
      <t>カゾク</t>
    </rPh>
    <rPh sb="3" eb="6">
      <t>ジュウギョウイン</t>
    </rPh>
    <phoneticPr fontId="2"/>
  </si>
  <si>
    <t>(注)</t>
    <rPh sb="1" eb="2">
      <t>チュウ</t>
    </rPh>
    <phoneticPr fontId="2"/>
  </si>
  <si>
    <t>１０月１日現在（単位：人）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</si>
  <si>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１．総数は、従業上の地位「不祥」を含む。</t>
    <rPh sb="2" eb="4">
      <t>ソウスウ</t>
    </rPh>
    <rPh sb="6" eb="8">
      <t>ジュウギョウ</t>
    </rPh>
    <rPh sb="8" eb="9">
      <t>ジョウ</t>
    </rPh>
    <rPh sb="10" eb="12">
      <t>チイ</t>
    </rPh>
    <rPh sb="13" eb="15">
      <t>フショウ</t>
    </rPh>
    <rPh sb="17" eb="18">
      <t>フク</t>
    </rPh>
    <phoneticPr fontId="2"/>
  </si>
  <si>
    <t>２．雇人のない業主は、「家庭内職者」を含む。</t>
    <rPh sb="2" eb="3">
      <t>ヤトイ</t>
    </rPh>
    <rPh sb="3" eb="4">
      <t>ヒト</t>
    </rPh>
    <rPh sb="7" eb="9">
      <t>ギョウシュ</t>
    </rPh>
    <rPh sb="12" eb="14">
      <t>カテイ</t>
    </rPh>
    <rPh sb="14" eb="16">
      <t>ナイショク</t>
    </rPh>
    <rPh sb="16" eb="17">
      <t>モノ</t>
    </rPh>
    <rPh sb="19" eb="20">
      <t>フク</t>
    </rPh>
    <phoneticPr fontId="2"/>
  </si>
  <si>
    <t>不詳</t>
    <rPh sb="0" eb="2">
      <t>フショウ</t>
    </rPh>
    <phoneticPr fontId="2"/>
  </si>
  <si>
    <t>総</t>
    <rPh sb="0" eb="1">
      <t>ソウ</t>
    </rPh>
    <phoneticPr fontId="2"/>
  </si>
  <si>
    <t>雇用者
役員含む</t>
    <rPh sb="0" eb="3">
      <t>コヨウシャ</t>
    </rPh>
    <rPh sb="4" eb="6">
      <t>ヤクイン</t>
    </rPh>
    <rPh sb="6" eb="7">
      <t>フク</t>
    </rPh>
    <phoneticPr fontId="2"/>
  </si>
  <si>
    <t>自営業主</t>
    <rPh sb="0" eb="3">
      <t>ジエイギョウ</t>
    </rPh>
    <rPh sb="3" eb="4">
      <t>シュ</t>
    </rPh>
    <phoneticPr fontId="2"/>
  </si>
  <si>
    <t>電気･ｶﾞｽ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</si>
  <si>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卸売・小売業
飲食店</t>
    <rPh sb="0" eb="2">
      <t>オロシウ</t>
    </rPh>
    <rPh sb="3" eb="6">
      <t>コウリギョウ</t>
    </rPh>
    <rPh sb="7" eb="9">
      <t>インショク</t>
    </rPh>
    <rPh sb="9" eb="10">
      <t>ミセ</t>
    </rPh>
    <phoneticPr fontId="2"/>
  </si>
  <si>
    <t>10月1日現在（単位：人）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</si>
  <si>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注1）総数は、従業上の地位「不祥」を含む。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2"/>
  </si>
  <si>
    <t>注2）雇人のない業主は、「家庭内職者」を含む。</t>
    <rPh sb="0" eb="1">
      <t>チュウ</t>
    </rPh>
    <rPh sb="3" eb="4">
      <t>ヤトイ</t>
    </rPh>
    <rPh sb="4" eb="5">
      <t>ヒト</t>
    </rPh>
    <rPh sb="8" eb="10">
      <t>ギョウシュ</t>
    </rPh>
    <rPh sb="13" eb="15">
      <t>カテイ</t>
    </rPh>
    <rPh sb="15" eb="17">
      <t>ナイショク</t>
    </rPh>
    <rPh sb="17" eb="18">
      <t>モノ</t>
    </rPh>
    <rPh sb="20" eb="21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</si>
  <si>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</si>
  <si>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</si>
  <si>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</si>
  <si>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</si>
  <si>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</si>
  <si>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</si>
  <si>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</si>
  <si>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</si>
  <si>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</si>
  <si>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</si>
  <si>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</si>
  <si>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saku</t>
    <phoneticPr fontId="2"/>
  </si>
  <si>
    <t>saku</t>
    <phoneticPr fontId="2"/>
  </si>
  <si>
    <t>－平成17年-</t>
    <rPh sb="1" eb="3">
      <t>ヘイセイ</t>
    </rPh>
    <rPh sb="5" eb="6">
      <t>ネン</t>
    </rPh>
    <phoneticPr fontId="2"/>
  </si>
  <si>
    <t>卸売・小売業
飲食店・宿泊業</t>
    <rPh sb="0" eb="2">
      <t>オロシウ</t>
    </rPh>
    <rPh sb="3" eb="6">
      <t>コウリギョウ</t>
    </rPh>
    <rPh sb="7" eb="9">
      <t>インショク</t>
    </rPh>
    <rPh sb="9" eb="10">
      <t>ミセ</t>
    </rPh>
    <rPh sb="11" eb="13">
      <t>シュクハク</t>
    </rPh>
    <rPh sb="13" eb="14">
      <t>ギョウ</t>
    </rPh>
    <phoneticPr fontId="2"/>
  </si>
  <si>
    <t>雇人の
ある業主</t>
    <rPh sb="0" eb="1">
      <t>ヤトイ</t>
    </rPh>
    <rPh sb="1" eb="2">
      <t>ビト</t>
    </rPh>
    <rPh sb="6" eb="8">
      <t>ギョウシュ</t>
    </rPh>
    <phoneticPr fontId="2"/>
  </si>
  <si>
    <t>雇人の
ない業主</t>
    <rPh sb="0" eb="1">
      <t>ヤトイ</t>
    </rPh>
    <rPh sb="1" eb="2">
      <t>ビト</t>
    </rPh>
    <rPh sb="6" eb="8">
      <t>ギョウシュ</t>
    </rPh>
    <phoneticPr fontId="2"/>
  </si>
  <si>
    <t>4-12　産業大分類、従業上の地位、男女別15歳以上就業者数</t>
    <rPh sb="5" eb="7">
      <t>サンギョウ</t>
    </rPh>
    <rPh sb="7" eb="10">
      <t>ダイブンルイ</t>
    </rPh>
    <rPh sb="11" eb="13">
      <t>ジュウギョウ</t>
    </rPh>
    <rPh sb="13" eb="14">
      <t>ジョウ</t>
    </rPh>
    <rPh sb="15" eb="17">
      <t>チイ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</si>
</sst>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 wrapText="1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6" fillId="0" borderId="4" xfId="1" applyNumberFormat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V154"/>
  <sheetViews>
    <sheetView showGridLines="0" tabSelected="1" view="pageBreakPreview" zoomScaleNormal="100" zoomScaleSheetLayoutView="100" workbookViewId="0">
      <selection activeCell="A3" sqref="A3:A4"/>
    </sheetView>
  </sheetViews>
  <sheetFormatPr defaultRowHeight="13.5"/>
  <cols>
    <col min="1" max="1" width="12" style="3" customWidth="1"/>
    <col min="2" max="9" width="9.375" style="3" customWidth="1"/>
    <col min="10" max="19" width="8.625" style="3" customWidth="1"/>
    <col min="20" max="20" width="4.125" style="3" hidden="1" customWidth="1"/>
    <col min="21" max="23" width="3.125" style="3" hidden="1" customWidth="1"/>
    <col min="24" max="24" width="0" style="3" hidden="1" customWidth="1"/>
    <col min="25" max="25" width="15.25" style="3" hidden="1" customWidth="1"/>
    <col min="26" max="26" width="6.375" style="7" hidden="1" customWidth="1"/>
    <col min="27" max="44" width="8.125" style="3" hidden="1" customWidth="1"/>
    <col min="45" max="45" width="4.125" style="3" hidden="1" customWidth="1"/>
    <col min="46" max="48" width="3.125" style="3" hidden="1" customWidth="1"/>
    <col min="49" max="61" width="0" style="3" hidden="1" customWidth="1"/>
    <col min="62" max="16384" width="9" style="3"/>
  </cols>
  <sheetData>
    <row r="1" spans="1:48" ht="6.75" customHeight="1">
      <c r="Y1" s="20" t="s">
        <v>7</v>
      </c>
      <c r="AP1" s="1" t="s">
        <v>29</v>
      </c>
      <c r="AT1" s="44" t="s">
        <v>53</v>
      </c>
      <c r="AU1" s="44"/>
      <c r="AV1" s="44"/>
    </row>
    <row r="2" spans="1:48" ht="15.75" customHeight="1" thickBot="1">
      <c r="A2" s="5" t="s">
        <v>58</v>
      </c>
      <c r="H2" s="36" t="s">
        <v>54</v>
      </c>
      <c r="S2" s="6" t="s">
        <v>38</v>
      </c>
      <c r="Y2" s="43"/>
      <c r="Z2" s="14" t="s">
        <v>4</v>
      </c>
      <c r="AA2" s="13" t="e">
        <f>SUM(AB2:AF2,#REF!)</f>
        <v>#REF!</v>
      </c>
      <c r="AB2" s="13">
        <f t="shared" ref="AB2:AF8" si="0">SUM(AH2,AN2)</f>
        <v>652</v>
      </c>
      <c r="AC2" s="13">
        <f t="shared" si="0"/>
        <v>89</v>
      </c>
      <c r="AD2" s="13">
        <f t="shared" si="0"/>
        <v>79</v>
      </c>
      <c r="AE2" s="13">
        <f t="shared" si="0"/>
        <v>127</v>
      </c>
      <c r="AF2" s="13">
        <f t="shared" si="0"/>
        <v>71</v>
      </c>
      <c r="AG2" s="13">
        <f t="shared" ref="AG2:AG8" si="1">SUM(AH2:AL2)</f>
        <v>886</v>
      </c>
      <c r="AH2" s="13">
        <v>571</v>
      </c>
      <c r="AI2" s="13">
        <v>79</v>
      </c>
      <c r="AJ2" s="13">
        <v>79</v>
      </c>
      <c r="AK2" s="13">
        <v>127</v>
      </c>
      <c r="AL2" s="13">
        <v>30</v>
      </c>
      <c r="AM2" s="13">
        <f t="shared" ref="AM2:AM8" si="2">SUM(AN2:AR2)</f>
        <v>132</v>
      </c>
      <c r="AN2" s="13">
        <v>81</v>
      </c>
      <c r="AO2" s="13">
        <v>10</v>
      </c>
      <c r="AP2" s="13" t="s">
        <v>42</v>
      </c>
      <c r="AQ2" s="13" t="s">
        <v>42</v>
      </c>
      <c r="AR2" s="13">
        <v>41</v>
      </c>
    </row>
    <row r="3" spans="1:48" ht="11.25" customHeight="1">
      <c r="A3" s="38" t="s">
        <v>10</v>
      </c>
      <c r="B3" s="8"/>
      <c r="C3" s="11"/>
      <c r="D3" s="40" t="s">
        <v>0</v>
      </c>
      <c r="E3" s="40"/>
      <c r="F3" s="11"/>
      <c r="G3" s="11"/>
      <c r="H3" s="8"/>
      <c r="I3" s="11"/>
      <c r="J3" s="41" t="s">
        <v>1</v>
      </c>
      <c r="K3" s="41"/>
      <c r="L3" s="11"/>
      <c r="M3" s="9"/>
      <c r="N3" s="8"/>
      <c r="O3" s="11"/>
      <c r="P3" s="41" t="s">
        <v>2</v>
      </c>
      <c r="Q3" s="41"/>
      <c r="R3" s="11"/>
      <c r="S3" s="11"/>
      <c r="U3" s="44" t="s">
        <v>52</v>
      </c>
      <c r="V3" s="44"/>
      <c r="W3" s="44"/>
      <c r="Y3" s="43"/>
      <c r="Z3" s="14" t="s">
        <v>5</v>
      </c>
      <c r="AA3" s="13">
        <f t="shared" ref="AA3:AA8" si="3">SUM(AB3:AF3,AU2)</f>
        <v>483</v>
      </c>
      <c r="AB3" s="13">
        <f t="shared" si="0"/>
        <v>303</v>
      </c>
      <c r="AC3" s="13">
        <f t="shared" si="0"/>
        <v>43</v>
      </c>
      <c r="AD3" s="13">
        <f t="shared" si="0"/>
        <v>41</v>
      </c>
      <c r="AE3" s="13">
        <f t="shared" si="0"/>
        <v>63</v>
      </c>
      <c r="AF3" s="13">
        <f t="shared" si="0"/>
        <v>33</v>
      </c>
      <c r="AG3" s="13">
        <f t="shared" si="1"/>
        <v>424</v>
      </c>
      <c r="AH3" s="13">
        <v>270</v>
      </c>
      <c r="AI3" s="13">
        <v>34</v>
      </c>
      <c r="AJ3" s="13">
        <v>41</v>
      </c>
      <c r="AK3" s="13">
        <v>63</v>
      </c>
      <c r="AL3" s="13">
        <v>16</v>
      </c>
      <c r="AM3" s="13">
        <f t="shared" si="2"/>
        <v>59</v>
      </c>
      <c r="AN3" s="13">
        <v>33</v>
      </c>
      <c r="AO3" s="13">
        <v>9</v>
      </c>
      <c r="AP3" s="13" t="s">
        <v>44</v>
      </c>
      <c r="AQ3" s="13" t="s">
        <v>44</v>
      </c>
      <c r="AR3" s="13">
        <v>17</v>
      </c>
    </row>
    <row r="4" spans="1:48" ht="27.75" customHeight="1">
      <c r="A4" s="39"/>
      <c r="B4" s="21" t="s">
        <v>0</v>
      </c>
      <c r="C4" s="21" t="s">
        <v>23</v>
      </c>
      <c r="D4" s="21" t="s">
        <v>24</v>
      </c>
      <c r="E4" s="22" t="s">
        <v>56</v>
      </c>
      <c r="F4" s="22" t="s">
        <v>57</v>
      </c>
      <c r="G4" s="22" t="s">
        <v>27</v>
      </c>
      <c r="H4" s="21" t="s">
        <v>0</v>
      </c>
      <c r="I4" s="26" t="s">
        <v>23</v>
      </c>
      <c r="J4" s="27" t="s">
        <v>24</v>
      </c>
      <c r="K4" s="22" t="s">
        <v>56</v>
      </c>
      <c r="L4" s="22" t="s">
        <v>57</v>
      </c>
      <c r="M4" s="22" t="s">
        <v>27</v>
      </c>
      <c r="N4" s="21" t="s">
        <v>0</v>
      </c>
      <c r="O4" s="21" t="s">
        <v>23</v>
      </c>
      <c r="P4" s="21" t="s">
        <v>24</v>
      </c>
      <c r="Q4" s="22" t="s">
        <v>56</v>
      </c>
      <c r="R4" s="22" t="s">
        <v>57</v>
      </c>
      <c r="S4" s="28" t="s">
        <v>27</v>
      </c>
      <c r="V4" s="3" t="s">
        <v>32</v>
      </c>
      <c r="Y4" s="43"/>
      <c r="Z4" s="14" t="s">
        <v>6</v>
      </c>
      <c r="AA4" s="13">
        <f t="shared" si="3"/>
        <v>779</v>
      </c>
      <c r="AB4" s="13">
        <f t="shared" si="0"/>
        <v>555</v>
      </c>
      <c r="AC4" s="13">
        <f t="shared" si="0"/>
        <v>57</v>
      </c>
      <c r="AD4" s="13">
        <f t="shared" si="0"/>
        <v>41</v>
      </c>
      <c r="AE4" s="13">
        <f t="shared" si="0"/>
        <v>85</v>
      </c>
      <c r="AF4" s="13">
        <f t="shared" si="0"/>
        <v>41</v>
      </c>
      <c r="AG4" s="13">
        <f t="shared" si="1"/>
        <v>689</v>
      </c>
      <c r="AH4" s="13">
        <v>494</v>
      </c>
      <c r="AI4" s="13">
        <v>51</v>
      </c>
      <c r="AJ4" s="13">
        <v>41</v>
      </c>
      <c r="AK4" s="13">
        <v>85</v>
      </c>
      <c r="AL4" s="13">
        <v>18</v>
      </c>
      <c r="AM4" s="13">
        <f t="shared" si="2"/>
        <v>90</v>
      </c>
      <c r="AN4" s="13">
        <v>61</v>
      </c>
      <c r="AO4" s="13">
        <v>6</v>
      </c>
      <c r="AP4" s="13" t="s">
        <v>45</v>
      </c>
      <c r="AQ4" s="13" t="s">
        <v>45</v>
      </c>
      <c r="AR4" s="13">
        <v>23</v>
      </c>
    </row>
    <row r="5" spans="1:48" ht="17.25" customHeight="1">
      <c r="A5" s="37" t="s">
        <v>0</v>
      </c>
      <c r="B5" s="17">
        <f>SUM(B6:B21)</f>
        <v>50296</v>
      </c>
      <c r="C5" s="18">
        <f t="shared" ref="C5:S5" si="4">SUM(C6:C21)</f>
        <v>36025</v>
      </c>
      <c r="D5" s="18">
        <f t="shared" si="4"/>
        <v>2771</v>
      </c>
      <c r="E5" s="18">
        <f t="shared" si="4"/>
        <v>1274</v>
      </c>
      <c r="F5" s="18">
        <f t="shared" si="4"/>
        <v>6278</v>
      </c>
      <c r="G5" s="18">
        <f t="shared" si="4"/>
        <v>3947</v>
      </c>
      <c r="H5" s="18">
        <f t="shared" si="4"/>
        <v>29023</v>
      </c>
      <c r="I5" s="18">
        <f t="shared" si="4"/>
        <v>19751</v>
      </c>
      <c r="J5" s="18">
        <f t="shared" si="4"/>
        <v>2215</v>
      </c>
      <c r="K5" s="18">
        <f t="shared" si="4"/>
        <v>1074</v>
      </c>
      <c r="L5" s="18">
        <f t="shared" si="4"/>
        <v>5282</v>
      </c>
      <c r="M5" s="18">
        <f t="shared" si="4"/>
        <v>701</v>
      </c>
      <c r="N5" s="18">
        <f>SUM(N6:N21)+1</f>
        <v>21274</v>
      </c>
      <c r="O5" s="18">
        <f t="shared" si="4"/>
        <v>16274</v>
      </c>
      <c r="P5" s="18">
        <f t="shared" si="4"/>
        <v>556</v>
      </c>
      <c r="Q5" s="18">
        <f t="shared" si="4"/>
        <v>200</v>
      </c>
      <c r="R5" s="18">
        <f t="shared" si="4"/>
        <v>996</v>
      </c>
      <c r="S5" s="18">
        <f t="shared" si="4"/>
        <v>3246</v>
      </c>
      <c r="U5" s="2" t="s">
        <v>33</v>
      </c>
      <c r="V5" s="2" t="s">
        <v>1</v>
      </c>
      <c r="W5" s="2" t="s">
        <v>2</v>
      </c>
      <c r="Y5" s="43" t="s">
        <v>16</v>
      </c>
      <c r="Z5" s="14" t="s">
        <v>3</v>
      </c>
      <c r="AA5" s="13">
        <f t="shared" si="3"/>
        <v>10529</v>
      </c>
      <c r="AB5" s="13">
        <f t="shared" si="0"/>
        <v>8827</v>
      </c>
      <c r="AC5" s="13">
        <f t="shared" si="0"/>
        <v>489</v>
      </c>
      <c r="AD5" s="13">
        <f t="shared" si="0"/>
        <v>207</v>
      </c>
      <c r="AE5" s="13">
        <f t="shared" si="0"/>
        <v>662</v>
      </c>
      <c r="AF5" s="13">
        <f t="shared" si="0"/>
        <v>344</v>
      </c>
      <c r="AG5" s="13">
        <f t="shared" si="1"/>
        <v>5920</v>
      </c>
      <c r="AH5" s="13">
        <v>5010</v>
      </c>
      <c r="AI5" s="13">
        <v>413</v>
      </c>
      <c r="AJ5" s="13">
        <v>195</v>
      </c>
      <c r="AK5" s="13">
        <v>243</v>
      </c>
      <c r="AL5" s="13">
        <v>59</v>
      </c>
      <c r="AM5" s="13">
        <f t="shared" si="2"/>
        <v>4609</v>
      </c>
      <c r="AN5" s="13">
        <v>3817</v>
      </c>
      <c r="AO5" s="13">
        <v>76</v>
      </c>
      <c r="AP5" s="13">
        <v>12</v>
      </c>
      <c r="AQ5" s="13">
        <v>419</v>
      </c>
      <c r="AR5" s="13">
        <v>285</v>
      </c>
    </row>
    <row r="6" spans="1:48" ht="17.25" customHeight="1">
      <c r="A6" s="23" t="s">
        <v>11</v>
      </c>
      <c r="B6" s="29">
        <f>SUM(C6:G6,U7)</f>
        <v>5956</v>
      </c>
      <c r="C6" s="13">
        <f>SUM(I6,O6)</f>
        <v>415</v>
      </c>
      <c r="D6" s="13">
        <f t="shared" ref="D6:G21" si="5">SUM(J6,P6)</f>
        <v>21</v>
      </c>
      <c r="E6" s="13">
        <f t="shared" si="5"/>
        <v>162</v>
      </c>
      <c r="F6" s="13">
        <f t="shared" si="5"/>
        <v>3273</v>
      </c>
      <c r="G6" s="13">
        <f t="shared" si="5"/>
        <v>2085</v>
      </c>
      <c r="H6" s="13">
        <f>SUM(I6:M6)</f>
        <v>3632</v>
      </c>
      <c r="I6" s="13">
        <v>250</v>
      </c>
      <c r="J6" s="13">
        <v>19</v>
      </c>
      <c r="K6" s="13">
        <v>157</v>
      </c>
      <c r="L6" s="13">
        <v>2978</v>
      </c>
      <c r="M6" s="13">
        <v>228</v>
      </c>
      <c r="N6" s="13">
        <f>SUM(O6:S6)</f>
        <v>2324</v>
      </c>
      <c r="O6" s="13">
        <v>165</v>
      </c>
      <c r="P6" s="13">
        <v>2</v>
      </c>
      <c r="Q6" s="13">
        <v>5</v>
      </c>
      <c r="R6" s="13">
        <v>295</v>
      </c>
      <c r="S6" s="13">
        <v>1857</v>
      </c>
      <c r="U6" s="3">
        <v>3</v>
      </c>
      <c r="Y6" s="43"/>
      <c r="Z6" s="14" t="s">
        <v>4</v>
      </c>
      <c r="AA6" s="13">
        <f t="shared" si="3"/>
        <v>2412</v>
      </c>
      <c r="AB6" s="13">
        <f t="shared" si="0"/>
        <v>1989</v>
      </c>
      <c r="AC6" s="13">
        <f t="shared" si="0"/>
        <v>153</v>
      </c>
      <c r="AD6" s="13">
        <f t="shared" si="0"/>
        <v>37</v>
      </c>
      <c r="AE6" s="13">
        <f t="shared" si="0"/>
        <v>155</v>
      </c>
      <c r="AF6" s="13">
        <f t="shared" si="0"/>
        <v>78</v>
      </c>
      <c r="AG6" s="13">
        <f t="shared" si="1"/>
        <v>1292</v>
      </c>
      <c r="AH6" s="13">
        <v>1049</v>
      </c>
      <c r="AI6" s="13">
        <v>132</v>
      </c>
      <c r="AJ6" s="13">
        <v>35</v>
      </c>
      <c r="AK6" s="13">
        <v>61</v>
      </c>
      <c r="AL6" s="13">
        <v>15</v>
      </c>
      <c r="AM6" s="13">
        <f t="shared" si="2"/>
        <v>1120</v>
      </c>
      <c r="AN6" s="13">
        <v>940</v>
      </c>
      <c r="AO6" s="13">
        <v>21</v>
      </c>
      <c r="AP6" s="13">
        <v>2</v>
      </c>
      <c r="AQ6" s="13">
        <v>94</v>
      </c>
      <c r="AR6" s="13">
        <v>63</v>
      </c>
    </row>
    <row r="7" spans="1:48" ht="17.25" customHeight="1">
      <c r="A7" s="23" t="s">
        <v>12</v>
      </c>
      <c r="B7" s="29">
        <f>SUM(C7:G7,U11)</f>
        <v>84</v>
      </c>
      <c r="C7" s="13">
        <f t="shared" ref="C7:C21" si="6">SUM(I7,O7)</f>
        <v>54</v>
      </c>
      <c r="D7" s="13">
        <f t="shared" si="5"/>
        <v>4</v>
      </c>
      <c r="E7" s="13">
        <f t="shared" si="5"/>
        <v>6</v>
      </c>
      <c r="F7" s="13">
        <f t="shared" si="5"/>
        <v>11</v>
      </c>
      <c r="G7" s="13">
        <f t="shared" si="5"/>
        <v>9</v>
      </c>
      <c r="H7" s="13">
        <f t="shared" ref="H7:H21" si="7">SUM(I7:M7)</f>
        <v>70</v>
      </c>
      <c r="I7" s="13">
        <v>46</v>
      </c>
      <c r="J7" s="13">
        <v>4</v>
      </c>
      <c r="K7" s="13">
        <v>6</v>
      </c>
      <c r="L7" s="13">
        <v>11</v>
      </c>
      <c r="M7" s="13">
        <v>3</v>
      </c>
      <c r="N7" s="13">
        <f t="shared" ref="N7:N21" si="8">SUM(O7:S7)</f>
        <v>14</v>
      </c>
      <c r="O7" s="13">
        <v>8</v>
      </c>
      <c r="P7" s="13" t="s">
        <v>46</v>
      </c>
      <c r="Q7" s="13" t="s">
        <v>46</v>
      </c>
      <c r="R7" s="13" t="s">
        <v>46</v>
      </c>
      <c r="S7" s="13">
        <v>6</v>
      </c>
      <c r="Y7" s="43"/>
      <c r="Z7" s="14" t="s">
        <v>5</v>
      </c>
      <c r="AA7" s="13">
        <f t="shared" si="3"/>
        <v>987</v>
      </c>
      <c r="AB7" s="13">
        <f t="shared" si="0"/>
        <v>853</v>
      </c>
      <c r="AC7" s="13">
        <f t="shared" si="0"/>
        <v>46</v>
      </c>
      <c r="AD7" s="13">
        <f t="shared" si="0"/>
        <v>13</v>
      </c>
      <c r="AE7" s="13">
        <f t="shared" si="0"/>
        <v>54</v>
      </c>
      <c r="AF7" s="13">
        <f t="shared" si="0"/>
        <v>21</v>
      </c>
      <c r="AG7" s="13">
        <f t="shared" si="1"/>
        <v>488</v>
      </c>
      <c r="AH7" s="13">
        <v>420</v>
      </c>
      <c r="AI7" s="13">
        <v>36</v>
      </c>
      <c r="AJ7" s="13">
        <v>11</v>
      </c>
      <c r="AK7" s="13">
        <v>18</v>
      </c>
      <c r="AL7" s="13">
        <v>3</v>
      </c>
      <c r="AM7" s="13">
        <f t="shared" si="2"/>
        <v>499</v>
      </c>
      <c r="AN7" s="13">
        <v>433</v>
      </c>
      <c r="AO7" s="13">
        <v>10</v>
      </c>
      <c r="AP7" s="13">
        <v>2</v>
      </c>
      <c r="AQ7" s="13">
        <v>36</v>
      </c>
      <c r="AR7" s="13">
        <v>18</v>
      </c>
    </row>
    <row r="8" spans="1:48" ht="17.25" customHeight="1">
      <c r="A8" s="23" t="s">
        <v>13</v>
      </c>
      <c r="B8" s="29">
        <f>SUM(C8:G8,U15)</f>
        <v>20</v>
      </c>
      <c r="C8" s="13">
        <f t="shared" si="6"/>
        <v>10</v>
      </c>
      <c r="D8" s="13">
        <f t="shared" si="5"/>
        <v>2</v>
      </c>
      <c r="E8" s="13" t="s">
        <v>47</v>
      </c>
      <c r="F8" s="13">
        <f t="shared" si="5"/>
        <v>5</v>
      </c>
      <c r="G8" s="13">
        <f t="shared" si="5"/>
        <v>3</v>
      </c>
      <c r="H8" s="13">
        <f t="shared" si="7"/>
        <v>14</v>
      </c>
      <c r="I8" s="13">
        <v>7</v>
      </c>
      <c r="J8" s="13">
        <v>2</v>
      </c>
      <c r="K8" s="13" t="s">
        <v>47</v>
      </c>
      <c r="L8" s="13">
        <v>5</v>
      </c>
      <c r="M8" s="13" t="s">
        <v>47</v>
      </c>
      <c r="N8" s="13">
        <f t="shared" si="8"/>
        <v>6</v>
      </c>
      <c r="O8" s="13">
        <v>3</v>
      </c>
      <c r="P8" s="13" t="s">
        <v>47</v>
      </c>
      <c r="Q8" s="13" t="s">
        <v>47</v>
      </c>
      <c r="R8" s="13" t="s">
        <v>47</v>
      </c>
      <c r="S8" s="13">
        <v>3</v>
      </c>
      <c r="Y8" s="43"/>
      <c r="Z8" s="14" t="s">
        <v>6</v>
      </c>
      <c r="AA8" s="13">
        <f t="shared" si="3"/>
        <v>1594</v>
      </c>
      <c r="AB8" s="13">
        <f t="shared" si="0"/>
        <v>1328</v>
      </c>
      <c r="AC8" s="13">
        <f t="shared" si="0"/>
        <v>57</v>
      </c>
      <c r="AD8" s="13">
        <f t="shared" si="0"/>
        <v>44</v>
      </c>
      <c r="AE8" s="13">
        <f t="shared" si="0"/>
        <v>89</v>
      </c>
      <c r="AF8" s="13">
        <f t="shared" si="0"/>
        <v>76</v>
      </c>
      <c r="AG8" s="13">
        <f t="shared" si="1"/>
        <v>822</v>
      </c>
      <c r="AH8" s="13">
        <v>670</v>
      </c>
      <c r="AI8" s="13">
        <v>50</v>
      </c>
      <c r="AJ8" s="13">
        <v>41</v>
      </c>
      <c r="AK8" s="13">
        <v>48</v>
      </c>
      <c r="AL8" s="13">
        <v>13</v>
      </c>
      <c r="AM8" s="13">
        <f t="shared" si="2"/>
        <v>772</v>
      </c>
      <c r="AN8" s="13">
        <v>658</v>
      </c>
      <c r="AO8" s="13">
        <v>7</v>
      </c>
      <c r="AP8" s="13">
        <v>3</v>
      </c>
      <c r="AQ8" s="13">
        <v>41</v>
      </c>
      <c r="AR8" s="13">
        <v>63</v>
      </c>
    </row>
    <row r="9" spans="1:48" ht="17.25" customHeight="1">
      <c r="A9" s="23" t="s">
        <v>14</v>
      </c>
      <c r="B9" s="29">
        <f>SUM(C9:G9,U19)</f>
        <v>26</v>
      </c>
      <c r="C9" s="13">
        <f t="shared" si="6"/>
        <v>22</v>
      </c>
      <c r="D9" s="13">
        <f t="shared" si="5"/>
        <v>3</v>
      </c>
      <c r="E9" s="13" t="s">
        <v>48</v>
      </c>
      <c r="F9" s="13">
        <f t="shared" si="5"/>
        <v>1</v>
      </c>
      <c r="G9" s="13" t="s">
        <v>48</v>
      </c>
      <c r="H9" s="13">
        <f t="shared" si="7"/>
        <v>19</v>
      </c>
      <c r="I9" s="13">
        <v>15</v>
      </c>
      <c r="J9" s="13">
        <v>3</v>
      </c>
      <c r="K9" s="13" t="s">
        <v>48</v>
      </c>
      <c r="L9" s="13">
        <v>1</v>
      </c>
      <c r="M9" s="13" t="s">
        <v>48</v>
      </c>
      <c r="N9" s="13">
        <f t="shared" si="8"/>
        <v>7</v>
      </c>
      <c r="O9" s="13">
        <v>7</v>
      </c>
      <c r="P9" s="13" t="s">
        <v>48</v>
      </c>
      <c r="Q9" s="13" t="s">
        <v>48</v>
      </c>
      <c r="R9" s="13" t="s">
        <v>48</v>
      </c>
      <c r="S9" s="13" t="s">
        <v>48</v>
      </c>
      <c r="Y9" s="14"/>
      <c r="Z9" s="14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1:48" ht="17.25" customHeight="1">
      <c r="A10" s="23" t="s">
        <v>15</v>
      </c>
      <c r="B10" s="29">
        <f>SUM(C10:G10)</f>
        <v>4951</v>
      </c>
      <c r="C10" s="13">
        <f t="shared" si="6"/>
        <v>2946</v>
      </c>
      <c r="D10" s="13">
        <f t="shared" si="5"/>
        <v>717</v>
      </c>
      <c r="E10" s="13">
        <f t="shared" si="5"/>
        <v>290</v>
      </c>
      <c r="F10" s="13">
        <f t="shared" si="5"/>
        <v>722</v>
      </c>
      <c r="G10" s="13">
        <f t="shared" si="5"/>
        <v>276</v>
      </c>
      <c r="H10" s="13">
        <f t="shared" si="7"/>
        <v>4238</v>
      </c>
      <c r="I10" s="13">
        <v>2490</v>
      </c>
      <c r="J10" s="13">
        <v>597</v>
      </c>
      <c r="K10" s="13">
        <v>288</v>
      </c>
      <c r="L10" s="13">
        <v>721</v>
      </c>
      <c r="M10" s="13">
        <v>142</v>
      </c>
      <c r="N10" s="13">
        <f t="shared" si="8"/>
        <v>713</v>
      </c>
      <c r="O10" s="13">
        <v>456</v>
      </c>
      <c r="P10" s="13">
        <v>120</v>
      </c>
      <c r="Q10" s="13">
        <v>2</v>
      </c>
      <c r="R10" s="13">
        <v>1</v>
      </c>
      <c r="S10" s="13">
        <v>134</v>
      </c>
      <c r="Y10" s="42" t="s">
        <v>36</v>
      </c>
      <c r="Z10" s="14" t="s">
        <v>3</v>
      </c>
      <c r="AA10" s="13">
        <f t="shared" ref="AA10:AA21" si="9">SUM(AB10:AF10,AU9)</f>
        <v>159</v>
      </c>
      <c r="AB10" s="13">
        <f t="shared" ref="AB10:AB21" si="10">SUM(AH10,AN10)</f>
        <v>159</v>
      </c>
      <c r="AC10" s="13" t="s">
        <v>43</v>
      </c>
      <c r="AD10" s="13" t="s">
        <v>43</v>
      </c>
      <c r="AE10" s="13" t="s">
        <v>43</v>
      </c>
      <c r="AF10" s="13" t="s">
        <v>43</v>
      </c>
      <c r="AG10" s="13">
        <f t="shared" ref="AG10:AG21" si="11">SUM(AH10:AL10)</f>
        <v>134</v>
      </c>
      <c r="AH10" s="13">
        <v>134</v>
      </c>
      <c r="AI10" s="13" t="s">
        <v>43</v>
      </c>
      <c r="AJ10" s="13" t="s">
        <v>43</v>
      </c>
      <c r="AK10" s="13" t="s">
        <v>43</v>
      </c>
      <c r="AL10" s="13" t="s">
        <v>43</v>
      </c>
      <c r="AM10" s="13">
        <f t="shared" ref="AM10:AM21" si="12">SUM(AN10:AR10)</f>
        <v>25</v>
      </c>
      <c r="AN10" s="13">
        <v>25</v>
      </c>
      <c r="AO10" s="13" t="s">
        <v>43</v>
      </c>
      <c r="AP10" s="13" t="s">
        <v>43</v>
      </c>
      <c r="AQ10" s="13" t="s">
        <v>43</v>
      </c>
      <c r="AR10" s="13" t="s">
        <v>43</v>
      </c>
    </row>
    <row r="11" spans="1:48" ht="17.25" customHeight="1">
      <c r="A11" s="23" t="s">
        <v>16</v>
      </c>
      <c r="B11" s="29">
        <f>SUM(C11:G11,U25)</f>
        <v>11466</v>
      </c>
      <c r="C11" s="13">
        <f t="shared" si="6"/>
        <v>10012</v>
      </c>
      <c r="D11" s="13">
        <f t="shared" si="5"/>
        <v>628</v>
      </c>
      <c r="E11" s="13">
        <f t="shared" si="5"/>
        <v>135</v>
      </c>
      <c r="F11" s="13">
        <f t="shared" si="5"/>
        <v>318</v>
      </c>
      <c r="G11" s="13">
        <f t="shared" si="5"/>
        <v>373</v>
      </c>
      <c r="H11" s="13">
        <f t="shared" si="7"/>
        <v>7418</v>
      </c>
      <c r="I11" s="13">
        <v>6409</v>
      </c>
      <c r="J11" s="13">
        <v>531</v>
      </c>
      <c r="K11" s="13">
        <v>120</v>
      </c>
      <c r="L11" s="13">
        <v>283</v>
      </c>
      <c r="M11" s="13">
        <v>75</v>
      </c>
      <c r="N11" s="13">
        <f t="shared" si="8"/>
        <v>4048</v>
      </c>
      <c r="O11" s="13">
        <v>3603</v>
      </c>
      <c r="P11" s="13">
        <v>97</v>
      </c>
      <c r="Q11" s="13">
        <v>15</v>
      </c>
      <c r="R11" s="13">
        <v>35</v>
      </c>
      <c r="S11" s="13">
        <v>298</v>
      </c>
      <c r="Y11" s="42"/>
      <c r="Z11" s="14" t="s">
        <v>4</v>
      </c>
      <c r="AA11" s="13">
        <f t="shared" si="9"/>
        <v>26</v>
      </c>
      <c r="AB11" s="13">
        <f t="shared" si="10"/>
        <v>26</v>
      </c>
      <c r="AC11" s="13" t="s">
        <v>42</v>
      </c>
      <c r="AD11" s="13" t="s">
        <v>42</v>
      </c>
      <c r="AE11" s="13" t="s">
        <v>42</v>
      </c>
      <c r="AF11" s="13" t="s">
        <v>42</v>
      </c>
      <c r="AG11" s="13">
        <f t="shared" si="11"/>
        <v>23</v>
      </c>
      <c r="AH11" s="13">
        <v>23</v>
      </c>
      <c r="AI11" s="13" t="s">
        <v>42</v>
      </c>
      <c r="AJ11" s="13" t="s">
        <v>42</v>
      </c>
      <c r="AK11" s="13" t="s">
        <v>42</v>
      </c>
      <c r="AL11" s="13" t="s">
        <v>42</v>
      </c>
      <c r="AM11" s="13">
        <f t="shared" si="12"/>
        <v>3</v>
      </c>
      <c r="AN11" s="13">
        <v>3</v>
      </c>
      <c r="AO11" s="13" t="s">
        <v>42</v>
      </c>
      <c r="AP11" s="13" t="s">
        <v>42</v>
      </c>
      <c r="AQ11" s="13" t="s">
        <v>42</v>
      </c>
      <c r="AR11" s="13" t="s">
        <v>42</v>
      </c>
    </row>
    <row r="12" spans="1:48" ht="9" customHeight="1">
      <c r="A12" s="23"/>
      <c r="B12" s="29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Y12" s="42"/>
      <c r="Z12" s="14" t="s">
        <v>5</v>
      </c>
      <c r="AA12" s="13">
        <f t="shared" si="9"/>
        <v>10</v>
      </c>
      <c r="AB12" s="13">
        <f t="shared" si="10"/>
        <v>10</v>
      </c>
      <c r="AC12" s="13" t="s">
        <v>44</v>
      </c>
      <c r="AD12" s="13" t="s">
        <v>44</v>
      </c>
      <c r="AE12" s="13" t="s">
        <v>44</v>
      </c>
      <c r="AF12" s="13" t="s">
        <v>44</v>
      </c>
      <c r="AG12" s="13">
        <f t="shared" si="11"/>
        <v>8</v>
      </c>
      <c r="AH12" s="13">
        <v>8</v>
      </c>
      <c r="AI12" s="13" t="s">
        <v>44</v>
      </c>
      <c r="AJ12" s="13" t="s">
        <v>44</v>
      </c>
      <c r="AK12" s="13" t="s">
        <v>44</v>
      </c>
      <c r="AL12" s="13" t="s">
        <v>44</v>
      </c>
      <c r="AM12" s="13">
        <f t="shared" si="12"/>
        <v>2</v>
      </c>
      <c r="AN12" s="13">
        <v>2</v>
      </c>
      <c r="AO12" s="13" t="s">
        <v>44</v>
      </c>
      <c r="AP12" s="13" t="s">
        <v>44</v>
      </c>
      <c r="AQ12" s="13" t="s">
        <v>44</v>
      </c>
      <c r="AR12" s="13" t="s">
        <v>44</v>
      </c>
    </row>
    <row r="13" spans="1:48" ht="23.25" customHeight="1">
      <c r="A13" s="24" t="s">
        <v>36</v>
      </c>
      <c r="B13" s="29">
        <f>SUM(C13:G13,U30)</f>
        <v>220</v>
      </c>
      <c r="C13" s="13">
        <f t="shared" si="6"/>
        <v>220</v>
      </c>
      <c r="D13" s="13" t="s">
        <v>49</v>
      </c>
      <c r="E13" s="13" t="s">
        <v>49</v>
      </c>
      <c r="F13" s="13" t="s">
        <v>49</v>
      </c>
      <c r="G13" s="13" t="s">
        <v>49</v>
      </c>
      <c r="H13" s="13">
        <f t="shared" si="7"/>
        <v>192</v>
      </c>
      <c r="I13" s="13">
        <v>192</v>
      </c>
      <c r="J13" s="13" t="s">
        <v>49</v>
      </c>
      <c r="K13" s="13" t="s">
        <v>49</v>
      </c>
      <c r="L13" s="13" t="s">
        <v>49</v>
      </c>
      <c r="M13" s="13" t="s">
        <v>49</v>
      </c>
      <c r="N13" s="13">
        <f t="shared" si="8"/>
        <v>28</v>
      </c>
      <c r="O13" s="13">
        <v>28</v>
      </c>
      <c r="P13" s="13" t="s">
        <v>49</v>
      </c>
      <c r="Q13" s="13" t="s">
        <v>49</v>
      </c>
      <c r="R13" s="13" t="s">
        <v>49</v>
      </c>
      <c r="S13" s="13" t="s">
        <v>49</v>
      </c>
      <c r="Y13" s="42"/>
      <c r="Z13" s="14" t="s">
        <v>6</v>
      </c>
      <c r="AA13" s="13">
        <f t="shared" si="9"/>
        <v>10</v>
      </c>
      <c r="AB13" s="13">
        <f t="shared" si="10"/>
        <v>10</v>
      </c>
      <c r="AC13" s="13" t="s">
        <v>45</v>
      </c>
      <c r="AD13" s="13" t="s">
        <v>45</v>
      </c>
      <c r="AE13" s="13" t="s">
        <v>45</v>
      </c>
      <c r="AF13" s="13" t="s">
        <v>45</v>
      </c>
      <c r="AG13" s="13">
        <f t="shared" si="11"/>
        <v>10</v>
      </c>
      <c r="AH13" s="13">
        <v>10</v>
      </c>
      <c r="AI13" s="13" t="s">
        <v>45</v>
      </c>
      <c r="AJ13" s="13" t="s">
        <v>45</v>
      </c>
      <c r="AK13" s="13" t="s">
        <v>45</v>
      </c>
      <c r="AL13" s="13" t="s">
        <v>45</v>
      </c>
      <c r="AM13" s="13">
        <f t="shared" si="12"/>
        <v>0</v>
      </c>
      <c r="AN13" s="13" t="s">
        <v>45</v>
      </c>
      <c r="AO13" s="13" t="s">
        <v>45</v>
      </c>
      <c r="AP13" s="13" t="s">
        <v>45</v>
      </c>
      <c r="AQ13" s="13" t="s">
        <v>45</v>
      </c>
      <c r="AR13" s="13" t="s">
        <v>45</v>
      </c>
    </row>
    <row r="14" spans="1:48" ht="17.25" customHeight="1">
      <c r="A14" s="23" t="s">
        <v>17</v>
      </c>
      <c r="B14" s="29">
        <f>SUM(C14:G14,U34)</f>
        <v>1739</v>
      </c>
      <c r="C14" s="13">
        <f t="shared" si="6"/>
        <v>1529</v>
      </c>
      <c r="D14" s="13">
        <f t="shared" si="5"/>
        <v>108</v>
      </c>
      <c r="E14" s="13">
        <f t="shared" si="5"/>
        <v>12</v>
      </c>
      <c r="F14" s="13">
        <f t="shared" si="5"/>
        <v>80</v>
      </c>
      <c r="G14" s="13">
        <f t="shared" si="5"/>
        <v>10</v>
      </c>
      <c r="H14" s="13">
        <f t="shared" si="7"/>
        <v>1438</v>
      </c>
      <c r="I14" s="13">
        <v>1254</v>
      </c>
      <c r="J14" s="13">
        <v>93</v>
      </c>
      <c r="K14" s="13">
        <v>12</v>
      </c>
      <c r="L14" s="13">
        <v>77</v>
      </c>
      <c r="M14" s="13">
        <v>2</v>
      </c>
      <c r="N14" s="13">
        <f t="shared" si="8"/>
        <v>301</v>
      </c>
      <c r="O14" s="13">
        <v>275</v>
      </c>
      <c r="P14" s="13">
        <v>15</v>
      </c>
      <c r="Q14" s="13" t="s">
        <v>42</v>
      </c>
      <c r="R14" s="13">
        <v>3</v>
      </c>
      <c r="S14" s="13">
        <v>8</v>
      </c>
      <c r="Y14" s="43" t="s">
        <v>17</v>
      </c>
      <c r="Z14" s="14" t="s">
        <v>3</v>
      </c>
      <c r="AA14" s="13">
        <f t="shared" si="9"/>
        <v>1098</v>
      </c>
      <c r="AB14" s="13">
        <f t="shared" si="10"/>
        <v>1020</v>
      </c>
      <c r="AC14" s="13">
        <f t="shared" ref="AC14:AC21" si="13">SUM(AI14,AO14)</f>
        <v>35</v>
      </c>
      <c r="AD14" s="13">
        <f t="shared" ref="AD14:AD21" si="14">SUM(AJ14,AP14)</f>
        <v>3</v>
      </c>
      <c r="AE14" s="13">
        <f t="shared" ref="AE14:AE21" si="15">SUM(AK14,AQ14)</f>
        <v>33</v>
      </c>
      <c r="AF14" s="13">
        <f>SUM(AL14,AR14)</f>
        <v>7</v>
      </c>
      <c r="AG14" s="13">
        <f t="shared" si="11"/>
        <v>908</v>
      </c>
      <c r="AH14" s="13">
        <v>841</v>
      </c>
      <c r="AI14" s="13">
        <v>33</v>
      </c>
      <c r="AJ14" s="13">
        <v>3</v>
      </c>
      <c r="AK14" s="13">
        <v>31</v>
      </c>
      <c r="AL14" s="13" t="s">
        <v>43</v>
      </c>
      <c r="AM14" s="13">
        <f t="shared" si="12"/>
        <v>190</v>
      </c>
      <c r="AN14" s="13">
        <v>179</v>
      </c>
      <c r="AO14" s="13">
        <v>2</v>
      </c>
      <c r="AP14" s="13" t="s">
        <v>43</v>
      </c>
      <c r="AQ14" s="13">
        <v>2</v>
      </c>
      <c r="AR14" s="13">
        <v>7</v>
      </c>
    </row>
    <row r="15" spans="1:48" ht="23.25" customHeight="1">
      <c r="A15" s="24" t="s">
        <v>55</v>
      </c>
      <c r="B15" s="29">
        <f>SUM(C15:G15,U38)</f>
        <v>9894</v>
      </c>
      <c r="C15" s="13">
        <f t="shared" si="6"/>
        <v>7281</v>
      </c>
      <c r="D15" s="13">
        <f t="shared" si="5"/>
        <v>708</v>
      </c>
      <c r="E15" s="13">
        <f t="shared" si="5"/>
        <v>350</v>
      </c>
      <c r="F15" s="13">
        <f t="shared" si="5"/>
        <v>838</v>
      </c>
      <c r="G15" s="13">
        <f t="shared" si="5"/>
        <v>717</v>
      </c>
      <c r="H15" s="13">
        <f t="shared" si="7"/>
        <v>4635</v>
      </c>
      <c r="I15" s="13">
        <v>3147</v>
      </c>
      <c r="J15" s="13">
        <v>521</v>
      </c>
      <c r="K15" s="13">
        <v>244</v>
      </c>
      <c r="L15" s="13">
        <v>576</v>
      </c>
      <c r="M15" s="13">
        <v>147</v>
      </c>
      <c r="N15" s="13">
        <f t="shared" si="8"/>
        <v>5259</v>
      </c>
      <c r="O15" s="13">
        <v>4134</v>
      </c>
      <c r="P15" s="13">
        <v>187</v>
      </c>
      <c r="Q15" s="13">
        <v>106</v>
      </c>
      <c r="R15" s="13">
        <v>262</v>
      </c>
      <c r="S15" s="13">
        <v>570</v>
      </c>
      <c r="Y15" s="43"/>
      <c r="Z15" s="14" t="s">
        <v>4</v>
      </c>
      <c r="AA15" s="13">
        <f t="shared" si="9"/>
        <v>195</v>
      </c>
      <c r="AB15" s="13">
        <f t="shared" si="10"/>
        <v>178</v>
      </c>
      <c r="AC15" s="13">
        <f t="shared" si="13"/>
        <v>6</v>
      </c>
      <c r="AD15" s="13">
        <f t="shared" si="14"/>
        <v>1</v>
      </c>
      <c r="AE15" s="13">
        <f t="shared" si="15"/>
        <v>8</v>
      </c>
      <c r="AF15" s="13">
        <f>SUM(AL15,AR15)</f>
        <v>2</v>
      </c>
      <c r="AG15" s="13">
        <f t="shared" si="11"/>
        <v>162</v>
      </c>
      <c r="AH15" s="13">
        <v>149</v>
      </c>
      <c r="AI15" s="13">
        <v>5</v>
      </c>
      <c r="AJ15" s="13">
        <v>1</v>
      </c>
      <c r="AK15" s="13">
        <v>7</v>
      </c>
      <c r="AL15" s="13" t="s">
        <v>42</v>
      </c>
      <c r="AM15" s="13">
        <f t="shared" si="12"/>
        <v>33</v>
      </c>
      <c r="AN15" s="13">
        <v>29</v>
      </c>
      <c r="AO15" s="13">
        <v>1</v>
      </c>
      <c r="AP15" s="13" t="s">
        <v>42</v>
      </c>
      <c r="AQ15" s="13">
        <v>1</v>
      </c>
      <c r="AR15" s="13">
        <v>2</v>
      </c>
    </row>
    <row r="16" spans="1:48" ht="17.25" customHeight="1">
      <c r="A16" s="23" t="s">
        <v>18</v>
      </c>
      <c r="B16" s="29">
        <f>SUM(C16:G16,U42)</f>
        <v>722</v>
      </c>
      <c r="C16" s="13">
        <f t="shared" si="6"/>
        <v>644</v>
      </c>
      <c r="D16" s="13">
        <f t="shared" si="5"/>
        <v>23</v>
      </c>
      <c r="E16" s="13">
        <f t="shared" si="5"/>
        <v>10</v>
      </c>
      <c r="F16" s="13">
        <f t="shared" si="5"/>
        <v>33</v>
      </c>
      <c r="G16" s="13">
        <f t="shared" si="5"/>
        <v>12</v>
      </c>
      <c r="H16" s="13">
        <f t="shared" si="7"/>
        <v>346</v>
      </c>
      <c r="I16" s="13">
        <v>287</v>
      </c>
      <c r="J16" s="13">
        <v>18</v>
      </c>
      <c r="K16" s="13">
        <v>10</v>
      </c>
      <c r="L16" s="13">
        <v>25</v>
      </c>
      <c r="M16" s="13">
        <v>6</v>
      </c>
      <c r="N16" s="13">
        <f t="shared" si="8"/>
        <v>376</v>
      </c>
      <c r="O16" s="13">
        <v>357</v>
      </c>
      <c r="P16" s="13">
        <v>5</v>
      </c>
      <c r="Q16" s="13" t="s">
        <v>41</v>
      </c>
      <c r="R16" s="13">
        <v>8</v>
      </c>
      <c r="S16" s="13">
        <v>6</v>
      </c>
      <c r="Y16" s="43"/>
      <c r="Z16" s="14" t="s">
        <v>5</v>
      </c>
      <c r="AA16" s="13">
        <f t="shared" si="9"/>
        <v>102</v>
      </c>
      <c r="AB16" s="13">
        <f t="shared" si="10"/>
        <v>88</v>
      </c>
      <c r="AC16" s="13">
        <f t="shared" si="13"/>
        <v>4</v>
      </c>
      <c r="AD16" s="13">
        <f t="shared" si="14"/>
        <v>1</v>
      </c>
      <c r="AE16" s="13">
        <f t="shared" si="15"/>
        <v>7</v>
      </c>
      <c r="AF16" s="13">
        <f>SUM(AL16,AR16)</f>
        <v>2</v>
      </c>
      <c r="AG16" s="13">
        <f t="shared" si="11"/>
        <v>87</v>
      </c>
      <c r="AH16" s="13">
        <v>78</v>
      </c>
      <c r="AI16" s="13">
        <v>2</v>
      </c>
      <c r="AJ16" s="13">
        <v>1</v>
      </c>
      <c r="AK16" s="13">
        <v>6</v>
      </c>
      <c r="AL16" s="13" t="s">
        <v>44</v>
      </c>
      <c r="AM16" s="13">
        <f t="shared" si="12"/>
        <v>15</v>
      </c>
      <c r="AN16" s="13">
        <v>10</v>
      </c>
      <c r="AO16" s="13">
        <v>2</v>
      </c>
      <c r="AP16" s="13" t="s">
        <v>44</v>
      </c>
      <c r="AQ16" s="13">
        <v>1</v>
      </c>
      <c r="AR16" s="13">
        <v>2</v>
      </c>
    </row>
    <row r="17" spans="1:48" ht="9" customHeight="1">
      <c r="A17" s="23"/>
      <c r="B17" s="2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Y17" s="43"/>
      <c r="Z17" s="14" t="s">
        <v>6</v>
      </c>
      <c r="AA17" s="13">
        <f t="shared" si="9"/>
        <v>190</v>
      </c>
      <c r="AB17" s="13">
        <f t="shared" si="10"/>
        <v>175</v>
      </c>
      <c r="AC17" s="13">
        <f t="shared" si="13"/>
        <v>9</v>
      </c>
      <c r="AD17" s="13">
        <f t="shared" si="14"/>
        <v>2</v>
      </c>
      <c r="AE17" s="13">
        <f t="shared" si="15"/>
        <v>4</v>
      </c>
      <c r="AF17" s="13" t="s">
        <v>45</v>
      </c>
      <c r="AG17" s="13">
        <f t="shared" si="11"/>
        <v>178</v>
      </c>
      <c r="AH17" s="13">
        <v>163</v>
      </c>
      <c r="AI17" s="13">
        <v>9</v>
      </c>
      <c r="AJ17" s="13">
        <v>2</v>
      </c>
      <c r="AK17" s="13">
        <v>4</v>
      </c>
      <c r="AL17" s="13" t="s">
        <v>45</v>
      </c>
      <c r="AM17" s="13">
        <f t="shared" si="12"/>
        <v>12</v>
      </c>
      <c r="AN17" s="13">
        <v>12</v>
      </c>
      <c r="AO17" s="13" t="s">
        <v>45</v>
      </c>
      <c r="AP17" s="13" t="s">
        <v>45</v>
      </c>
      <c r="AQ17" s="13" t="s">
        <v>45</v>
      </c>
      <c r="AR17" s="13" t="s">
        <v>45</v>
      </c>
    </row>
    <row r="18" spans="1:48" ht="17.25" customHeight="1">
      <c r="A18" s="23" t="s">
        <v>19</v>
      </c>
      <c r="B18" s="29">
        <f>SUM(C18:G18,U47)</f>
        <v>327</v>
      </c>
      <c r="C18" s="13">
        <f t="shared" si="6"/>
        <v>171</v>
      </c>
      <c r="D18" s="13">
        <f t="shared" si="5"/>
        <v>98</v>
      </c>
      <c r="E18" s="13">
        <f t="shared" si="5"/>
        <v>3</v>
      </c>
      <c r="F18" s="13">
        <f t="shared" si="5"/>
        <v>46</v>
      </c>
      <c r="G18" s="13">
        <f t="shared" si="5"/>
        <v>9</v>
      </c>
      <c r="H18" s="13">
        <f t="shared" si="7"/>
        <v>217</v>
      </c>
      <c r="I18" s="13">
        <v>106</v>
      </c>
      <c r="J18" s="13">
        <v>72</v>
      </c>
      <c r="K18" s="13">
        <v>3</v>
      </c>
      <c r="L18" s="13">
        <v>35</v>
      </c>
      <c r="M18" s="13">
        <v>1</v>
      </c>
      <c r="N18" s="13">
        <f t="shared" si="8"/>
        <v>110</v>
      </c>
      <c r="O18" s="13">
        <v>65</v>
      </c>
      <c r="P18" s="13">
        <v>26</v>
      </c>
      <c r="Q18" s="13" t="s">
        <v>50</v>
      </c>
      <c r="R18" s="13">
        <v>11</v>
      </c>
      <c r="S18" s="13">
        <v>8</v>
      </c>
      <c r="Y18" s="42" t="s">
        <v>37</v>
      </c>
      <c r="Z18" s="14" t="s">
        <v>3</v>
      </c>
      <c r="AA18" s="13">
        <f t="shared" si="9"/>
        <v>5311</v>
      </c>
      <c r="AB18" s="13">
        <f t="shared" si="10"/>
        <v>3076</v>
      </c>
      <c r="AC18" s="13">
        <f t="shared" si="13"/>
        <v>435</v>
      </c>
      <c r="AD18" s="13">
        <f t="shared" si="14"/>
        <v>331</v>
      </c>
      <c r="AE18" s="13">
        <f t="shared" si="15"/>
        <v>729</v>
      </c>
      <c r="AF18" s="13">
        <f>SUM(AL18,AR18)</f>
        <v>740</v>
      </c>
      <c r="AG18" s="13">
        <f t="shared" si="11"/>
        <v>2769</v>
      </c>
      <c r="AH18" s="13">
        <v>1554</v>
      </c>
      <c r="AI18" s="13">
        <v>336</v>
      </c>
      <c r="AJ18" s="13">
        <v>247</v>
      </c>
      <c r="AK18" s="13">
        <v>513</v>
      </c>
      <c r="AL18" s="13">
        <v>119</v>
      </c>
      <c r="AM18" s="13">
        <f t="shared" si="12"/>
        <v>2542</v>
      </c>
      <c r="AN18" s="13">
        <v>1522</v>
      </c>
      <c r="AO18" s="13">
        <v>99</v>
      </c>
      <c r="AP18" s="13">
        <v>84</v>
      </c>
      <c r="AQ18" s="13">
        <v>216</v>
      </c>
      <c r="AR18" s="13">
        <v>621</v>
      </c>
    </row>
    <row r="19" spans="1:48" ht="17.25" customHeight="1">
      <c r="A19" s="23" t="s">
        <v>20</v>
      </c>
      <c r="B19" s="29">
        <v>13417</v>
      </c>
      <c r="C19" s="13">
        <f t="shared" si="6"/>
        <v>11281</v>
      </c>
      <c r="D19" s="13">
        <f t="shared" si="5"/>
        <v>454</v>
      </c>
      <c r="E19" s="13">
        <f t="shared" si="5"/>
        <v>306</v>
      </c>
      <c r="F19" s="13">
        <f t="shared" si="5"/>
        <v>933</v>
      </c>
      <c r="G19" s="13">
        <f t="shared" si="5"/>
        <v>442</v>
      </c>
      <c r="H19" s="13">
        <f t="shared" si="7"/>
        <v>5758</v>
      </c>
      <c r="I19" s="13">
        <v>4522</v>
      </c>
      <c r="J19" s="13">
        <v>351</v>
      </c>
      <c r="K19" s="13">
        <v>234</v>
      </c>
      <c r="L19" s="13">
        <v>556</v>
      </c>
      <c r="M19" s="13">
        <v>95</v>
      </c>
      <c r="N19" s="13">
        <v>7659</v>
      </c>
      <c r="O19" s="13">
        <v>6759</v>
      </c>
      <c r="P19" s="13">
        <v>103</v>
      </c>
      <c r="Q19" s="13">
        <v>72</v>
      </c>
      <c r="R19" s="13">
        <v>377</v>
      </c>
      <c r="S19" s="13">
        <v>347</v>
      </c>
      <c r="Y19" s="43"/>
      <c r="Z19" s="14" t="s">
        <v>4</v>
      </c>
      <c r="AA19" s="13">
        <f t="shared" si="9"/>
        <v>1108</v>
      </c>
      <c r="AB19" s="13">
        <f t="shared" si="10"/>
        <v>593</v>
      </c>
      <c r="AC19" s="13">
        <f t="shared" si="13"/>
        <v>128</v>
      </c>
      <c r="AD19" s="13">
        <f t="shared" si="14"/>
        <v>45</v>
      </c>
      <c r="AE19" s="13">
        <f t="shared" si="15"/>
        <v>185</v>
      </c>
      <c r="AF19" s="13">
        <f>SUM(AL19,AR19)</f>
        <v>157</v>
      </c>
      <c r="AG19" s="13">
        <f t="shared" si="11"/>
        <v>584</v>
      </c>
      <c r="AH19" s="13">
        <v>296</v>
      </c>
      <c r="AI19" s="13">
        <v>93</v>
      </c>
      <c r="AJ19" s="13">
        <v>33</v>
      </c>
      <c r="AK19" s="13">
        <v>141</v>
      </c>
      <c r="AL19" s="13">
        <v>21</v>
      </c>
      <c r="AM19" s="13">
        <f t="shared" si="12"/>
        <v>524</v>
      </c>
      <c r="AN19" s="13">
        <v>297</v>
      </c>
      <c r="AO19" s="13">
        <v>35</v>
      </c>
      <c r="AP19" s="13">
        <v>12</v>
      </c>
      <c r="AQ19" s="13">
        <v>44</v>
      </c>
      <c r="AR19" s="13">
        <v>136</v>
      </c>
    </row>
    <row r="20" spans="1:48" ht="17.25" customHeight="1">
      <c r="A20" s="23" t="s">
        <v>21</v>
      </c>
      <c r="B20" s="29">
        <f>SUM(C20:G20,U78)</f>
        <v>1329</v>
      </c>
      <c r="C20" s="13">
        <f t="shared" si="6"/>
        <v>1329</v>
      </c>
      <c r="D20" s="13" t="s">
        <v>48</v>
      </c>
      <c r="E20" s="13" t="s">
        <v>48</v>
      </c>
      <c r="F20" s="13" t="s">
        <v>48</v>
      </c>
      <c r="G20" s="13" t="s">
        <v>48</v>
      </c>
      <c r="H20" s="13">
        <f t="shared" si="7"/>
        <v>962</v>
      </c>
      <c r="I20" s="13">
        <v>962</v>
      </c>
      <c r="J20" s="13" t="s">
        <v>48</v>
      </c>
      <c r="K20" s="13" t="s">
        <v>48</v>
      </c>
      <c r="L20" s="13" t="s">
        <v>48</v>
      </c>
      <c r="M20" s="13" t="s">
        <v>48</v>
      </c>
      <c r="N20" s="13">
        <f t="shared" si="8"/>
        <v>367</v>
      </c>
      <c r="O20" s="13">
        <v>367</v>
      </c>
      <c r="P20" s="13" t="s">
        <v>48</v>
      </c>
      <c r="Q20" s="13" t="s">
        <v>48</v>
      </c>
      <c r="R20" s="13" t="s">
        <v>48</v>
      </c>
      <c r="S20" s="13" t="s">
        <v>48</v>
      </c>
      <c r="Y20" s="43"/>
      <c r="Z20" s="14" t="s">
        <v>5</v>
      </c>
      <c r="AA20" s="13">
        <f t="shared" si="9"/>
        <v>471</v>
      </c>
      <c r="AB20" s="13">
        <f t="shared" si="10"/>
        <v>273</v>
      </c>
      <c r="AC20" s="13">
        <f t="shared" si="13"/>
        <v>30</v>
      </c>
      <c r="AD20" s="13">
        <f t="shared" si="14"/>
        <v>20</v>
      </c>
      <c r="AE20" s="13">
        <f t="shared" si="15"/>
        <v>73</v>
      </c>
      <c r="AF20" s="13">
        <f>SUM(AL20,AR20)</f>
        <v>75</v>
      </c>
      <c r="AG20" s="13">
        <f t="shared" si="11"/>
        <v>259</v>
      </c>
      <c r="AH20" s="13">
        <v>153</v>
      </c>
      <c r="AI20" s="13">
        <v>25</v>
      </c>
      <c r="AJ20" s="13">
        <v>18</v>
      </c>
      <c r="AK20" s="13">
        <v>55</v>
      </c>
      <c r="AL20" s="13">
        <v>8</v>
      </c>
      <c r="AM20" s="13">
        <f t="shared" si="12"/>
        <v>212</v>
      </c>
      <c r="AN20" s="13">
        <v>120</v>
      </c>
      <c r="AO20" s="13">
        <v>5</v>
      </c>
      <c r="AP20" s="13">
        <v>2</v>
      </c>
      <c r="AQ20" s="13">
        <v>18</v>
      </c>
      <c r="AR20" s="13">
        <v>67</v>
      </c>
    </row>
    <row r="21" spans="1:48" ht="17.25" customHeight="1" thickBot="1">
      <c r="A21" s="25" t="s">
        <v>22</v>
      </c>
      <c r="B21" s="30">
        <f>SUM(C21:G21,U82)</f>
        <v>145</v>
      </c>
      <c r="C21" s="19">
        <f t="shared" si="6"/>
        <v>111</v>
      </c>
      <c r="D21" s="19">
        <f t="shared" si="5"/>
        <v>5</v>
      </c>
      <c r="E21" s="19" t="s">
        <v>51</v>
      </c>
      <c r="F21" s="19">
        <f t="shared" si="5"/>
        <v>18</v>
      </c>
      <c r="G21" s="19">
        <f t="shared" si="5"/>
        <v>11</v>
      </c>
      <c r="H21" s="19">
        <f t="shared" si="7"/>
        <v>84</v>
      </c>
      <c r="I21" s="19">
        <v>64</v>
      </c>
      <c r="J21" s="19">
        <v>4</v>
      </c>
      <c r="K21" s="19" t="s">
        <v>51</v>
      </c>
      <c r="L21" s="19">
        <v>14</v>
      </c>
      <c r="M21" s="19">
        <v>2</v>
      </c>
      <c r="N21" s="19">
        <f t="shared" si="8"/>
        <v>61</v>
      </c>
      <c r="O21" s="19">
        <v>47</v>
      </c>
      <c r="P21" s="19">
        <v>1</v>
      </c>
      <c r="Q21" s="19" t="s">
        <v>51</v>
      </c>
      <c r="R21" s="19">
        <v>4</v>
      </c>
      <c r="S21" s="19">
        <v>9</v>
      </c>
      <c r="Y21" s="43"/>
      <c r="Z21" s="14" t="s">
        <v>6</v>
      </c>
      <c r="AA21" s="13">
        <f t="shared" si="9"/>
        <v>709</v>
      </c>
      <c r="AB21" s="13">
        <f t="shared" si="10"/>
        <v>370</v>
      </c>
      <c r="AC21" s="13">
        <f t="shared" si="13"/>
        <v>51</v>
      </c>
      <c r="AD21" s="13">
        <f t="shared" si="14"/>
        <v>32</v>
      </c>
      <c r="AE21" s="13">
        <f t="shared" si="15"/>
        <v>121</v>
      </c>
      <c r="AF21" s="13">
        <f>SUM(AL21,AR21)</f>
        <v>135</v>
      </c>
      <c r="AG21" s="13">
        <f t="shared" si="11"/>
        <v>374</v>
      </c>
      <c r="AH21" s="13">
        <v>196</v>
      </c>
      <c r="AI21" s="13">
        <v>39</v>
      </c>
      <c r="AJ21" s="13">
        <v>25</v>
      </c>
      <c r="AK21" s="13">
        <v>86</v>
      </c>
      <c r="AL21" s="13">
        <v>28</v>
      </c>
      <c r="AM21" s="13">
        <f t="shared" si="12"/>
        <v>335</v>
      </c>
      <c r="AN21" s="13">
        <v>174</v>
      </c>
      <c r="AO21" s="13">
        <v>12</v>
      </c>
      <c r="AP21" s="13">
        <v>7</v>
      </c>
      <c r="AQ21" s="13">
        <v>35</v>
      </c>
      <c r="AR21" s="13">
        <v>107</v>
      </c>
    </row>
    <row r="22" spans="1:48" ht="11.25" customHeight="1">
      <c r="A22" s="31" t="s">
        <v>39</v>
      </c>
      <c r="Y22" s="32" t="s">
        <v>28</v>
      </c>
      <c r="Z22" s="31" t="s">
        <v>30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3"/>
      <c r="AQ22" s="13"/>
      <c r="AR22" s="13"/>
    </row>
    <row r="23" spans="1:48" ht="11.25" customHeight="1">
      <c r="A23" s="31" t="s">
        <v>40</v>
      </c>
      <c r="Y23" s="14"/>
      <c r="Z23" s="31" t="s">
        <v>31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3"/>
      <c r="AQ23" s="13"/>
      <c r="AR23" s="13"/>
    </row>
    <row r="24" spans="1:48" ht="11.25" customHeight="1" thickBot="1">
      <c r="A24" s="31" t="s">
        <v>9</v>
      </c>
      <c r="Y24" s="14"/>
      <c r="Z24" s="31" t="s">
        <v>9</v>
      </c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3"/>
      <c r="AQ24" s="13"/>
      <c r="AR24" s="13"/>
    </row>
    <row r="25" spans="1:48">
      <c r="Y25" s="45" t="s">
        <v>10</v>
      </c>
      <c r="Z25" s="47"/>
      <c r="AA25" s="8"/>
      <c r="AB25" s="11"/>
      <c r="AC25" s="40" t="s">
        <v>0</v>
      </c>
      <c r="AD25" s="40"/>
      <c r="AE25" s="11"/>
      <c r="AF25" s="11"/>
      <c r="AG25" s="8"/>
      <c r="AH25" s="11"/>
      <c r="AI25" s="41" t="s">
        <v>1</v>
      </c>
      <c r="AJ25" s="41"/>
      <c r="AK25" s="11"/>
      <c r="AL25" s="9"/>
      <c r="AM25" s="8"/>
      <c r="AN25" s="11"/>
      <c r="AO25" s="41" t="s">
        <v>2</v>
      </c>
      <c r="AP25" s="41"/>
      <c r="AQ25" s="11"/>
      <c r="AR25" s="9"/>
      <c r="AU25" s="3" t="s">
        <v>32</v>
      </c>
    </row>
    <row r="26" spans="1:48" ht="24">
      <c r="Y26" s="46"/>
      <c r="Z26" s="48"/>
      <c r="AA26" s="21" t="s">
        <v>0</v>
      </c>
      <c r="AB26" s="21" t="s">
        <v>23</v>
      </c>
      <c r="AC26" s="21" t="s">
        <v>24</v>
      </c>
      <c r="AD26" s="22" t="s">
        <v>26</v>
      </c>
      <c r="AE26" s="22" t="s">
        <v>25</v>
      </c>
      <c r="AF26" s="22" t="s">
        <v>27</v>
      </c>
      <c r="AG26" s="21" t="s">
        <v>0</v>
      </c>
      <c r="AH26" s="21" t="s">
        <v>23</v>
      </c>
      <c r="AI26" s="21" t="s">
        <v>24</v>
      </c>
      <c r="AJ26" s="22" t="s">
        <v>26</v>
      </c>
      <c r="AK26" s="22" t="s">
        <v>25</v>
      </c>
      <c r="AL26" s="22" t="s">
        <v>27</v>
      </c>
      <c r="AM26" s="21" t="s">
        <v>0</v>
      </c>
      <c r="AN26" s="21" t="s">
        <v>23</v>
      </c>
      <c r="AO26" s="21" t="s">
        <v>24</v>
      </c>
      <c r="AP26" s="22" t="s">
        <v>26</v>
      </c>
      <c r="AQ26" s="22" t="s">
        <v>25</v>
      </c>
      <c r="AR26" s="22" t="s">
        <v>27</v>
      </c>
      <c r="AT26" s="2" t="s">
        <v>33</v>
      </c>
      <c r="AU26" s="2" t="s">
        <v>1</v>
      </c>
      <c r="AV26" s="2" t="s">
        <v>2</v>
      </c>
    </row>
    <row r="27" spans="1:48" ht="15" customHeight="1">
      <c r="Y27" s="4" t="s">
        <v>0</v>
      </c>
      <c r="Z27" s="16"/>
      <c r="AA27" s="13">
        <f>SUM(AA28:AA85)</f>
        <v>52131</v>
      </c>
      <c r="AB27" s="13">
        <f t="shared" ref="AB27:AR27" si="16">SUM(AB28:AB85)</f>
        <v>35626</v>
      </c>
      <c r="AC27" s="13">
        <f t="shared" si="16"/>
        <v>2820</v>
      </c>
      <c r="AD27" s="13">
        <f t="shared" si="16"/>
        <v>1527</v>
      </c>
      <c r="AE27" s="13">
        <f t="shared" si="16"/>
        <v>7516</v>
      </c>
      <c r="AF27" s="13">
        <f t="shared" si="16"/>
        <v>4639</v>
      </c>
      <c r="AG27" s="13">
        <f t="shared" si="16"/>
        <v>31052</v>
      </c>
      <c r="AH27" s="13">
        <f t="shared" si="16"/>
        <v>20693</v>
      </c>
      <c r="AI27" s="13">
        <f t="shared" si="16"/>
        <v>2233</v>
      </c>
      <c r="AJ27" s="13">
        <f t="shared" si="16"/>
        <v>1329</v>
      </c>
      <c r="AK27" s="13">
        <f t="shared" si="16"/>
        <v>6121</v>
      </c>
      <c r="AL27" s="13">
        <f t="shared" si="16"/>
        <v>675</v>
      </c>
      <c r="AM27" s="13">
        <f>SUM(AM28:AM85,AT27)</f>
        <v>21081</v>
      </c>
      <c r="AN27" s="13">
        <f t="shared" si="16"/>
        <v>14933</v>
      </c>
      <c r="AO27" s="13">
        <f t="shared" si="16"/>
        <v>587</v>
      </c>
      <c r="AP27" s="13">
        <f t="shared" si="16"/>
        <v>198</v>
      </c>
      <c r="AQ27" s="13">
        <f t="shared" si="16"/>
        <v>1395</v>
      </c>
      <c r="AR27" s="13">
        <f t="shared" si="16"/>
        <v>3964</v>
      </c>
      <c r="AT27" s="3">
        <f>SUM(AT28:AT85)</f>
        <v>3</v>
      </c>
    </row>
    <row r="28" spans="1:48" ht="11.25" customHeight="1">
      <c r="Y28" s="43" t="s">
        <v>11</v>
      </c>
      <c r="Z28" s="14" t="s">
        <v>3</v>
      </c>
      <c r="AA28" s="13">
        <f>SUM(AB28:AF28,AT28)</f>
        <v>3811</v>
      </c>
      <c r="AB28" s="13">
        <f t="shared" ref="AB28:AF32" si="17">SUM(AH28,AN28)</f>
        <v>124</v>
      </c>
      <c r="AC28" s="13">
        <f t="shared" si="17"/>
        <v>4</v>
      </c>
      <c r="AD28" s="13">
        <f t="shared" si="17"/>
        <v>26</v>
      </c>
      <c r="AE28" s="13">
        <f t="shared" si="17"/>
        <v>2410</v>
      </c>
      <c r="AF28" s="13">
        <f t="shared" si="17"/>
        <v>1246</v>
      </c>
      <c r="AG28" s="13">
        <f>SUM(AH28:AL28,AU28)</f>
        <v>2285</v>
      </c>
      <c r="AH28" s="13">
        <v>69</v>
      </c>
      <c r="AI28" s="13">
        <v>4</v>
      </c>
      <c r="AJ28" s="13">
        <v>24</v>
      </c>
      <c r="AK28" s="13">
        <v>2103</v>
      </c>
      <c r="AL28" s="13">
        <v>85</v>
      </c>
      <c r="AM28" s="13">
        <f t="shared" ref="AM28:AM84" si="18">SUM(AN28:AR28,AV28)</f>
        <v>1525</v>
      </c>
      <c r="AN28" s="13">
        <v>55</v>
      </c>
      <c r="AO28" s="13" t="s">
        <v>43</v>
      </c>
      <c r="AP28" s="13">
        <v>2</v>
      </c>
      <c r="AQ28" s="13">
        <v>307</v>
      </c>
      <c r="AR28" s="13">
        <v>1161</v>
      </c>
      <c r="AT28" s="3">
        <v>1</v>
      </c>
    </row>
    <row r="29" spans="1:48" ht="11.25" customHeight="1">
      <c r="Y29" s="43"/>
      <c r="Z29" s="14" t="s">
        <v>4</v>
      </c>
      <c r="AA29" s="13">
        <f>SUM(AB29:AF29,AT29)</f>
        <v>1094</v>
      </c>
      <c r="AB29" s="13">
        <f t="shared" si="17"/>
        <v>56</v>
      </c>
      <c r="AC29" s="13">
        <f t="shared" si="17"/>
        <v>1</v>
      </c>
      <c r="AD29" s="13">
        <f t="shared" si="17"/>
        <v>7</v>
      </c>
      <c r="AE29" s="13">
        <f t="shared" si="17"/>
        <v>639</v>
      </c>
      <c r="AF29" s="13">
        <f t="shared" si="17"/>
        <v>391</v>
      </c>
      <c r="AG29" s="13">
        <f>SUM(AH29:AL29,AU29)</f>
        <v>619</v>
      </c>
      <c r="AH29" s="13">
        <v>26</v>
      </c>
      <c r="AI29" s="13">
        <v>1</v>
      </c>
      <c r="AJ29" s="13">
        <v>5</v>
      </c>
      <c r="AK29" s="13">
        <v>557</v>
      </c>
      <c r="AL29" s="13">
        <v>30</v>
      </c>
      <c r="AM29" s="13">
        <f t="shared" si="18"/>
        <v>475</v>
      </c>
      <c r="AN29" s="13">
        <v>30</v>
      </c>
      <c r="AO29" s="13" t="s">
        <v>42</v>
      </c>
      <c r="AP29" s="13">
        <v>2</v>
      </c>
      <c r="AQ29" s="13">
        <v>82</v>
      </c>
      <c r="AR29" s="13">
        <v>361</v>
      </c>
    </row>
    <row r="30" spans="1:48" ht="11.25" customHeight="1">
      <c r="Y30" s="43"/>
      <c r="Z30" s="14" t="s">
        <v>5</v>
      </c>
      <c r="AA30" s="13">
        <f>SUM(AB30:AF30,AT30)</f>
        <v>635</v>
      </c>
      <c r="AB30" s="13">
        <f t="shared" si="17"/>
        <v>24</v>
      </c>
      <c r="AC30" s="13" t="s">
        <v>44</v>
      </c>
      <c r="AD30" s="13">
        <f t="shared" si="17"/>
        <v>5</v>
      </c>
      <c r="AE30" s="13">
        <f t="shared" si="17"/>
        <v>415</v>
      </c>
      <c r="AF30" s="13">
        <f t="shared" si="17"/>
        <v>191</v>
      </c>
      <c r="AG30" s="13">
        <f>SUM(AH30:AL30,AU30)</f>
        <v>391</v>
      </c>
      <c r="AH30" s="13">
        <v>17</v>
      </c>
      <c r="AI30" s="13" t="s">
        <v>44</v>
      </c>
      <c r="AJ30" s="13">
        <v>4</v>
      </c>
      <c r="AK30" s="13">
        <v>352</v>
      </c>
      <c r="AL30" s="13">
        <v>18</v>
      </c>
      <c r="AM30" s="13">
        <f>SUM(AN30:AR30,AV30)</f>
        <v>245</v>
      </c>
      <c r="AN30" s="13">
        <v>7</v>
      </c>
      <c r="AO30" s="13" t="s">
        <v>44</v>
      </c>
      <c r="AP30" s="13">
        <v>1</v>
      </c>
      <c r="AQ30" s="13">
        <v>63</v>
      </c>
      <c r="AR30" s="13">
        <v>173</v>
      </c>
      <c r="AV30" s="3">
        <v>1</v>
      </c>
    </row>
    <row r="31" spans="1:48" ht="11.25" customHeight="1">
      <c r="Y31" s="43"/>
      <c r="Z31" s="14" t="s">
        <v>6</v>
      </c>
      <c r="AA31" s="13">
        <f>SUM(AB31:AF31,AT31)</f>
        <v>1295</v>
      </c>
      <c r="AB31" s="13">
        <f t="shared" si="17"/>
        <v>51</v>
      </c>
      <c r="AC31" s="13">
        <f t="shared" si="17"/>
        <v>3</v>
      </c>
      <c r="AD31" s="13">
        <f t="shared" si="17"/>
        <v>6</v>
      </c>
      <c r="AE31" s="13">
        <f t="shared" si="17"/>
        <v>748</v>
      </c>
      <c r="AF31" s="13">
        <f t="shared" si="17"/>
        <v>486</v>
      </c>
      <c r="AG31" s="13">
        <f>SUM(AH31:AL31,AU31)</f>
        <v>759</v>
      </c>
      <c r="AH31" s="13">
        <v>17</v>
      </c>
      <c r="AI31" s="13">
        <v>3</v>
      </c>
      <c r="AJ31" s="13">
        <v>4</v>
      </c>
      <c r="AK31" s="13">
        <v>669</v>
      </c>
      <c r="AL31" s="13">
        <v>65</v>
      </c>
      <c r="AM31" s="13">
        <f t="shared" si="18"/>
        <v>536</v>
      </c>
      <c r="AN31" s="13">
        <v>34</v>
      </c>
      <c r="AO31" s="13" t="s">
        <v>45</v>
      </c>
      <c r="AP31" s="13">
        <v>2</v>
      </c>
      <c r="AQ31" s="13">
        <v>79</v>
      </c>
      <c r="AR31" s="13">
        <v>421</v>
      </c>
      <c r="AT31" s="3">
        <v>1</v>
      </c>
      <c r="AU31" s="3">
        <v>1</v>
      </c>
    </row>
    <row r="32" spans="1:48" ht="11.25" customHeight="1">
      <c r="Y32" s="43" t="s">
        <v>12</v>
      </c>
      <c r="Z32" s="14" t="s">
        <v>3</v>
      </c>
      <c r="AA32" s="13">
        <f t="shared" ref="AA32:AA85" si="19">SUM(AB32:AF32,AT32)</f>
        <v>37</v>
      </c>
      <c r="AB32" s="13">
        <f t="shared" si="17"/>
        <v>35</v>
      </c>
      <c r="AC32" s="13">
        <f t="shared" si="17"/>
        <v>2</v>
      </c>
      <c r="AD32" s="13" t="s">
        <v>43</v>
      </c>
      <c r="AE32" s="13" t="s">
        <v>43</v>
      </c>
      <c r="AF32" s="13" t="s">
        <v>43</v>
      </c>
      <c r="AG32" s="13">
        <f t="shared" ref="AG32:AG85" si="20">SUM(AH32:AL32)</f>
        <v>36</v>
      </c>
      <c r="AH32" s="13">
        <v>34</v>
      </c>
      <c r="AI32" s="13">
        <v>2</v>
      </c>
      <c r="AJ32" s="13" t="s">
        <v>43</v>
      </c>
      <c r="AK32" s="13" t="s">
        <v>43</v>
      </c>
      <c r="AL32" s="13" t="s">
        <v>43</v>
      </c>
      <c r="AM32" s="13">
        <f t="shared" si="18"/>
        <v>1</v>
      </c>
      <c r="AN32" s="13">
        <v>1</v>
      </c>
      <c r="AO32" s="13" t="s">
        <v>43</v>
      </c>
      <c r="AP32" s="13" t="s">
        <v>43</v>
      </c>
      <c r="AQ32" s="13" t="s">
        <v>43</v>
      </c>
      <c r="AR32" s="13" t="s">
        <v>43</v>
      </c>
    </row>
    <row r="33" spans="25:47" ht="11.25" customHeight="1">
      <c r="Y33" s="43"/>
      <c r="Z33" s="14" t="s">
        <v>4</v>
      </c>
      <c r="AA33" s="13">
        <f t="shared" si="19"/>
        <v>31</v>
      </c>
      <c r="AB33" s="13">
        <f t="shared" ref="AB33:AB51" si="21">SUM(AH33,AN33)</f>
        <v>25</v>
      </c>
      <c r="AC33" s="13">
        <f t="shared" ref="AC33:AC51" si="22">SUM(AI33,AO33)</f>
        <v>2</v>
      </c>
      <c r="AD33" s="13">
        <f t="shared" ref="AD33:AD51" si="23">SUM(AJ33,AP33)</f>
        <v>1</v>
      </c>
      <c r="AE33" s="13">
        <f t="shared" ref="AE33:AE51" si="24">SUM(AK33,AQ33)</f>
        <v>3</v>
      </c>
      <c r="AF33" s="13" t="s">
        <v>42</v>
      </c>
      <c r="AG33" s="13">
        <f t="shared" si="20"/>
        <v>29</v>
      </c>
      <c r="AH33" s="13">
        <v>23</v>
      </c>
      <c r="AI33" s="13">
        <v>2</v>
      </c>
      <c r="AJ33" s="13">
        <v>1</v>
      </c>
      <c r="AK33" s="13">
        <v>3</v>
      </c>
      <c r="AL33" s="13" t="s">
        <v>42</v>
      </c>
      <c r="AM33" s="13">
        <f t="shared" si="18"/>
        <v>2</v>
      </c>
      <c r="AN33" s="13">
        <v>2</v>
      </c>
      <c r="AO33" s="13" t="s">
        <v>42</v>
      </c>
      <c r="AP33" s="13" t="s">
        <v>42</v>
      </c>
      <c r="AQ33" s="13" t="s">
        <v>42</v>
      </c>
      <c r="AR33" s="13" t="s">
        <v>42</v>
      </c>
    </row>
    <row r="34" spans="25:47" ht="11.25" customHeight="1">
      <c r="Y34" s="43"/>
      <c r="Z34" s="14" t="s">
        <v>5</v>
      </c>
      <c r="AA34" s="13" t="s">
        <v>44</v>
      </c>
      <c r="AB34" s="13" t="s">
        <v>44</v>
      </c>
      <c r="AC34" s="13" t="s">
        <v>44</v>
      </c>
      <c r="AD34" s="13" t="s">
        <v>44</v>
      </c>
      <c r="AE34" s="13" t="s">
        <v>44</v>
      </c>
      <c r="AF34" s="13" t="s">
        <v>44</v>
      </c>
      <c r="AG34" s="13" t="s">
        <v>44</v>
      </c>
      <c r="AH34" s="13" t="s">
        <v>44</v>
      </c>
      <c r="AI34" s="13" t="s">
        <v>44</v>
      </c>
      <c r="AJ34" s="13" t="s">
        <v>44</v>
      </c>
      <c r="AK34" s="13" t="s">
        <v>44</v>
      </c>
      <c r="AL34" s="13" t="s">
        <v>44</v>
      </c>
      <c r="AM34" s="13">
        <f t="shared" si="18"/>
        <v>0</v>
      </c>
      <c r="AN34" s="13" t="s">
        <v>44</v>
      </c>
      <c r="AO34" s="13" t="s">
        <v>44</v>
      </c>
      <c r="AP34" s="13" t="s">
        <v>44</v>
      </c>
      <c r="AQ34" s="13" t="s">
        <v>44</v>
      </c>
      <c r="AR34" s="13" t="s">
        <v>44</v>
      </c>
    </row>
    <row r="35" spans="25:47" ht="11.25" customHeight="1">
      <c r="Y35" s="43"/>
      <c r="Z35" s="14" t="s">
        <v>6</v>
      </c>
      <c r="AA35" s="13">
        <f t="shared" si="19"/>
        <v>34</v>
      </c>
      <c r="AB35" s="13">
        <f t="shared" si="21"/>
        <v>19</v>
      </c>
      <c r="AC35" s="13" t="s">
        <v>45</v>
      </c>
      <c r="AD35" s="13">
        <f t="shared" si="23"/>
        <v>5</v>
      </c>
      <c r="AE35" s="13">
        <f t="shared" si="24"/>
        <v>5</v>
      </c>
      <c r="AF35" s="13">
        <f t="shared" ref="AF35:AF51" si="25">SUM(AL35,AR35)</f>
        <v>5</v>
      </c>
      <c r="AG35" s="13">
        <f t="shared" si="20"/>
        <v>26</v>
      </c>
      <c r="AH35" s="13">
        <v>16</v>
      </c>
      <c r="AI35" s="13" t="s">
        <v>45</v>
      </c>
      <c r="AJ35" s="13">
        <v>5</v>
      </c>
      <c r="AK35" s="13">
        <v>5</v>
      </c>
      <c r="AL35" s="13" t="s">
        <v>45</v>
      </c>
      <c r="AM35" s="13">
        <f t="shared" si="18"/>
        <v>8</v>
      </c>
      <c r="AN35" s="13">
        <v>3</v>
      </c>
      <c r="AO35" s="13" t="s">
        <v>45</v>
      </c>
      <c r="AP35" s="13" t="s">
        <v>45</v>
      </c>
      <c r="AQ35" s="13" t="s">
        <v>45</v>
      </c>
      <c r="AR35" s="13">
        <v>5</v>
      </c>
    </row>
    <row r="36" spans="25:47" ht="11.25" customHeight="1">
      <c r="Y36" s="43" t="s">
        <v>13</v>
      </c>
      <c r="Z36" s="14" t="s">
        <v>3</v>
      </c>
      <c r="AA36" s="13">
        <f t="shared" si="19"/>
        <v>30</v>
      </c>
      <c r="AB36" s="13">
        <f t="shared" si="21"/>
        <v>7</v>
      </c>
      <c r="AC36" s="13">
        <f t="shared" si="22"/>
        <v>2</v>
      </c>
      <c r="AD36" s="13">
        <f t="shared" si="23"/>
        <v>4</v>
      </c>
      <c r="AE36" s="13">
        <f t="shared" si="24"/>
        <v>6</v>
      </c>
      <c r="AF36" s="13">
        <f t="shared" si="25"/>
        <v>11</v>
      </c>
      <c r="AG36" s="13">
        <f t="shared" si="20"/>
        <v>20</v>
      </c>
      <c r="AH36" s="13">
        <v>6</v>
      </c>
      <c r="AI36" s="13">
        <v>1</v>
      </c>
      <c r="AJ36" s="13">
        <v>4</v>
      </c>
      <c r="AK36" s="13">
        <v>6</v>
      </c>
      <c r="AL36" s="13">
        <v>3</v>
      </c>
      <c r="AM36" s="13">
        <f t="shared" si="18"/>
        <v>10</v>
      </c>
      <c r="AN36" s="13">
        <v>1</v>
      </c>
      <c r="AO36" s="13">
        <v>1</v>
      </c>
      <c r="AP36" s="13" t="s">
        <v>43</v>
      </c>
      <c r="AQ36" s="13" t="s">
        <v>43</v>
      </c>
      <c r="AR36" s="13">
        <v>8</v>
      </c>
    </row>
    <row r="37" spans="25:47" ht="11.25" customHeight="1">
      <c r="Y37" s="43"/>
      <c r="Z37" s="14" t="s">
        <v>4</v>
      </c>
      <c r="AA37" s="13">
        <f t="shared" si="19"/>
        <v>6</v>
      </c>
      <c r="AB37" s="13">
        <f t="shared" si="21"/>
        <v>3</v>
      </c>
      <c r="AC37" s="13" t="s">
        <v>42</v>
      </c>
      <c r="AD37" s="13">
        <f t="shared" si="23"/>
        <v>1</v>
      </c>
      <c r="AE37" s="13" t="s">
        <v>42</v>
      </c>
      <c r="AF37" s="13">
        <f t="shared" si="25"/>
        <v>2</v>
      </c>
      <c r="AG37" s="13">
        <f t="shared" si="20"/>
        <v>4</v>
      </c>
      <c r="AH37" s="13">
        <v>2</v>
      </c>
      <c r="AI37" s="13" t="s">
        <v>42</v>
      </c>
      <c r="AJ37" s="13">
        <v>1</v>
      </c>
      <c r="AK37" s="13" t="s">
        <v>42</v>
      </c>
      <c r="AL37" s="13">
        <v>1</v>
      </c>
      <c r="AM37" s="13">
        <f t="shared" si="18"/>
        <v>2</v>
      </c>
      <c r="AN37" s="13">
        <v>1</v>
      </c>
      <c r="AO37" s="13" t="s">
        <v>42</v>
      </c>
      <c r="AP37" s="13" t="s">
        <v>42</v>
      </c>
      <c r="AQ37" s="13" t="s">
        <v>42</v>
      </c>
      <c r="AR37" s="13">
        <v>1</v>
      </c>
    </row>
    <row r="38" spans="25:47" ht="11.25" customHeight="1">
      <c r="Y38" s="43"/>
      <c r="Z38" s="14" t="s">
        <v>5</v>
      </c>
      <c r="AA38" s="13" t="s">
        <v>44</v>
      </c>
      <c r="AB38" s="13" t="s">
        <v>44</v>
      </c>
      <c r="AC38" s="13" t="s">
        <v>44</v>
      </c>
      <c r="AD38" s="13" t="s">
        <v>44</v>
      </c>
      <c r="AE38" s="13" t="s">
        <v>44</v>
      </c>
      <c r="AF38" s="13" t="s">
        <v>44</v>
      </c>
      <c r="AG38" s="13" t="s">
        <v>44</v>
      </c>
      <c r="AH38" s="13" t="s">
        <v>44</v>
      </c>
      <c r="AI38" s="13" t="s">
        <v>44</v>
      </c>
      <c r="AJ38" s="13" t="s">
        <v>44</v>
      </c>
      <c r="AK38" s="13" t="s">
        <v>44</v>
      </c>
      <c r="AL38" s="13" t="s">
        <v>44</v>
      </c>
      <c r="AM38" s="13">
        <f t="shared" si="18"/>
        <v>0</v>
      </c>
      <c r="AN38" s="13" t="s">
        <v>44</v>
      </c>
      <c r="AO38" s="13" t="s">
        <v>44</v>
      </c>
      <c r="AP38" s="13" t="s">
        <v>44</v>
      </c>
      <c r="AQ38" s="13" t="s">
        <v>44</v>
      </c>
      <c r="AR38" s="13" t="s">
        <v>44</v>
      </c>
    </row>
    <row r="39" spans="25:47" ht="11.25" customHeight="1">
      <c r="Y39" s="43"/>
      <c r="Z39" s="14" t="s">
        <v>6</v>
      </c>
      <c r="AA39" s="13">
        <f t="shared" si="19"/>
        <v>1</v>
      </c>
      <c r="AB39" s="13">
        <f t="shared" si="21"/>
        <v>1</v>
      </c>
      <c r="AC39" s="13" t="s">
        <v>45</v>
      </c>
      <c r="AD39" s="13" t="s">
        <v>45</v>
      </c>
      <c r="AE39" s="13" t="s">
        <v>45</v>
      </c>
      <c r="AF39" s="13" t="s">
        <v>45</v>
      </c>
      <c r="AG39" s="13">
        <f t="shared" si="20"/>
        <v>1</v>
      </c>
      <c r="AH39" s="13">
        <v>1</v>
      </c>
      <c r="AI39" s="13" t="s">
        <v>45</v>
      </c>
      <c r="AJ39" s="13" t="s">
        <v>45</v>
      </c>
      <c r="AK39" s="13" t="s">
        <v>45</v>
      </c>
      <c r="AL39" s="13" t="s">
        <v>45</v>
      </c>
      <c r="AM39" s="13">
        <f t="shared" si="18"/>
        <v>0</v>
      </c>
      <c r="AN39" s="13" t="s">
        <v>45</v>
      </c>
      <c r="AO39" s="13" t="s">
        <v>45</v>
      </c>
      <c r="AP39" s="13" t="s">
        <v>45</v>
      </c>
      <c r="AQ39" s="13" t="s">
        <v>45</v>
      </c>
      <c r="AR39" s="13" t="s">
        <v>45</v>
      </c>
    </row>
    <row r="40" spans="25:47" ht="11.25" customHeight="1">
      <c r="Y40" s="43" t="s">
        <v>14</v>
      </c>
      <c r="Z40" s="14" t="s">
        <v>3</v>
      </c>
      <c r="AA40" s="13">
        <f t="shared" si="19"/>
        <v>23</v>
      </c>
      <c r="AB40" s="13">
        <f t="shared" si="21"/>
        <v>19</v>
      </c>
      <c r="AC40" s="13">
        <f t="shared" si="22"/>
        <v>3</v>
      </c>
      <c r="AD40" s="13" t="s">
        <v>43</v>
      </c>
      <c r="AE40" s="13">
        <f t="shared" si="24"/>
        <v>1</v>
      </c>
      <c r="AF40" s="13" t="s">
        <v>43</v>
      </c>
      <c r="AG40" s="13">
        <f t="shared" si="20"/>
        <v>20</v>
      </c>
      <c r="AH40" s="13">
        <v>17</v>
      </c>
      <c r="AI40" s="13">
        <v>2</v>
      </c>
      <c r="AJ40" s="13" t="s">
        <v>43</v>
      </c>
      <c r="AK40" s="13">
        <v>1</v>
      </c>
      <c r="AL40" s="13" t="s">
        <v>43</v>
      </c>
      <c r="AM40" s="13">
        <f t="shared" si="18"/>
        <v>3</v>
      </c>
      <c r="AN40" s="13">
        <v>2</v>
      </c>
      <c r="AO40" s="13">
        <v>1</v>
      </c>
      <c r="AP40" s="13" t="s">
        <v>43</v>
      </c>
      <c r="AQ40" s="13" t="s">
        <v>43</v>
      </c>
      <c r="AR40" s="13" t="s">
        <v>43</v>
      </c>
    </row>
    <row r="41" spans="25:47" ht="11.25" customHeight="1">
      <c r="Y41" s="43"/>
      <c r="Z41" s="14" t="s">
        <v>4</v>
      </c>
      <c r="AA41" s="13">
        <f t="shared" si="19"/>
        <v>12</v>
      </c>
      <c r="AB41" s="13">
        <f t="shared" si="21"/>
        <v>11</v>
      </c>
      <c r="AC41" s="13">
        <f t="shared" si="22"/>
        <v>1</v>
      </c>
      <c r="AD41" s="13" t="s">
        <v>42</v>
      </c>
      <c r="AE41" s="13" t="s">
        <v>42</v>
      </c>
      <c r="AF41" s="13" t="s">
        <v>42</v>
      </c>
      <c r="AG41" s="13">
        <f t="shared" si="20"/>
        <v>11</v>
      </c>
      <c r="AH41" s="13">
        <v>10</v>
      </c>
      <c r="AI41" s="13">
        <v>1</v>
      </c>
      <c r="AJ41" s="13" t="s">
        <v>42</v>
      </c>
      <c r="AK41" s="13" t="s">
        <v>42</v>
      </c>
      <c r="AL41" s="13" t="s">
        <v>42</v>
      </c>
      <c r="AM41" s="13">
        <f t="shared" si="18"/>
        <v>1</v>
      </c>
      <c r="AN41" s="13">
        <v>1</v>
      </c>
      <c r="AO41" s="13" t="s">
        <v>42</v>
      </c>
      <c r="AP41" s="13" t="s">
        <v>42</v>
      </c>
      <c r="AQ41" s="13" t="s">
        <v>42</v>
      </c>
      <c r="AR41" s="13" t="s">
        <v>42</v>
      </c>
    </row>
    <row r="42" spans="25:47" ht="11.25" customHeight="1">
      <c r="Y42" s="43"/>
      <c r="Z42" s="14" t="s">
        <v>5</v>
      </c>
      <c r="AA42" s="13" t="s">
        <v>44</v>
      </c>
      <c r="AB42" s="13" t="s">
        <v>44</v>
      </c>
      <c r="AC42" s="13" t="s">
        <v>44</v>
      </c>
      <c r="AD42" s="13" t="s">
        <v>44</v>
      </c>
      <c r="AE42" s="13" t="s">
        <v>44</v>
      </c>
      <c r="AF42" s="13" t="s">
        <v>44</v>
      </c>
      <c r="AG42" s="13" t="s">
        <v>44</v>
      </c>
      <c r="AH42" s="13" t="s">
        <v>44</v>
      </c>
      <c r="AI42" s="13" t="s">
        <v>44</v>
      </c>
      <c r="AJ42" s="13" t="s">
        <v>44</v>
      </c>
      <c r="AK42" s="13" t="s">
        <v>44</v>
      </c>
      <c r="AL42" s="13" t="s">
        <v>44</v>
      </c>
      <c r="AM42" s="13">
        <f t="shared" si="18"/>
        <v>0</v>
      </c>
      <c r="AN42" s="13" t="s">
        <v>44</v>
      </c>
      <c r="AO42" s="13" t="s">
        <v>44</v>
      </c>
      <c r="AP42" s="13" t="s">
        <v>44</v>
      </c>
      <c r="AQ42" s="13" t="s">
        <v>44</v>
      </c>
      <c r="AR42" s="13" t="s">
        <v>44</v>
      </c>
    </row>
    <row r="43" spans="25:47" ht="11.25" customHeight="1">
      <c r="Y43" s="43"/>
      <c r="Z43" s="14" t="s">
        <v>6</v>
      </c>
      <c r="AA43" s="13">
        <f t="shared" si="19"/>
        <v>43</v>
      </c>
      <c r="AB43" s="13">
        <f t="shared" si="21"/>
        <v>37</v>
      </c>
      <c r="AC43" s="13">
        <f t="shared" si="22"/>
        <v>4</v>
      </c>
      <c r="AD43" s="13">
        <f t="shared" si="23"/>
        <v>1</v>
      </c>
      <c r="AE43" s="13" t="s">
        <v>45</v>
      </c>
      <c r="AF43" s="13">
        <f t="shared" si="25"/>
        <v>1</v>
      </c>
      <c r="AG43" s="13">
        <f t="shared" si="20"/>
        <v>35</v>
      </c>
      <c r="AH43" s="13">
        <v>29</v>
      </c>
      <c r="AI43" s="13">
        <v>4</v>
      </c>
      <c r="AJ43" s="13">
        <v>1</v>
      </c>
      <c r="AK43" s="13" t="s">
        <v>45</v>
      </c>
      <c r="AL43" s="13">
        <v>1</v>
      </c>
      <c r="AM43" s="13">
        <f t="shared" si="18"/>
        <v>8</v>
      </c>
      <c r="AN43" s="13">
        <v>8</v>
      </c>
      <c r="AO43" s="13" t="s">
        <v>45</v>
      </c>
      <c r="AP43" s="13" t="s">
        <v>45</v>
      </c>
      <c r="AQ43" s="13" t="s">
        <v>45</v>
      </c>
      <c r="AR43" s="13" t="s">
        <v>45</v>
      </c>
    </row>
    <row r="44" spans="25:47" ht="11.25" customHeight="1">
      <c r="Y44" s="43" t="s">
        <v>15</v>
      </c>
      <c r="Z44" s="14" t="s">
        <v>3</v>
      </c>
      <c r="AA44" s="13">
        <f t="shared" si="19"/>
        <v>4385</v>
      </c>
      <c r="AB44" s="13">
        <f t="shared" si="21"/>
        <v>2897</v>
      </c>
      <c r="AC44" s="13">
        <f t="shared" si="22"/>
        <v>546</v>
      </c>
      <c r="AD44" s="13">
        <f t="shared" si="23"/>
        <v>272</v>
      </c>
      <c r="AE44" s="13">
        <f t="shared" si="24"/>
        <v>431</v>
      </c>
      <c r="AF44" s="13">
        <f t="shared" si="25"/>
        <v>239</v>
      </c>
      <c r="AG44" s="13">
        <f t="shared" si="20"/>
        <v>3695</v>
      </c>
      <c r="AH44" s="13">
        <v>2475</v>
      </c>
      <c r="AI44" s="13">
        <v>436</v>
      </c>
      <c r="AJ44" s="13">
        <v>272</v>
      </c>
      <c r="AK44" s="13">
        <v>431</v>
      </c>
      <c r="AL44" s="13">
        <v>81</v>
      </c>
      <c r="AM44" s="13">
        <f t="shared" si="18"/>
        <v>690</v>
      </c>
      <c r="AN44" s="13">
        <v>422</v>
      </c>
      <c r="AO44" s="13">
        <v>110</v>
      </c>
      <c r="AP44" s="13" t="s">
        <v>43</v>
      </c>
      <c r="AQ44" s="13" t="s">
        <v>43</v>
      </c>
      <c r="AR44" s="13">
        <v>158</v>
      </c>
    </row>
    <row r="45" spans="25:47" ht="11.25" customHeight="1">
      <c r="Y45" s="43"/>
      <c r="Z45" s="14" t="s">
        <v>4</v>
      </c>
      <c r="AA45" s="13">
        <f t="shared" si="19"/>
        <v>1082</v>
      </c>
      <c r="AB45" s="13">
        <f t="shared" si="21"/>
        <v>687</v>
      </c>
      <c r="AC45" s="13">
        <f t="shared" si="22"/>
        <v>92</v>
      </c>
      <c r="AD45" s="13">
        <f t="shared" si="23"/>
        <v>92</v>
      </c>
      <c r="AE45" s="13">
        <f t="shared" si="24"/>
        <v>120</v>
      </c>
      <c r="AF45" s="13">
        <f t="shared" si="25"/>
        <v>90</v>
      </c>
      <c r="AG45" s="13">
        <f t="shared" si="20"/>
        <v>937</v>
      </c>
      <c r="AH45" s="13">
        <v>608</v>
      </c>
      <c r="AI45" s="13">
        <v>82</v>
      </c>
      <c r="AJ45" s="13">
        <v>91</v>
      </c>
      <c r="AK45" s="13">
        <v>120</v>
      </c>
      <c r="AL45" s="13">
        <v>36</v>
      </c>
      <c r="AM45" s="13">
        <f t="shared" si="18"/>
        <v>144</v>
      </c>
      <c r="AN45" s="13">
        <v>79</v>
      </c>
      <c r="AO45" s="13">
        <v>10</v>
      </c>
      <c r="AP45" s="13">
        <v>1</v>
      </c>
      <c r="AQ45" s="13" t="s">
        <v>42</v>
      </c>
      <c r="AR45" s="13">
        <v>54</v>
      </c>
      <c r="AT45" s="3">
        <v>1</v>
      </c>
      <c r="AU45" s="3">
        <v>1</v>
      </c>
    </row>
    <row r="46" spans="25:47" ht="11.25" customHeight="1">
      <c r="Y46" s="43"/>
      <c r="Z46" s="14" t="s">
        <v>5</v>
      </c>
      <c r="AA46" s="13">
        <f t="shared" si="19"/>
        <v>562</v>
      </c>
      <c r="AB46" s="13">
        <f t="shared" si="21"/>
        <v>353</v>
      </c>
      <c r="AC46" s="13">
        <f t="shared" si="22"/>
        <v>59</v>
      </c>
      <c r="AD46" s="13">
        <f t="shared" si="23"/>
        <v>53</v>
      </c>
      <c r="AE46" s="13">
        <f t="shared" si="24"/>
        <v>62</v>
      </c>
      <c r="AF46" s="13">
        <f t="shared" si="25"/>
        <v>35</v>
      </c>
      <c r="AG46" s="13">
        <f t="shared" si="20"/>
        <v>472</v>
      </c>
      <c r="AH46" s="13">
        <v>295</v>
      </c>
      <c r="AI46" s="13">
        <v>47</v>
      </c>
      <c r="AJ46" s="13">
        <v>51</v>
      </c>
      <c r="AK46" s="13">
        <v>62</v>
      </c>
      <c r="AL46" s="13">
        <v>17</v>
      </c>
      <c r="AM46" s="13">
        <f t="shared" si="18"/>
        <v>90</v>
      </c>
      <c r="AN46" s="13">
        <v>58</v>
      </c>
      <c r="AO46" s="13">
        <v>12</v>
      </c>
      <c r="AP46" s="13">
        <v>2</v>
      </c>
      <c r="AQ46" s="13" t="s">
        <v>44</v>
      </c>
      <c r="AR46" s="13">
        <v>18</v>
      </c>
    </row>
    <row r="47" spans="25:47" ht="11.25" customHeight="1">
      <c r="Y47" s="43"/>
      <c r="Z47" s="14" t="s">
        <v>6</v>
      </c>
      <c r="AA47" s="13">
        <f t="shared" si="19"/>
        <v>827</v>
      </c>
      <c r="AB47" s="13">
        <f t="shared" si="21"/>
        <v>583</v>
      </c>
      <c r="AC47" s="13">
        <f t="shared" si="22"/>
        <v>75</v>
      </c>
      <c r="AD47" s="13">
        <f t="shared" si="23"/>
        <v>37</v>
      </c>
      <c r="AE47" s="13">
        <f t="shared" si="24"/>
        <v>86</v>
      </c>
      <c r="AF47" s="13">
        <f t="shared" si="25"/>
        <v>46</v>
      </c>
      <c r="AG47" s="13">
        <f t="shared" si="20"/>
        <v>720</v>
      </c>
      <c r="AH47" s="13">
        <v>517</v>
      </c>
      <c r="AI47" s="13">
        <v>61</v>
      </c>
      <c r="AJ47" s="13">
        <v>37</v>
      </c>
      <c r="AK47" s="13">
        <v>86</v>
      </c>
      <c r="AL47" s="13">
        <v>19</v>
      </c>
      <c r="AM47" s="13">
        <f t="shared" si="18"/>
        <v>107</v>
      </c>
      <c r="AN47" s="13">
        <v>66</v>
      </c>
      <c r="AO47" s="13">
        <v>14</v>
      </c>
      <c r="AP47" s="13" t="s">
        <v>45</v>
      </c>
      <c r="AQ47" s="13" t="s">
        <v>45</v>
      </c>
      <c r="AR47" s="13">
        <v>27</v>
      </c>
    </row>
    <row r="48" spans="25:47" ht="11.25" customHeight="1">
      <c r="Y48" s="43" t="s">
        <v>16</v>
      </c>
      <c r="Z48" s="14" t="s">
        <v>3</v>
      </c>
      <c r="AA48" s="13">
        <f t="shared" si="19"/>
        <v>9655</v>
      </c>
      <c r="AB48" s="13">
        <f t="shared" si="21"/>
        <v>8273</v>
      </c>
      <c r="AC48" s="13">
        <f t="shared" si="22"/>
        <v>542</v>
      </c>
      <c r="AD48" s="13">
        <f t="shared" si="23"/>
        <v>163</v>
      </c>
      <c r="AE48" s="13">
        <f t="shared" si="24"/>
        <v>424</v>
      </c>
      <c r="AF48" s="13">
        <f t="shared" si="25"/>
        <v>253</v>
      </c>
      <c r="AG48" s="13">
        <f t="shared" si="20"/>
        <v>5800</v>
      </c>
      <c r="AH48" s="13">
        <v>4929</v>
      </c>
      <c r="AI48" s="13">
        <v>446</v>
      </c>
      <c r="AJ48" s="13">
        <v>153</v>
      </c>
      <c r="AK48" s="13">
        <v>230</v>
      </c>
      <c r="AL48" s="13">
        <v>42</v>
      </c>
      <c r="AM48" s="13">
        <f t="shared" si="18"/>
        <v>3855</v>
      </c>
      <c r="AN48" s="13">
        <v>3344</v>
      </c>
      <c r="AO48" s="13">
        <v>96</v>
      </c>
      <c r="AP48" s="13">
        <v>10</v>
      </c>
      <c r="AQ48" s="13">
        <v>194</v>
      </c>
      <c r="AR48" s="13">
        <v>211</v>
      </c>
    </row>
    <row r="49" spans="25:44" ht="11.25" customHeight="1">
      <c r="Y49" s="43"/>
      <c r="Z49" s="14" t="s">
        <v>4</v>
      </c>
      <c r="AA49" s="13">
        <f t="shared" si="19"/>
        <v>2219</v>
      </c>
      <c r="AB49" s="13">
        <f t="shared" si="21"/>
        <v>1837</v>
      </c>
      <c r="AC49" s="13">
        <f t="shared" si="22"/>
        <v>123</v>
      </c>
      <c r="AD49" s="13">
        <f t="shared" si="23"/>
        <v>34</v>
      </c>
      <c r="AE49" s="13">
        <f t="shared" si="24"/>
        <v>143</v>
      </c>
      <c r="AF49" s="13">
        <f t="shared" si="25"/>
        <v>82</v>
      </c>
      <c r="AG49" s="13">
        <f t="shared" si="20"/>
        <v>1220</v>
      </c>
      <c r="AH49" s="13">
        <v>999</v>
      </c>
      <c r="AI49" s="13">
        <v>109</v>
      </c>
      <c r="AJ49" s="13">
        <v>32</v>
      </c>
      <c r="AK49" s="13">
        <v>67</v>
      </c>
      <c r="AL49" s="13">
        <v>13</v>
      </c>
      <c r="AM49" s="13">
        <f t="shared" si="18"/>
        <v>999</v>
      </c>
      <c r="AN49" s="13">
        <v>838</v>
      </c>
      <c r="AO49" s="13">
        <v>14</v>
      </c>
      <c r="AP49" s="13">
        <v>2</v>
      </c>
      <c r="AQ49" s="13">
        <v>76</v>
      </c>
      <c r="AR49" s="13">
        <v>69</v>
      </c>
    </row>
    <row r="50" spans="25:44" ht="11.25" customHeight="1">
      <c r="Y50" s="43"/>
      <c r="Z50" s="14" t="s">
        <v>5</v>
      </c>
      <c r="AA50" s="13">
        <f t="shared" si="19"/>
        <v>912</v>
      </c>
      <c r="AB50" s="13">
        <f t="shared" si="21"/>
        <v>789</v>
      </c>
      <c r="AC50" s="13">
        <f t="shared" si="22"/>
        <v>53</v>
      </c>
      <c r="AD50" s="13">
        <f t="shared" si="23"/>
        <v>14</v>
      </c>
      <c r="AE50" s="13">
        <f t="shared" si="24"/>
        <v>27</v>
      </c>
      <c r="AF50" s="13">
        <f t="shared" si="25"/>
        <v>29</v>
      </c>
      <c r="AG50" s="13">
        <f t="shared" si="20"/>
        <v>503</v>
      </c>
      <c r="AH50" s="13">
        <v>419</v>
      </c>
      <c r="AI50" s="13">
        <v>44</v>
      </c>
      <c r="AJ50" s="13">
        <v>14</v>
      </c>
      <c r="AK50" s="13">
        <v>21</v>
      </c>
      <c r="AL50" s="13">
        <v>5</v>
      </c>
      <c r="AM50" s="13">
        <f t="shared" si="18"/>
        <v>409</v>
      </c>
      <c r="AN50" s="13">
        <v>370</v>
      </c>
      <c r="AO50" s="13">
        <v>9</v>
      </c>
      <c r="AP50" s="13" t="s">
        <v>44</v>
      </c>
      <c r="AQ50" s="13">
        <v>6</v>
      </c>
      <c r="AR50" s="13">
        <v>24</v>
      </c>
    </row>
    <row r="51" spans="25:44" ht="11.25" customHeight="1">
      <c r="Y51" s="43"/>
      <c r="Z51" s="14" t="s">
        <v>6</v>
      </c>
      <c r="AA51" s="13">
        <f t="shared" si="19"/>
        <v>1366</v>
      </c>
      <c r="AB51" s="13">
        <f t="shared" si="21"/>
        <v>1190</v>
      </c>
      <c r="AC51" s="13">
        <f t="shared" si="22"/>
        <v>54</v>
      </c>
      <c r="AD51" s="13">
        <f t="shared" si="23"/>
        <v>27</v>
      </c>
      <c r="AE51" s="13">
        <f t="shared" si="24"/>
        <v>55</v>
      </c>
      <c r="AF51" s="13">
        <f t="shared" si="25"/>
        <v>40</v>
      </c>
      <c r="AG51" s="13">
        <f t="shared" si="20"/>
        <v>736</v>
      </c>
      <c r="AH51" s="13">
        <v>629</v>
      </c>
      <c r="AI51" s="13">
        <v>45</v>
      </c>
      <c r="AJ51" s="13">
        <v>24</v>
      </c>
      <c r="AK51" s="13">
        <v>31</v>
      </c>
      <c r="AL51" s="13">
        <v>7</v>
      </c>
      <c r="AM51" s="13">
        <f t="shared" si="18"/>
        <v>630</v>
      </c>
      <c r="AN51" s="13">
        <v>561</v>
      </c>
      <c r="AO51" s="13">
        <v>9</v>
      </c>
      <c r="AP51" s="13">
        <v>3</v>
      </c>
      <c r="AQ51" s="13">
        <v>24</v>
      </c>
      <c r="AR51" s="13">
        <v>33</v>
      </c>
    </row>
    <row r="52" spans="25:44" ht="11.25" customHeight="1">
      <c r="Y52" s="14"/>
      <c r="Z52" s="14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</row>
    <row r="53" spans="25:44" ht="11.25" customHeight="1">
      <c r="Y53" s="42" t="s">
        <v>36</v>
      </c>
      <c r="Z53" s="14" t="s">
        <v>3</v>
      </c>
      <c r="AA53" s="13">
        <f t="shared" si="19"/>
        <v>172</v>
      </c>
      <c r="AB53" s="13">
        <f>SUM(AH53,AN53)</f>
        <v>172</v>
      </c>
      <c r="AC53" s="13" t="s">
        <v>43</v>
      </c>
      <c r="AD53" s="13" t="s">
        <v>43</v>
      </c>
      <c r="AE53" s="13" t="s">
        <v>43</v>
      </c>
      <c r="AF53" s="13" t="s">
        <v>43</v>
      </c>
      <c r="AG53" s="13">
        <f t="shared" si="20"/>
        <v>142</v>
      </c>
      <c r="AH53" s="13">
        <v>142</v>
      </c>
      <c r="AI53" s="13" t="s">
        <v>43</v>
      </c>
      <c r="AJ53" s="13" t="s">
        <v>43</v>
      </c>
      <c r="AK53" s="13" t="s">
        <v>43</v>
      </c>
      <c r="AL53" s="13" t="s">
        <v>43</v>
      </c>
      <c r="AM53" s="13">
        <f t="shared" si="18"/>
        <v>30</v>
      </c>
      <c r="AN53" s="13">
        <v>30</v>
      </c>
      <c r="AO53" s="13" t="s">
        <v>43</v>
      </c>
      <c r="AP53" s="13" t="s">
        <v>43</v>
      </c>
      <c r="AQ53" s="13" t="s">
        <v>43</v>
      </c>
      <c r="AR53" s="13" t="s">
        <v>43</v>
      </c>
    </row>
    <row r="54" spans="25:44" ht="11.25" customHeight="1">
      <c r="Y54" s="42"/>
      <c r="Z54" s="14" t="s">
        <v>4</v>
      </c>
      <c r="AA54" s="13">
        <f t="shared" si="19"/>
        <v>31</v>
      </c>
      <c r="AB54" s="13">
        <f t="shared" ref="AB54:AB68" si="26">SUM(AH54,AN54)</f>
        <v>31</v>
      </c>
      <c r="AC54" s="13" t="s">
        <v>42</v>
      </c>
      <c r="AD54" s="13" t="s">
        <v>42</v>
      </c>
      <c r="AE54" s="13" t="s">
        <v>42</v>
      </c>
      <c r="AF54" s="13" t="s">
        <v>42</v>
      </c>
      <c r="AG54" s="13">
        <f t="shared" si="20"/>
        <v>27</v>
      </c>
      <c r="AH54" s="13">
        <v>27</v>
      </c>
      <c r="AI54" s="13" t="s">
        <v>42</v>
      </c>
      <c r="AJ54" s="13" t="s">
        <v>42</v>
      </c>
      <c r="AK54" s="13" t="s">
        <v>42</v>
      </c>
      <c r="AL54" s="13" t="s">
        <v>42</v>
      </c>
      <c r="AM54" s="13">
        <f t="shared" si="18"/>
        <v>4</v>
      </c>
      <c r="AN54" s="13">
        <v>4</v>
      </c>
      <c r="AO54" s="13" t="s">
        <v>42</v>
      </c>
      <c r="AP54" s="13" t="s">
        <v>42</v>
      </c>
      <c r="AQ54" s="13" t="s">
        <v>42</v>
      </c>
      <c r="AR54" s="13" t="s">
        <v>42</v>
      </c>
    </row>
    <row r="55" spans="25:44" ht="11.25" customHeight="1">
      <c r="Y55" s="42"/>
      <c r="Z55" s="14" t="s">
        <v>5</v>
      </c>
      <c r="AA55" s="13">
        <f t="shared" si="19"/>
        <v>17</v>
      </c>
      <c r="AB55" s="13">
        <f t="shared" si="26"/>
        <v>17</v>
      </c>
      <c r="AC55" s="13" t="s">
        <v>44</v>
      </c>
      <c r="AD55" s="13" t="s">
        <v>44</v>
      </c>
      <c r="AE55" s="13" t="s">
        <v>44</v>
      </c>
      <c r="AF55" s="13" t="s">
        <v>44</v>
      </c>
      <c r="AG55" s="13">
        <f t="shared" si="20"/>
        <v>14</v>
      </c>
      <c r="AH55" s="13">
        <v>14</v>
      </c>
      <c r="AI55" s="13" t="s">
        <v>44</v>
      </c>
      <c r="AJ55" s="13" t="s">
        <v>44</v>
      </c>
      <c r="AK55" s="13" t="s">
        <v>44</v>
      </c>
      <c r="AL55" s="13" t="s">
        <v>44</v>
      </c>
      <c r="AM55" s="13">
        <f t="shared" si="18"/>
        <v>3</v>
      </c>
      <c r="AN55" s="13">
        <v>3</v>
      </c>
      <c r="AO55" s="13" t="s">
        <v>44</v>
      </c>
      <c r="AP55" s="13" t="s">
        <v>44</v>
      </c>
      <c r="AQ55" s="13" t="s">
        <v>44</v>
      </c>
      <c r="AR55" s="13" t="s">
        <v>44</v>
      </c>
    </row>
    <row r="56" spans="25:44" ht="11.25" customHeight="1">
      <c r="Y56" s="42"/>
      <c r="Z56" s="14" t="s">
        <v>6</v>
      </c>
      <c r="AA56" s="13">
        <f t="shared" si="19"/>
        <v>17</v>
      </c>
      <c r="AB56" s="13">
        <f t="shared" si="26"/>
        <v>17</v>
      </c>
      <c r="AC56" s="13" t="s">
        <v>45</v>
      </c>
      <c r="AD56" s="13" t="s">
        <v>45</v>
      </c>
      <c r="AE56" s="13" t="s">
        <v>45</v>
      </c>
      <c r="AF56" s="13" t="s">
        <v>45</v>
      </c>
      <c r="AG56" s="13">
        <f t="shared" si="20"/>
        <v>15</v>
      </c>
      <c r="AH56" s="13">
        <v>15</v>
      </c>
      <c r="AI56" s="13" t="s">
        <v>45</v>
      </c>
      <c r="AJ56" s="13" t="s">
        <v>45</v>
      </c>
      <c r="AK56" s="13" t="s">
        <v>45</v>
      </c>
      <c r="AL56" s="13" t="s">
        <v>45</v>
      </c>
      <c r="AM56" s="13">
        <f t="shared" si="18"/>
        <v>2</v>
      </c>
      <c r="AN56" s="13">
        <v>2</v>
      </c>
      <c r="AO56" s="13" t="s">
        <v>45</v>
      </c>
      <c r="AP56" s="13" t="s">
        <v>45</v>
      </c>
      <c r="AQ56" s="13" t="s">
        <v>45</v>
      </c>
      <c r="AR56" s="13" t="s">
        <v>45</v>
      </c>
    </row>
    <row r="57" spans="25:44" ht="11.25" customHeight="1">
      <c r="Y57" s="43" t="s">
        <v>17</v>
      </c>
      <c r="Z57" s="14" t="s">
        <v>3</v>
      </c>
      <c r="AA57" s="13">
        <f t="shared" si="19"/>
        <v>1145</v>
      </c>
      <c r="AB57" s="13">
        <f t="shared" si="26"/>
        <v>1039</v>
      </c>
      <c r="AC57" s="13">
        <f t="shared" ref="AC57:AC66" si="27">SUM(AI57,AO57)</f>
        <v>46</v>
      </c>
      <c r="AD57" s="13">
        <f t="shared" ref="AD57:AD67" si="28">SUM(AJ57,AP57)</f>
        <v>5</v>
      </c>
      <c r="AE57" s="13">
        <f t="shared" ref="AE57:AE68" si="29">SUM(AK57,AQ57)</f>
        <v>47</v>
      </c>
      <c r="AF57" s="13">
        <f t="shared" ref="AF57:AF67" si="30">SUM(AL57,AR57)</f>
        <v>8</v>
      </c>
      <c r="AG57" s="13">
        <f t="shared" si="20"/>
        <v>956</v>
      </c>
      <c r="AH57" s="13">
        <v>864</v>
      </c>
      <c r="AI57" s="13">
        <v>41</v>
      </c>
      <c r="AJ57" s="13">
        <v>5</v>
      </c>
      <c r="AK57" s="13">
        <v>45</v>
      </c>
      <c r="AL57" s="13">
        <v>1</v>
      </c>
      <c r="AM57" s="13">
        <f t="shared" si="18"/>
        <v>189</v>
      </c>
      <c r="AN57" s="13">
        <v>175</v>
      </c>
      <c r="AO57" s="13">
        <v>5</v>
      </c>
      <c r="AP57" s="13" t="s">
        <v>43</v>
      </c>
      <c r="AQ57" s="13">
        <v>2</v>
      </c>
      <c r="AR57" s="13">
        <v>7</v>
      </c>
    </row>
    <row r="58" spans="25:44" ht="11.25" customHeight="1">
      <c r="Y58" s="43"/>
      <c r="Z58" s="14" t="s">
        <v>4</v>
      </c>
      <c r="AA58" s="13">
        <f t="shared" si="19"/>
        <v>215</v>
      </c>
      <c r="AB58" s="13">
        <f t="shared" si="26"/>
        <v>188</v>
      </c>
      <c r="AC58" s="13">
        <f t="shared" si="27"/>
        <v>6</v>
      </c>
      <c r="AD58" s="13">
        <f t="shared" si="28"/>
        <v>5</v>
      </c>
      <c r="AE58" s="13">
        <f t="shared" si="29"/>
        <v>12</v>
      </c>
      <c r="AF58" s="13">
        <f t="shared" si="30"/>
        <v>4</v>
      </c>
      <c r="AG58" s="13">
        <f t="shared" si="20"/>
        <v>177</v>
      </c>
      <c r="AH58" s="13">
        <v>155</v>
      </c>
      <c r="AI58" s="13">
        <v>6</v>
      </c>
      <c r="AJ58" s="13">
        <v>5</v>
      </c>
      <c r="AK58" s="13">
        <v>11</v>
      </c>
      <c r="AL58" s="13" t="s">
        <v>42</v>
      </c>
      <c r="AM58" s="13">
        <f t="shared" si="18"/>
        <v>38</v>
      </c>
      <c r="AN58" s="13">
        <v>33</v>
      </c>
      <c r="AO58" s="13" t="s">
        <v>42</v>
      </c>
      <c r="AP58" s="13" t="s">
        <v>42</v>
      </c>
      <c r="AQ58" s="13">
        <v>1</v>
      </c>
      <c r="AR58" s="13">
        <v>4</v>
      </c>
    </row>
    <row r="59" spans="25:44" ht="11.25" customHeight="1">
      <c r="Y59" s="43"/>
      <c r="Z59" s="14" t="s">
        <v>5</v>
      </c>
      <c r="AA59" s="13">
        <f t="shared" si="19"/>
        <v>114</v>
      </c>
      <c r="AB59" s="13">
        <f t="shared" si="26"/>
        <v>96</v>
      </c>
      <c r="AC59" s="13">
        <f t="shared" si="27"/>
        <v>3</v>
      </c>
      <c r="AD59" s="13">
        <f t="shared" si="28"/>
        <v>1</v>
      </c>
      <c r="AE59" s="13">
        <f t="shared" si="29"/>
        <v>10</v>
      </c>
      <c r="AF59" s="13">
        <f t="shared" si="30"/>
        <v>4</v>
      </c>
      <c r="AG59" s="13">
        <f t="shared" si="20"/>
        <v>99</v>
      </c>
      <c r="AH59" s="13">
        <v>87</v>
      </c>
      <c r="AI59" s="13">
        <v>2</v>
      </c>
      <c r="AJ59" s="13">
        <v>1</v>
      </c>
      <c r="AK59" s="13">
        <v>9</v>
      </c>
      <c r="AL59" s="13" t="s">
        <v>44</v>
      </c>
      <c r="AM59" s="13">
        <f t="shared" si="18"/>
        <v>15</v>
      </c>
      <c r="AN59" s="13">
        <v>9</v>
      </c>
      <c r="AO59" s="13">
        <v>1</v>
      </c>
      <c r="AP59" s="13" t="s">
        <v>44</v>
      </c>
      <c r="AQ59" s="13">
        <v>1</v>
      </c>
      <c r="AR59" s="13">
        <v>4</v>
      </c>
    </row>
    <row r="60" spans="25:44" ht="11.25" customHeight="1">
      <c r="Y60" s="43"/>
      <c r="Z60" s="14" t="s">
        <v>6</v>
      </c>
      <c r="AA60" s="13">
        <f t="shared" si="19"/>
        <v>188</v>
      </c>
      <c r="AB60" s="13">
        <f t="shared" si="26"/>
        <v>169</v>
      </c>
      <c r="AC60" s="13">
        <f t="shared" si="27"/>
        <v>10</v>
      </c>
      <c r="AD60" s="13">
        <f t="shared" si="28"/>
        <v>1</v>
      </c>
      <c r="AE60" s="13">
        <f t="shared" si="29"/>
        <v>7</v>
      </c>
      <c r="AF60" s="13">
        <f t="shared" si="30"/>
        <v>1</v>
      </c>
      <c r="AG60" s="13">
        <f t="shared" si="20"/>
        <v>165</v>
      </c>
      <c r="AH60" s="13">
        <v>148</v>
      </c>
      <c r="AI60" s="13">
        <v>9</v>
      </c>
      <c r="AJ60" s="13">
        <v>1</v>
      </c>
      <c r="AK60" s="13">
        <v>7</v>
      </c>
      <c r="AL60" s="13" t="s">
        <v>45</v>
      </c>
      <c r="AM60" s="13">
        <f t="shared" si="18"/>
        <v>23</v>
      </c>
      <c r="AN60" s="13">
        <v>21</v>
      </c>
      <c r="AO60" s="13">
        <v>1</v>
      </c>
      <c r="AP60" s="13" t="s">
        <v>45</v>
      </c>
      <c r="AQ60" s="13" t="s">
        <v>45</v>
      </c>
      <c r="AR60" s="13">
        <v>1</v>
      </c>
    </row>
    <row r="61" spans="25:44" ht="11.25" customHeight="1">
      <c r="Y61" s="42" t="s">
        <v>37</v>
      </c>
      <c r="Z61" s="14" t="s">
        <v>3</v>
      </c>
      <c r="AA61" s="13">
        <f t="shared" si="19"/>
        <v>6023</v>
      </c>
      <c r="AB61" s="13">
        <f t="shared" si="26"/>
        <v>3831</v>
      </c>
      <c r="AC61" s="13">
        <f t="shared" si="27"/>
        <v>560</v>
      </c>
      <c r="AD61" s="13">
        <f t="shared" si="28"/>
        <v>342</v>
      </c>
      <c r="AE61" s="13">
        <f t="shared" si="29"/>
        <v>635</v>
      </c>
      <c r="AF61" s="13">
        <f t="shared" si="30"/>
        <v>655</v>
      </c>
      <c r="AG61" s="13">
        <f t="shared" si="20"/>
        <v>3050</v>
      </c>
      <c r="AH61" s="13">
        <v>1838</v>
      </c>
      <c r="AI61" s="13">
        <v>396</v>
      </c>
      <c r="AJ61" s="13">
        <v>254</v>
      </c>
      <c r="AK61" s="13">
        <v>442</v>
      </c>
      <c r="AL61" s="13">
        <v>120</v>
      </c>
      <c r="AM61" s="13">
        <f t="shared" si="18"/>
        <v>2973</v>
      </c>
      <c r="AN61" s="13">
        <v>1993</v>
      </c>
      <c r="AO61" s="13">
        <v>164</v>
      </c>
      <c r="AP61" s="13">
        <v>88</v>
      </c>
      <c r="AQ61" s="13">
        <v>193</v>
      </c>
      <c r="AR61" s="13">
        <v>535</v>
      </c>
    </row>
    <row r="62" spans="25:44" ht="11.25" customHeight="1">
      <c r="Y62" s="43"/>
      <c r="Z62" s="14" t="s">
        <v>4</v>
      </c>
      <c r="AA62" s="13">
        <f t="shared" si="19"/>
        <v>1232</v>
      </c>
      <c r="AB62" s="13">
        <f t="shared" si="26"/>
        <v>760</v>
      </c>
      <c r="AC62" s="13">
        <f t="shared" si="27"/>
        <v>115</v>
      </c>
      <c r="AD62" s="13">
        <f t="shared" si="28"/>
        <v>43</v>
      </c>
      <c r="AE62" s="13">
        <f t="shared" si="29"/>
        <v>168</v>
      </c>
      <c r="AF62" s="13">
        <f t="shared" si="30"/>
        <v>146</v>
      </c>
      <c r="AG62" s="13">
        <f t="shared" si="20"/>
        <v>589</v>
      </c>
      <c r="AH62" s="13">
        <v>315</v>
      </c>
      <c r="AI62" s="13">
        <v>89</v>
      </c>
      <c r="AJ62" s="13">
        <v>35</v>
      </c>
      <c r="AK62" s="13">
        <v>133</v>
      </c>
      <c r="AL62" s="13">
        <v>17</v>
      </c>
      <c r="AM62" s="13">
        <f t="shared" si="18"/>
        <v>643</v>
      </c>
      <c r="AN62" s="13">
        <v>445</v>
      </c>
      <c r="AO62" s="13">
        <v>26</v>
      </c>
      <c r="AP62" s="13">
        <v>8</v>
      </c>
      <c r="AQ62" s="13">
        <v>35</v>
      </c>
      <c r="AR62" s="13">
        <v>129</v>
      </c>
    </row>
    <row r="63" spans="25:44" ht="11.25" customHeight="1">
      <c r="Y63" s="43"/>
      <c r="Z63" s="14" t="s">
        <v>5</v>
      </c>
      <c r="AA63" s="13">
        <f t="shared" si="19"/>
        <v>488</v>
      </c>
      <c r="AB63" s="13">
        <f t="shared" si="26"/>
        <v>323</v>
      </c>
      <c r="AC63" s="13">
        <f t="shared" si="27"/>
        <v>34</v>
      </c>
      <c r="AD63" s="13">
        <f t="shared" si="28"/>
        <v>24</v>
      </c>
      <c r="AE63" s="13">
        <f t="shared" si="29"/>
        <v>53</v>
      </c>
      <c r="AF63" s="13">
        <f t="shared" si="30"/>
        <v>54</v>
      </c>
      <c r="AG63" s="13">
        <f t="shared" si="20"/>
        <v>238</v>
      </c>
      <c r="AH63" s="13">
        <v>155</v>
      </c>
      <c r="AI63" s="13">
        <v>25</v>
      </c>
      <c r="AJ63" s="13">
        <v>17</v>
      </c>
      <c r="AK63" s="13">
        <v>35</v>
      </c>
      <c r="AL63" s="13">
        <v>6</v>
      </c>
      <c r="AM63" s="13">
        <f t="shared" si="18"/>
        <v>250</v>
      </c>
      <c r="AN63" s="13">
        <v>168</v>
      </c>
      <c r="AO63" s="13">
        <v>9</v>
      </c>
      <c r="AP63" s="13">
        <v>7</v>
      </c>
      <c r="AQ63" s="13">
        <v>18</v>
      </c>
      <c r="AR63" s="13">
        <v>48</v>
      </c>
    </row>
    <row r="64" spans="25:44" ht="11.25" customHeight="1">
      <c r="Y64" s="43"/>
      <c r="Z64" s="14" t="s">
        <v>6</v>
      </c>
      <c r="AA64" s="13">
        <f t="shared" si="19"/>
        <v>820</v>
      </c>
      <c r="AB64" s="13">
        <f t="shared" si="26"/>
        <v>487</v>
      </c>
      <c r="AC64" s="13">
        <f t="shared" si="27"/>
        <v>51</v>
      </c>
      <c r="AD64" s="13">
        <f t="shared" si="28"/>
        <v>33</v>
      </c>
      <c r="AE64" s="13">
        <f t="shared" si="29"/>
        <v>126</v>
      </c>
      <c r="AF64" s="13">
        <f t="shared" si="30"/>
        <v>123</v>
      </c>
      <c r="AG64" s="13">
        <f t="shared" si="20"/>
        <v>429</v>
      </c>
      <c r="AH64" s="13">
        <v>243</v>
      </c>
      <c r="AI64" s="13">
        <v>39</v>
      </c>
      <c r="AJ64" s="13">
        <v>30</v>
      </c>
      <c r="AK64" s="13">
        <v>91</v>
      </c>
      <c r="AL64" s="13">
        <v>26</v>
      </c>
      <c r="AM64" s="13">
        <f t="shared" si="18"/>
        <v>391</v>
      </c>
      <c r="AN64" s="13">
        <v>244</v>
      </c>
      <c r="AO64" s="13">
        <v>12</v>
      </c>
      <c r="AP64" s="13">
        <v>3</v>
      </c>
      <c r="AQ64" s="13">
        <v>35</v>
      </c>
      <c r="AR64" s="13">
        <v>97</v>
      </c>
    </row>
    <row r="65" spans="25:44" ht="11.25" customHeight="1">
      <c r="Y65" s="43" t="s">
        <v>18</v>
      </c>
      <c r="Z65" s="14" t="s">
        <v>3</v>
      </c>
      <c r="AA65" s="13">
        <f t="shared" si="19"/>
        <v>629</v>
      </c>
      <c r="AB65" s="13">
        <f t="shared" si="26"/>
        <v>593</v>
      </c>
      <c r="AC65" s="13">
        <f t="shared" si="27"/>
        <v>8</v>
      </c>
      <c r="AD65" s="13">
        <f t="shared" si="28"/>
        <v>3</v>
      </c>
      <c r="AE65" s="13">
        <f t="shared" si="29"/>
        <v>20</v>
      </c>
      <c r="AF65" s="13">
        <f t="shared" si="30"/>
        <v>5</v>
      </c>
      <c r="AG65" s="13">
        <f t="shared" si="20"/>
        <v>307</v>
      </c>
      <c r="AH65" s="13">
        <v>279</v>
      </c>
      <c r="AI65" s="13">
        <v>7</v>
      </c>
      <c r="AJ65" s="13">
        <v>3</v>
      </c>
      <c r="AK65" s="13">
        <v>17</v>
      </c>
      <c r="AL65" s="13">
        <v>1</v>
      </c>
      <c r="AM65" s="13">
        <f t="shared" si="18"/>
        <v>322</v>
      </c>
      <c r="AN65" s="13">
        <v>314</v>
      </c>
      <c r="AO65" s="13">
        <v>1</v>
      </c>
      <c r="AP65" s="13" t="s">
        <v>43</v>
      </c>
      <c r="AQ65" s="13">
        <v>3</v>
      </c>
      <c r="AR65" s="13">
        <v>4</v>
      </c>
    </row>
    <row r="66" spans="25:44" ht="11.25" customHeight="1">
      <c r="Y66" s="43"/>
      <c r="Z66" s="14" t="s">
        <v>4</v>
      </c>
      <c r="AA66" s="13">
        <f t="shared" si="19"/>
        <v>111</v>
      </c>
      <c r="AB66" s="13">
        <f t="shared" si="26"/>
        <v>102</v>
      </c>
      <c r="AC66" s="13">
        <f t="shared" si="27"/>
        <v>2</v>
      </c>
      <c r="AD66" s="13">
        <f t="shared" si="28"/>
        <v>1</v>
      </c>
      <c r="AE66" s="13">
        <f t="shared" si="29"/>
        <v>4</v>
      </c>
      <c r="AF66" s="13">
        <f t="shared" si="30"/>
        <v>2</v>
      </c>
      <c r="AG66" s="13">
        <f t="shared" si="20"/>
        <v>37</v>
      </c>
      <c r="AH66" s="13">
        <v>31</v>
      </c>
      <c r="AI66" s="13">
        <v>2</v>
      </c>
      <c r="AJ66" s="13" t="s">
        <v>42</v>
      </c>
      <c r="AK66" s="13">
        <v>4</v>
      </c>
      <c r="AL66" s="13" t="s">
        <v>42</v>
      </c>
      <c r="AM66" s="13">
        <f t="shared" si="18"/>
        <v>74</v>
      </c>
      <c r="AN66" s="13">
        <v>71</v>
      </c>
      <c r="AO66" s="13" t="s">
        <v>42</v>
      </c>
      <c r="AP66" s="13">
        <v>1</v>
      </c>
      <c r="AQ66" s="13" t="s">
        <v>42</v>
      </c>
      <c r="AR66" s="13">
        <v>2</v>
      </c>
    </row>
    <row r="67" spans="25:44" ht="11.25" customHeight="1">
      <c r="Y67" s="43"/>
      <c r="Z67" s="14" t="s">
        <v>5</v>
      </c>
      <c r="AA67" s="13">
        <f t="shared" si="19"/>
        <v>29</v>
      </c>
      <c r="AB67" s="13">
        <f t="shared" si="26"/>
        <v>22</v>
      </c>
      <c r="AC67" s="13" t="s">
        <v>44</v>
      </c>
      <c r="AD67" s="13">
        <f t="shared" si="28"/>
        <v>2</v>
      </c>
      <c r="AE67" s="13">
        <f t="shared" si="29"/>
        <v>2</v>
      </c>
      <c r="AF67" s="13">
        <f t="shared" si="30"/>
        <v>3</v>
      </c>
      <c r="AG67" s="13">
        <f t="shared" si="20"/>
        <v>13</v>
      </c>
      <c r="AH67" s="13">
        <v>9</v>
      </c>
      <c r="AI67" s="13" t="s">
        <v>44</v>
      </c>
      <c r="AJ67" s="13">
        <v>2</v>
      </c>
      <c r="AK67" s="13">
        <v>2</v>
      </c>
      <c r="AL67" s="13" t="s">
        <v>44</v>
      </c>
      <c r="AM67" s="13">
        <f t="shared" si="18"/>
        <v>16</v>
      </c>
      <c r="AN67" s="13">
        <v>13</v>
      </c>
      <c r="AO67" s="13" t="s">
        <v>44</v>
      </c>
      <c r="AP67" s="13" t="s">
        <v>44</v>
      </c>
      <c r="AQ67" s="13" t="s">
        <v>44</v>
      </c>
      <c r="AR67" s="13">
        <v>3</v>
      </c>
    </row>
    <row r="68" spans="25:44" ht="11.25" customHeight="1">
      <c r="Y68" s="43"/>
      <c r="Z68" s="14" t="s">
        <v>6</v>
      </c>
      <c r="AA68" s="13">
        <f t="shared" si="19"/>
        <v>39</v>
      </c>
      <c r="AB68" s="13">
        <f t="shared" si="26"/>
        <v>37</v>
      </c>
      <c r="AC68" s="13" t="s">
        <v>45</v>
      </c>
      <c r="AD68" s="13" t="s">
        <v>45</v>
      </c>
      <c r="AE68" s="13">
        <f t="shared" si="29"/>
        <v>2</v>
      </c>
      <c r="AF68" s="13" t="s">
        <v>45</v>
      </c>
      <c r="AG68" s="13">
        <f t="shared" si="20"/>
        <v>16</v>
      </c>
      <c r="AH68" s="13">
        <v>14</v>
      </c>
      <c r="AI68" s="13" t="s">
        <v>45</v>
      </c>
      <c r="AJ68" s="13" t="s">
        <v>45</v>
      </c>
      <c r="AK68" s="13">
        <v>2</v>
      </c>
      <c r="AL68" s="13" t="s">
        <v>45</v>
      </c>
      <c r="AM68" s="13">
        <f t="shared" si="18"/>
        <v>23</v>
      </c>
      <c r="AN68" s="13">
        <v>23</v>
      </c>
      <c r="AO68" s="13" t="s">
        <v>45</v>
      </c>
      <c r="AP68" s="13" t="s">
        <v>45</v>
      </c>
      <c r="AQ68" s="13" t="s">
        <v>45</v>
      </c>
      <c r="AR68" s="13" t="s">
        <v>45</v>
      </c>
    </row>
    <row r="69" spans="25:44" ht="11.25" customHeight="1">
      <c r="Y69" s="14"/>
      <c r="Z69" s="14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</row>
    <row r="70" spans="25:44" ht="11.25" customHeight="1">
      <c r="Y70" s="43" t="s">
        <v>19</v>
      </c>
      <c r="Z70" s="14" t="s">
        <v>3</v>
      </c>
      <c r="AA70" s="13">
        <f t="shared" si="19"/>
        <v>187</v>
      </c>
      <c r="AB70" s="13">
        <f>SUM(AH70,AN70)</f>
        <v>86</v>
      </c>
      <c r="AC70" s="13">
        <f>SUM(AI70,AO70)</f>
        <v>63</v>
      </c>
      <c r="AD70" s="13">
        <f>SUM(AJ70,AP70)</f>
        <v>5</v>
      </c>
      <c r="AE70" s="13">
        <f>SUM(AK70,AQ70)</f>
        <v>23</v>
      </c>
      <c r="AF70" s="13">
        <f>SUM(AL70,AR70)</f>
        <v>10</v>
      </c>
      <c r="AG70" s="13">
        <f t="shared" si="20"/>
        <v>129</v>
      </c>
      <c r="AH70" s="13">
        <v>56</v>
      </c>
      <c r="AI70" s="13">
        <v>49</v>
      </c>
      <c r="AJ70" s="13">
        <v>5</v>
      </c>
      <c r="AK70" s="13">
        <v>19</v>
      </c>
      <c r="AL70" s="13" t="s">
        <v>43</v>
      </c>
      <c r="AM70" s="13">
        <f t="shared" si="18"/>
        <v>58</v>
      </c>
      <c r="AN70" s="13">
        <v>30</v>
      </c>
      <c r="AO70" s="13">
        <v>14</v>
      </c>
      <c r="AP70" s="13" t="s">
        <v>43</v>
      </c>
      <c r="AQ70" s="13">
        <v>4</v>
      </c>
      <c r="AR70" s="13">
        <v>10</v>
      </c>
    </row>
    <row r="71" spans="25:44" ht="11.25" customHeight="1">
      <c r="Y71" s="43"/>
      <c r="Z71" s="14" t="s">
        <v>4</v>
      </c>
      <c r="AA71" s="13">
        <f t="shared" si="19"/>
        <v>25</v>
      </c>
      <c r="AB71" s="13">
        <f t="shared" ref="AB71:AB84" si="31">SUM(AH71,AN71)</f>
        <v>16</v>
      </c>
      <c r="AC71" s="13">
        <f t="shared" ref="AC71:AC77" si="32">SUM(AI71,AO71)</f>
        <v>1</v>
      </c>
      <c r="AD71" s="13">
        <f t="shared" ref="AD71:AD77" si="33">SUM(AJ71,AP71)</f>
        <v>2</v>
      </c>
      <c r="AE71" s="13">
        <f t="shared" ref="AE71:AE83" si="34">SUM(AK71,AQ71)</f>
        <v>6</v>
      </c>
      <c r="AF71" s="13" t="s">
        <v>42</v>
      </c>
      <c r="AG71" s="13">
        <f t="shared" si="20"/>
        <v>21</v>
      </c>
      <c r="AH71" s="13">
        <v>12</v>
      </c>
      <c r="AI71" s="13">
        <v>1</v>
      </c>
      <c r="AJ71" s="13">
        <v>2</v>
      </c>
      <c r="AK71" s="13">
        <v>6</v>
      </c>
      <c r="AL71" s="13" t="s">
        <v>42</v>
      </c>
      <c r="AM71" s="13">
        <f t="shared" si="18"/>
        <v>4</v>
      </c>
      <c r="AN71" s="13">
        <v>4</v>
      </c>
      <c r="AO71" s="13" t="s">
        <v>42</v>
      </c>
      <c r="AP71" s="13" t="s">
        <v>42</v>
      </c>
      <c r="AQ71" s="13" t="s">
        <v>42</v>
      </c>
      <c r="AR71" s="13" t="s">
        <v>42</v>
      </c>
    </row>
    <row r="72" spans="25:44" ht="11.25" customHeight="1">
      <c r="Y72" s="43"/>
      <c r="Z72" s="14" t="s">
        <v>5</v>
      </c>
      <c r="AA72" s="13">
        <f t="shared" si="19"/>
        <v>7</v>
      </c>
      <c r="AB72" s="13">
        <f t="shared" si="31"/>
        <v>5</v>
      </c>
      <c r="AC72" s="13">
        <f t="shared" si="32"/>
        <v>1</v>
      </c>
      <c r="AD72" s="13">
        <f t="shared" si="33"/>
        <v>1</v>
      </c>
      <c r="AE72" s="13" t="s">
        <v>44</v>
      </c>
      <c r="AF72" s="13" t="s">
        <v>44</v>
      </c>
      <c r="AG72" s="13">
        <f t="shared" si="20"/>
        <v>5</v>
      </c>
      <c r="AH72" s="13">
        <v>3</v>
      </c>
      <c r="AI72" s="13">
        <v>1</v>
      </c>
      <c r="AJ72" s="13">
        <v>1</v>
      </c>
      <c r="AK72" s="13" t="s">
        <v>44</v>
      </c>
      <c r="AL72" s="13" t="s">
        <v>44</v>
      </c>
      <c r="AM72" s="13">
        <f t="shared" si="18"/>
        <v>2</v>
      </c>
      <c r="AN72" s="13">
        <v>2</v>
      </c>
      <c r="AO72" s="13" t="s">
        <v>44</v>
      </c>
      <c r="AP72" s="13" t="s">
        <v>44</v>
      </c>
      <c r="AQ72" s="13" t="s">
        <v>44</v>
      </c>
      <c r="AR72" s="13" t="s">
        <v>44</v>
      </c>
    </row>
    <row r="73" spans="25:44" ht="11.25" customHeight="1">
      <c r="Y73" s="43"/>
      <c r="Z73" s="14" t="s">
        <v>6</v>
      </c>
      <c r="AA73" s="13">
        <f t="shared" si="19"/>
        <v>13</v>
      </c>
      <c r="AB73" s="13">
        <f t="shared" si="31"/>
        <v>7</v>
      </c>
      <c r="AC73" s="13">
        <f t="shared" si="32"/>
        <v>5</v>
      </c>
      <c r="AD73" s="13">
        <f t="shared" si="33"/>
        <v>1</v>
      </c>
      <c r="AE73" s="13" t="s">
        <v>45</v>
      </c>
      <c r="AF73" s="13" t="s">
        <v>45</v>
      </c>
      <c r="AG73" s="13">
        <f t="shared" si="20"/>
        <v>10</v>
      </c>
      <c r="AH73" s="13">
        <v>6</v>
      </c>
      <c r="AI73" s="13">
        <v>3</v>
      </c>
      <c r="AJ73" s="13">
        <v>1</v>
      </c>
      <c r="AK73" s="13" t="s">
        <v>45</v>
      </c>
      <c r="AL73" s="13" t="s">
        <v>45</v>
      </c>
      <c r="AM73" s="13">
        <f t="shared" si="18"/>
        <v>3</v>
      </c>
      <c r="AN73" s="13">
        <v>1</v>
      </c>
      <c r="AO73" s="13">
        <v>2</v>
      </c>
      <c r="AP73" s="13" t="s">
        <v>45</v>
      </c>
      <c r="AQ73" s="13" t="s">
        <v>45</v>
      </c>
      <c r="AR73" s="13" t="s">
        <v>45</v>
      </c>
    </row>
    <row r="74" spans="25:44" ht="11.25" customHeight="1">
      <c r="Y74" s="43" t="s">
        <v>20</v>
      </c>
      <c r="Z74" s="14" t="s">
        <v>3</v>
      </c>
      <c r="AA74" s="13">
        <f t="shared" si="19"/>
        <v>7192</v>
      </c>
      <c r="AB74" s="13">
        <f t="shared" si="31"/>
        <v>5840</v>
      </c>
      <c r="AC74" s="13">
        <f t="shared" si="32"/>
        <v>249</v>
      </c>
      <c r="AD74" s="13">
        <f t="shared" si="33"/>
        <v>224</v>
      </c>
      <c r="AE74" s="13">
        <f t="shared" si="34"/>
        <v>554</v>
      </c>
      <c r="AF74" s="13">
        <f>SUM(AL74,AR74)</f>
        <v>325</v>
      </c>
      <c r="AG74" s="13">
        <f t="shared" si="20"/>
        <v>3438</v>
      </c>
      <c r="AH74" s="13">
        <v>2646</v>
      </c>
      <c r="AI74" s="13">
        <v>194</v>
      </c>
      <c r="AJ74" s="13">
        <v>177</v>
      </c>
      <c r="AK74" s="13">
        <v>367</v>
      </c>
      <c r="AL74" s="13">
        <v>54</v>
      </c>
      <c r="AM74" s="13">
        <f t="shared" si="18"/>
        <v>3754</v>
      </c>
      <c r="AN74" s="13">
        <v>3194</v>
      </c>
      <c r="AO74" s="13">
        <v>55</v>
      </c>
      <c r="AP74" s="13">
        <v>47</v>
      </c>
      <c r="AQ74" s="13">
        <v>187</v>
      </c>
      <c r="AR74" s="13">
        <v>271</v>
      </c>
    </row>
    <row r="75" spans="25:44" ht="11.25" customHeight="1">
      <c r="Y75" s="43"/>
      <c r="Z75" s="14" t="s">
        <v>4</v>
      </c>
      <c r="AA75" s="13">
        <f t="shared" si="19"/>
        <v>2131</v>
      </c>
      <c r="AB75" s="13">
        <f t="shared" si="31"/>
        <v>1845</v>
      </c>
      <c r="AC75" s="13">
        <f t="shared" si="32"/>
        <v>47</v>
      </c>
      <c r="AD75" s="13">
        <f t="shared" si="33"/>
        <v>42</v>
      </c>
      <c r="AE75" s="13">
        <f t="shared" si="34"/>
        <v>128</v>
      </c>
      <c r="AF75" s="13">
        <f>SUM(AL75,AR75)</f>
        <v>69</v>
      </c>
      <c r="AG75" s="13">
        <f t="shared" si="20"/>
        <v>970</v>
      </c>
      <c r="AH75" s="13">
        <v>797</v>
      </c>
      <c r="AI75" s="13">
        <v>40</v>
      </c>
      <c r="AJ75" s="13">
        <v>31</v>
      </c>
      <c r="AK75" s="13">
        <v>87</v>
      </c>
      <c r="AL75" s="13">
        <v>15</v>
      </c>
      <c r="AM75" s="13">
        <f t="shared" si="18"/>
        <v>1161</v>
      </c>
      <c r="AN75" s="13">
        <v>1048</v>
      </c>
      <c r="AO75" s="13">
        <v>7</v>
      </c>
      <c r="AP75" s="13">
        <v>11</v>
      </c>
      <c r="AQ75" s="13">
        <v>41</v>
      </c>
      <c r="AR75" s="13">
        <v>54</v>
      </c>
    </row>
    <row r="76" spans="25:44" ht="11.25" customHeight="1">
      <c r="Y76" s="43"/>
      <c r="Z76" s="14" t="s">
        <v>5</v>
      </c>
      <c r="AA76" s="13">
        <f t="shared" si="19"/>
        <v>648</v>
      </c>
      <c r="AB76" s="13">
        <f t="shared" si="31"/>
        <v>538</v>
      </c>
      <c r="AC76" s="13">
        <f t="shared" si="32"/>
        <v>14</v>
      </c>
      <c r="AD76" s="13">
        <f t="shared" si="33"/>
        <v>17</v>
      </c>
      <c r="AE76" s="13">
        <f t="shared" si="34"/>
        <v>46</v>
      </c>
      <c r="AF76" s="13">
        <f>SUM(AL76,AR76)</f>
        <v>33</v>
      </c>
      <c r="AG76" s="13">
        <f t="shared" si="20"/>
        <v>301</v>
      </c>
      <c r="AH76" s="13">
        <v>236</v>
      </c>
      <c r="AI76" s="13">
        <v>12</v>
      </c>
      <c r="AJ76" s="13">
        <v>12</v>
      </c>
      <c r="AK76" s="13">
        <v>34</v>
      </c>
      <c r="AL76" s="13">
        <v>7</v>
      </c>
      <c r="AM76" s="13">
        <f t="shared" si="18"/>
        <v>347</v>
      </c>
      <c r="AN76" s="13">
        <v>302</v>
      </c>
      <c r="AO76" s="13">
        <v>2</v>
      </c>
      <c r="AP76" s="13">
        <v>5</v>
      </c>
      <c r="AQ76" s="13">
        <v>12</v>
      </c>
      <c r="AR76" s="13">
        <v>26</v>
      </c>
    </row>
    <row r="77" spans="25:44" ht="11.25" customHeight="1">
      <c r="Y77" s="43"/>
      <c r="Z77" s="14" t="s">
        <v>6</v>
      </c>
      <c r="AA77" s="13">
        <f t="shared" si="19"/>
        <v>1218</v>
      </c>
      <c r="AB77" s="13">
        <f t="shared" si="31"/>
        <v>1009</v>
      </c>
      <c r="AC77" s="13">
        <f t="shared" si="32"/>
        <v>39</v>
      </c>
      <c r="AD77" s="13">
        <f t="shared" si="33"/>
        <v>27</v>
      </c>
      <c r="AE77" s="13">
        <f t="shared" si="34"/>
        <v>94</v>
      </c>
      <c r="AF77" s="13">
        <f>SUM(AL77,AR77)</f>
        <v>49</v>
      </c>
      <c r="AG77" s="13">
        <f t="shared" si="20"/>
        <v>542</v>
      </c>
      <c r="AH77" s="13">
        <v>424</v>
      </c>
      <c r="AI77" s="13">
        <v>27</v>
      </c>
      <c r="AJ77" s="13">
        <v>24</v>
      </c>
      <c r="AK77" s="13">
        <v>62</v>
      </c>
      <c r="AL77" s="13">
        <v>5</v>
      </c>
      <c r="AM77" s="13">
        <f t="shared" si="18"/>
        <v>676</v>
      </c>
      <c r="AN77" s="13">
        <v>585</v>
      </c>
      <c r="AO77" s="13">
        <v>12</v>
      </c>
      <c r="AP77" s="13">
        <v>3</v>
      </c>
      <c r="AQ77" s="13">
        <v>32</v>
      </c>
      <c r="AR77" s="13">
        <v>44</v>
      </c>
    </row>
    <row r="78" spans="25:44" ht="11.25" customHeight="1">
      <c r="Y78" s="43" t="s">
        <v>21</v>
      </c>
      <c r="Z78" s="14" t="s">
        <v>3</v>
      </c>
      <c r="AA78" s="13">
        <f t="shared" si="19"/>
        <v>892</v>
      </c>
      <c r="AB78" s="13">
        <f t="shared" si="31"/>
        <v>892</v>
      </c>
      <c r="AC78" s="13" t="s">
        <v>43</v>
      </c>
      <c r="AD78" s="13" t="s">
        <v>43</v>
      </c>
      <c r="AE78" s="13" t="s">
        <v>43</v>
      </c>
      <c r="AF78" s="13" t="s">
        <v>43</v>
      </c>
      <c r="AG78" s="13">
        <f t="shared" si="20"/>
        <v>661</v>
      </c>
      <c r="AH78" s="13">
        <v>661</v>
      </c>
      <c r="AI78" s="13" t="s">
        <v>43</v>
      </c>
      <c r="AJ78" s="13" t="s">
        <v>43</v>
      </c>
      <c r="AK78" s="13" t="s">
        <v>43</v>
      </c>
      <c r="AL78" s="13" t="s">
        <v>43</v>
      </c>
      <c r="AM78" s="13">
        <f t="shared" si="18"/>
        <v>231</v>
      </c>
      <c r="AN78" s="13">
        <v>231</v>
      </c>
      <c r="AO78" s="13" t="s">
        <v>43</v>
      </c>
      <c r="AP78" s="13" t="s">
        <v>43</v>
      </c>
      <c r="AQ78" s="13" t="s">
        <v>43</v>
      </c>
      <c r="AR78" s="13" t="s">
        <v>43</v>
      </c>
    </row>
    <row r="79" spans="25:44" ht="11.25" customHeight="1">
      <c r="Y79" s="43"/>
      <c r="Z79" s="14" t="s">
        <v>4</v>
      </c>
      <c r="AA79" s="13">
        <f t="shared" si="19"/>
        <v>226</v>
      </c>
      <c r="AB79" s="13">
        <f t="shared" si="31"/>
        <v>226</v>
      </c>
      <c r="AC79" s="13" t="s">
        <v>42</v>
      </c>
      <c r="AD79" s="13" t="s">
        <v>42</v>
      </c>
      <c r="AE79" s="13" t="s">
        <v>42</v>
      </c>
      <c r="AF79" s="13" t="s">
        <v>42</v>
      </c>
      <c r="AG79" s="13">
        <f t="shared" si="20"/>
        <v>187</v>
      </c>
      <c r="AH79" s="13">
        <v>187</v>
      </c>
      <c r="AI79" s="13" t="s">
        <v>42</v>
      </c>
      <c r="AJ79" s="13" t="s">
        <v>42</v>
      </c>
      <c r="AK79" s="13" t="s">
        <v>42</v>
      </c>
      <c r="AL79" s="13" t="s">
        <v>42</v>
      </c>
      <c r="AM79" s="13">
        <f t="shared" si="18"/>
        <v>39</v>
      </c>
      <c r="AN79" s="13">
        <v>39</v>
      </c>
      <c r="AO79" s="13" t="s">
        <v>42</v>
      </c>
      <c r="AP79" s="13" t="s">
        <v>42</v>
      </c>
      <c r="AQ79" s="13" t="s">
        <v>42</v>
      </c>
      <c r="AR79" s="13" t="s">
        <v>42</v>
      </c>
    </row>
    <row r="80" spans="25:44" ht="11.25" customHeight="1">
      <c r="Y80" s="43"/>
      <c r="Z80" s="14" t="s">
        <v>5</v>
      </c>
      <c r="AA80" s="13">
        <f t="shared" si="19"/>
        <v>88</v>
      </c>
      <c r="AB80" s="13">
        <f t="shared" si="31"/>
        <v>88</v>
      </c>
      <c r="AC80" s="13" t="s">
        <v>44</v>
      </c>
      <c r="AD80" s="13" t="s">
        <v>44</v>
      </c>
      <c r="AE80" s="13" t="s">
        <v>44</v>
      </c>
      <c r="AF80" s="13" t="s">
        <v>44</v>
      </c>
      <c r="AG80" s="13">
        <f t="shared" si="20"/>
        <v>65</v>
      </c>
      <c r="AH80" s="13">
        <v>65</v>
      </c>
      <c r="AI80" s="13" t="s">
        <v>44</v>
      </c>
      <c r="AJ80" s="13" t="s">
        <v>44</v>
      </c>
      <c r="AK80" s="13" t="s">
        <v>44</v>
      </c>
      <c r="AL80" s="13" t="s">
        <v>44</v>
      </c>
      <c r="AM80" s="13">
        <f t="shared" si="18"/>
        <v>23</v>
      </c>
      <c r="AN80" s="13">
        <v>23</v>
      </c>
      <c r="AO80" s="13" t="s">
        <v>44</v>
      </c>
      <c r="AP80" s="13" t="s">
        <v>44</v>
      </c>
      <c r="AQ80" s="13" t="s">
        <v>44</v>
      </c>
      <c r="AR80" s="13" t="s">
        <v>44</v>
      </c>
    </row>
    <row r="81" spans="25:44" ht="11.25" customHeight="1">
      <c r="Y81" s="43"/>
      <c r="Z81" s="14" t="s">
        <v>6</v>
      </c>
      <c r="AA81" s="13">
        <f t="shared" si="19"/>
        <v>155</v>
      </c>
      <c r="AB81" s="13">
        <f t="shared" si="31"/>
        <v>155</v>
      </c>
      <c r="AC81" s="13" t="s">
        <v>45</v>
      </c>
      <c r="AD81" s="13" t="s">
        <v>45</v>
      </c>
      <c r="AE81" s="13" t="s">
        <v>45</v>
      </c>
      <c r="AF81" s="13" t="s">
        <v>45</v>
      </c>
      <c r="AG81" s="13">
        <f t="shared" si="20"/>
        <v>121</v>
      </c>
      <c r="AH81" s="13">
        <v>121</v>
      </c>
      <c r="AI81" s="13" t="s">
        <v>45</v>
      </c>
      <c r="AJ81" s="13" t="s">
        <v>45</v>
      </c>
      <c r="AK81" s="13" t="s">
        <v>45</v>
      </c>
      <c r="AL81" s="13" t="s">
        <v>45</v>
      </c>
      <c r="AM81" s="13">
        <f t="shared" si="18"/>
        <v>34</v>
      </c>
      <c r="AN81" s="13">
        <v>34</v>
      </c>
      <c r="AO81" s="13" t="s">
        <v>45</v>
      </c>
      <c r="AP81" s="13" t="s">
        <v>45</v>
      </c>
      <c r="AQ81" s="13" t="s">
        <v>45</v>
      </c>
      <c r="AR81" s="13" t="s">
        <v>45</v>
      </c>
    </row>
    <row r="82" spans="25:44" ht="11.25" customHeight="1">
      <c r="Y82" s="43" t="s">
        <v>22</v>
      </c>
      <c r="Z82" s="14" t="s">
        <v>3</v>
      </c>
      <c r="AA82" s="13">
        <f t="shared" si="19"/>
        <v>6</v>
      </c>
      <c r="AB82" s="13">
        <f t="shared" si="31"/>
        <v>5</v>
      </c>
      <c r="AC82" s="13" t="s">
        <v>43</v>
      </c>
      <c r="AD82" s="13" t="s">
        <v>43</v>
      </c>
      <c r="AE82" s="13">
        <f t="shared" si="34"/>
        <v>1</v>
      </c>
      <c r="AF82" s="13" t="s">
        <v>43</v>
      </c>
      <c r="AG82" s="13">
        <f t="shared" si="20"/>
        <v>2</v>
      </c>
      <c r="AH82" s="13">
        <v>1</v>
      </c>
      <c r="AI82" s="13" t="s">
        <v>43</v>
      </c>
      <c r="AJ82" s="13" t="s">
        <v>43</v>
      </c>
      <c r="AK82" s="13">
        <v>1</v>
      </c>
      <c r="AL82" s="13" t="s">
        <v>43</v>
      </c>
      <c r="AM82" s="13">
        <f t="shared" si="18"/>
        <v>4</v>
      </c>
      <c r="AN82" s="13">
        <v>4</v>
      </c>
      <c r="AO82" s="13" t="s">
        <v>43</v>
      </c>
      <c r="AP82" s="13" t="s">
        <v>43</v>
      </c>
      <c r="AQ82" s="13" t="s">
        <v>43</v>
      </c>
      <c r="AR82" s="13" t="s">
        <v>43</v>
      </c>
    </row>
    <row r="83" spans="25:44" ht="11.25" customHeight="1">
      <c r="Y83" s="43"/>
      <c r="Z83" s="14" t="s">
        <v>4</v>
      </c>
      <c r="AA83" s="13">
        <f t="shared" si="19"/>
        <v>6</v>
      </c>
      <c r="AB83" s="13">
        <f t="shared" si="31"/>
        <v>4</v>
      </c>
      <c r="AC83" s="13" t="s">
        <v>42</v>
      </c>
      <c r="AD83" s="13" t="s">
        <v>42</v>
      </c>
      <c r="AE83" s="13">
        <f t="shared" si="34"/>
        <v>1</v>
      </c>
      <c r="AF83" s="13">
        <f>SUM(AL83,AR83)</f>
        <v>1</v>
      </c>
      <c r="AG83" s="13">
        <f t="shared" si="20"/>
        <v>3</v>
      </c>
      <c r="AH83" s="13">
        <v>2</v>
      </c>
      <c r="AI83" s="13" t="s">
        <v>42</v>
      </c>
      <c r="AJ83" s="13" t="s">
        <v>42</v>
      </c>
      <c r="AK83" s="13">
        <v>1</v>
      </c>
      <c r="AL83" s="13" t="s">
        <v>42</v>
      </c>
      <c r="AM83" s="13">
        <f t="shared" si="18"/>
        <v>3</v>
      </c>
      <c r="AN83" s="13">
        <v>2</v>
      </c>
      <c r="AO83" s="13" t="s">
        <v>42</v>
      </c>
      <c r="AP83" s="13" t="s">
        <v>42</v>
      </c>
      <c r="AQ83" s="13" t="s">
        <v>42</v>
      </c>
      <c r="AR83" s="13">
        <v>1</v>
      </c>
    </row>
    <row r="84" spans="25:44" ht="11.25" customHeight="1">
      <c r="Y84" s="43"/>
      <c r="Z84" s="14" t="s">
        <v>5</v>
      </c>
      <c r="AA84" s="13">
        <f t="shared" si="19"/>
        <v>5</v>
      </c>
      <c r="AB84" s="13">
        <f t="shared" si="31"/>
        <v>5</v>
      </c>
      <c r="AC84" s="13" t="s">
        <v>44</v>
      </c>
      <c r="AD84" s="13" t="s">
        <v>44</v>
      </c>
      <c r="AE84" s="13" t="s">
        <v>44</v>
      </c>
      <c r="AF84" s="13" t="s">
        <v>44</v>
      </c>
      <c r="AG84" s="13">
        <f t="shared" si="20"/>
        <v>2</v>
      </c>
      <c r="AH84" s="13">
        <v>2</v>
      </c>
      <c r="AI84" s="13" t="s">
        <v>44</v>
      </c>
      <c r="AJ84" s="13" t="s">
        <v>44</v>
      </c>
      <c r="AK84" s="13" t="s">
        <v>44</v>
      </c>
      <c r="AL84" s="13" t="s">
        <v>44</v>
      </c>
      <c r="AM84" s="13">
        <f t="shared" si="18"/>
        <v>3</v>
      </c>
      <c r="AN84" s="13">
        <v>3</v>
      </c>
      <c r="AO84" s="13" t="s">
        <v>44</v>
      </c>
      <c r="AP84" s="13" t="s">
        <v>44</v>
      </c>
      <c r="AQ84" s="13" t="s">
        <v>44</v>
      </c>
      <c r="AR84" s="13" t="s">
        <v>44</v>
      </c>
    </row>
    <row r="85" spans="25:44" ht="11.25" customHeight="1" thickBot="1">
      <c r="Y85" s="49"/>
      <c r="Z85" s="15" t="s">
        <v>6</v>
      </c>
      <c r="AA85" s="19">
        <f t="shared" si="19"/>
        <v>2</v>
      </c>
      <c r="AB85" s="19" t="s">
        <v>45</v>
      </c>
      <c r="AC85" s="19" t="s">
        <v>45</v>
      </c>
      <c r="AD85" s="19" t="s">
        <v>45</v>
      </c>
      <c r="AE85" s="19">
        <f>SUM(AK85,AQ85)</f>
        <v>2</v>
      </c>
      <c r="AF85" s="19" t="s">
        <v>45</v>
      </c>
      <c r="AG85" s="19">
        <f t="shared" si="20"/>
        <v>2</v>
      </c>
      <c r="AH85" s="19" t="s">
        <v>45</v>
      </c>
      <c r="AI85" s="19" t="s">
        <v>45</v>
      </c>
      <c r="AJ85" s="19" t="s">
        <v>45</v>
      </c>
      <c r="AK85" s="19">
        <v>2</v>
      </c>
      <c r="AL85" s="19" t="s">
        <v>45</v>
      </c>
      <c r="AM85" s="19" t="s">
        <v>45</v>
      </c>
      <c r="AN85" s="19" t="s">
        <v>45</v>
      </c>
      <c r="AO85" s="19" t="s">
        <v>45</v>
      </c>
      <c r="AP85" s="19" t="s">
        <v>45</v>
      </c>
      <c r="AQ85" s="19" t="s">
        <v>45</v>
      </c>
      <c r="AR85" s="19" t="s">
        <v>45</v>
      </c>
    </row>
    <row r="86" spans="25:44" ht="11.25" customHeight="1">
      <c r="Y86" s="32" t="s">
        <v>28</v>
      </c>
      <c r="Z86" s="31" t="s">
        <v>30</v>
      </c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</row>
    <row r="87" spans="25:44" ht="11.25" customHeight="1">
      <c r="Y87" s="14"/>
      <c r="Z87" s="31" t="s">
        <v>31</v>
      </c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</row>
    <row r="88" spans="25:44" ht="11.25" customHeight="1">
      <c r="Y88" s="14"/>
      <c r="Z88" s="31" t="s">
        <v>9</v>
      </c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</row>
    <row r="89" spans="25:44" ht="11.25" customHeight="1">
      <c r="Y89" s="16"/>
      <c r="Z89" s="16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</row>
    <row r="90" spans="25:44" ht="14.25" thickBot="1">
      <c r="Y90" s="20" t="s">
        <v>8</v>
      </c>
      <c r="AL90" s="1" t="s">
        <v>29</v>
      </c>
    </row>
    <row r="91" spans="25:44">
      <c r="Y91" s="45" t="s">
        <v>10</v>
      </c>
      <c r="Z91" s="47"/>
      <c r="AA91" s="8"/>
      <c r="AB91" s="40" t="s">
        <v>0</v>
      </c>
      <c r="AC91" s="40"/>
      <c r="AD91" s="11"/>
      <c r="AE91" s="8"/>
      <c r="AF91" s="41" t="s">
        <v>1</v>
      </c>
      <c r="AG91" s="41"/>
      <c r="AH91" s="10"/>
      <c r="AI91" s="8"/>
      <c r="AJ91" s="41" t="s">
        <v>2</v>
      </c>
      <c r="AK91" s="41"/>
      <c r="AL91" s="10"/>
      <c r="AN91" s="2" t="s">
        <v>1</v>
      </c>
      <c r="AO91" s="2" t="s">
        <v>2</v>
      </c>
    </row>
    <row r="92" spans="25:44" ht="24">
      <c r="Y92" s="46"/>
      <c r="Z92" s="48"/>
      <c r="AA92" s="21" t="s">
        <v>0</v>
      </c>
      <c r="AB92" s="22" t="s">
        <v>34</v>
      </c>
      <c r="AC92" s="22" t="s">
        <v>35</v>
      </c>
      <c r="AD92" s="22" t="s">
        <v>27</v>
      </c>
      <c r="AE92" s="21" t="s">
        <v>0</v>
      </c>
      <c r="AF92" s="22" t="s">
        <v>34</v>
      </c>
      <c r="AG92" s="22" t="s">
        <v>35</v>
      </c>
      <c r="AH92" s="22" t="s">
        <v>27</v>
      </c>
      <c r="AI92" s="21" t="s">
        <v>0</v>
      </c>
      <c r="AJ92" s="22" t="s">
        <v>34</v>
      </c>
      <c r="AK92" s="22" t="s">
        <v>35</v>
      </c>
      <c r="AL92" s="22" t="s">
        <v>27</v>
      </c>
      <c r="AN92" s="44" t="s">
        <v>32</v>
      </c>
      <c r="AO92" s="44"/>
    </row>
    <row r="93" spans="25:44">
      <c r="Y93" s="4" t="s">
        <v>0</v>
      </c>
      <c r="Z93" s="16"/>
      <c r="AA93" s="13">
        <f>SUM(AE93,AI93,AN93)</f>
        <v>52299</v>
      </c>
      <c r="AB93" s="13">
        <f t="shared" ref="AB93:AL93" si="35">SUM(AB94:AB151)</f>
        <v>39973</v>
      </c>
      <c r="AC93" s="13">
        <f t="shared" si="35"/>
        <v>8038</v>
      </c>
      <c r="AD93" s="13">
        <f t="shared" si="35"/>
        <v>4287</v>
      </c>
      <c r="AE93" s="13">
        <f t="shared" si="35"/>
        <v>30697</v>
      </c>
      <c r="AF93" s="13">
        <f t="shared" si="35"/>
        <v>23378</v>
      </c>
      <c r="AG93" s="13">
        <f t="shared" si="35"/>
        <v>6648</v>
      </c>
      <c r="AH93" s="33">
        <f t="shared" si="35"/>
        <v>670</v>
      </c>
      <c r="AI93" s="13">
        <f t="shared" si="35"/>
        <v>21602</v>
      </c>
      <c r="AJ93" s="13">
        <f t="shared" si="35"/>
        <v>16595</v>
      </c>
      <c r="AK93" s="13">
        <f t="shared" si="35"/>
        <v>1390</v>
      </c>
      <c r="AL93" s="13">
        <f t="shared" si="35"/>
        <v>3617</v>
      </c>
    </row>
    <row r="94" spans="25:44" ht="11.25" customHeight="1">
      <c r="Y94" s="43" t="s">
        <v>11</v>
      </c>
      <c r="Z94" s="14" t="s">
        <v>3</v>
      </c>
      <c r="AA94" s="13">
        <f>SUM(AE94,AI94)</f>
        <v>3313</v>
      </c>
      <c r="AB94" s="13">
        <f>SUM(AF94,AJ94)</f>
        <v>171</v>
      </c>
      <c r="AC94" s="13">
        <f>SUM(AG94,AK94)</f>
        <v>1966</v>
      </c>
      <c r="AD94" s="13">
        <f>SUM(AH94,AL94)</f>
        <v>1175</v>
      </c>
      <c r="AE94" s="13">
        <f>SUM(AF94:AH94,AN94)</f>
        <v>1999</v>
      </c>
      <c r="AF94" s="13">
        <v>115</v>
      </c>
      <c r="AG94" s="13">
        <v>1784</v>
      </c>
      <c r="AH94" s="33">
        <v>99</v>
      </c>
      <c r="AI94" s="13">
        <f t="shared" ref="AI94:AI117" si="36">SUM(AJ94:AL94)</f>
        <v>1314</v>
      </c>
      <c r="AJ94" s="13">
        <v>56</v>
      </c>
      <c r="AK94" s="13">
        <v>182</v>
      </c>
      <c r="AL94" s="13">
        <v>1076</v>
      </c>
      <c r="AN94" s="3">
        <v>1</v>
      </c>
    </row>
    <row r="95" spans="25:44" ht="11.25" customHeight="1">
      <c r="Y95" s="43"/>
      <c r="Z95" s="14" t="s">
        <v>4</v>
      </c>
      <c r="AA95" s="13">
        <f t="shared" ref="AA95:AA117" si="37">SUM(AE95,AI95)</f>
        <v>962</v>
      </c>
      <c r="AB95" s="13">
        <f t="shared" ref="AB95:AB117" si="38">SUM(AF95,AJ95)</f>
        <v>67</v>
      </c>
      <c r="AC95" s="13">
        <f t="shared" ref="AC95:AC117" si="39">SUM(AG95,AK95)</f>
        <v>558</v>
      </c>
      <c r="AD95" s="13">
        <f t="shared" ref="AD95:AD117" si="40">SUM(AH95,AL95)</f>
        <v>337</v>
      </c>
      <c r="AE95" s="13">
        <f t="shared" ref="AE95:AE103" si="41">SUM(AF95:AH95)</f>
        <v>536</v>
      </c>
      <c r="AF95" s="13">
        <v>33</v>
      </c>
      <c r="AG95" s="13">
        <v>489</v>
      </c>
      <c r="AH95" s="34">
        <v>14</v>
      </c>
      <c r="AI95" s="13">
        <f t="shared" si="36"/>
        <v>426</v>
      </c>
      <c r="AJ95" s="13">
        <v>34</v>
      </c>
      <c r="AK95" s="13">
        <v>69</v>
      </c>
      <c r="AL95" s="13">
        <v>323</v>
      </c>
    </row>
    <row r="96" spans="25:44" ht="11.25" customHeight="1">
      <c r="Y96" s="43"/>
      <c r="Z96" s="14" t="s">
        <v>5</v>
      </c>
      <c r="AA96" s="13">
        <f t="shared" si="37"/>
        <v>506</v>
      </c>
      <c r="AB96" s="13">
        <f t="shared" si="38"/>
        <v>33</v>
      </c>
      <c r="AC96" s="13">
        <f t="shared" si="39"/>
        <v>282</v>
      </c>
      <c r="AD96" s="13">
        <f t="shared" si="40"/>
        <v>191</v>
      </c>
      <c r="AE96" s="13">
        <f t="shared" si="41"/>
        <v>279</v>
      </c>
      <c r="AF96" s="13">
        <v>13</v>
      </c>
      <c r="AG96" s="13">
        <v>251</v>
      </c>
      <c r="AH96" s="33">
        <v>15</v>
      </c>
      <c r="AI96" s="13">
        <f t="shared" si="36"/>
        <v>227</v>
      </c>
      <c r="AJ96" s="13">
        <v>20</v>
      </c>
      <c r="AK96" s="13">
        <v>31</v>
      </c>
      <c r="AL96" s="13">
        <v>176</v>
      </c>
    </row>
    <row r="97" spans="25:38" ht="11.25" customHeight="1">
      <c r="Y97" s="43"/>
      <c r="Z97" s="14" t="s">
        <v>6</v>
      </c>
      <c r="AA97" s="13">
        <f t="shared" si="37"/>
        <v>1243</v>
      </c>
      <c r="AB97" s="13">
        <f t="shared" si="38"/>
        <v>89</v>
      </c>
      <c r="AC97" s="13">
        <f t="shared" si="39"/>
        <v>613</v>
      </c>
      <c r="AD97" s="13">
        <f t="shared" si="40"/>
        <v>541</v>
      </c>
      <c r="AE97" s="13">
        <f t="shared" si="41"/>
        <v>692</v>
      </c>
      <c r="AF97" s="13">
        <v>48</v>
      </c>
      <c r="AG97" s="13">
        <v>559</v>
      </c>
      <c r="AH97" s="33">
        <v>85</v>
      </c>
      <c r="AI97" s="13">
        <f t="shared" si="36"/>
        <v>551</v>
      </c>
      <c r="AJ97" s="13">
        <v>41</v>
      </c>
      <c r="AK97" s="13">
        <v>54</v>
      </c>
      <c r="AL97" s="13">
        <v>456</v>
      </c>
    </row>
    <row r="98" spans="25:38" ht="11.25" customHeight="1">
      <c r="Y98" s="43" t="s">
        <v>12</v>
      </c>
      <c r="Z98" s="14" t="s">
        <v>3</v>
      </c>
      <c r="AA98" s="13">
        <f t="shared" si="37"/>
        <v>24</v>
      </c>
      <c r="AB98" s="13">
        <f t="shared" si="38"/>
        <v>20</v>
      </c>
      <c r="AC98" s="13">
        <f t="shared" si="39"/>
        <v>4</v>
      </c>
      <c r="AD98" s="13">
        <f t="shared" si="40"/>
        <v>0</v>
      </c>
      <c r="AE98" s="13">
        <f t="shared" si="41"/>
        <v>21</v>
      </c>
      <c r="AF98" s="13">
        <v>17</v>
      </c>
      <c r="AG98" s="13">
        <v>4</v>
      </c>
      <c r="AH98" s="33" t="s">
        <v>43</v>
      </c>
      <c r="AI98" s="13">
        <f t="shared" si="36"/>
        <v>3</v>
      </c>
      <c r="AJ98" s="13">
        <v>3</v>
      </c>
      <c r="AK98" s="13" t="s">
        <v>43</v>
      </c>
      <c r="AL98" s="13" t="s">
        <v>43</v>
      </c>
    </row>
    <row r="99" spans="25:38" ht="11.25" customHeight="1">
      <c r="Y99" s="43"/>
      <c r="Z99" s="14" t="s">
        <v>4</v>
      </c>
      <c r="AA99" s="13">
        <f t="shared" si="37"/>
        <v>26</v>
      </c>
      <c r="AB99" s="13">
        <f t="shared" si="38"/>
        <v>21</v>
      </c>
      <c r="AC99" s="13">
        <f t="shared" si="39"/>
        <v>3</v>
      </c>
      <c r="AD99" s="13">
        <f t="shared" si="40"/>
        <v>2</v>
      </c>
      <c r="AE99" s="13">
        <f t="shared" si="41"/>
        <v>24</v>
      </c>
      <c r="AF99" s="13">
        <v>20</v>
      </c>
      <c r="AG99" s="13">
        <v>3</v>
      </c>
      <c r="AH99" s="34">
        <v>1</v>
      </c>
      <c r="AI99" s="13">
        <f t="shared" si="36"/>
        <v>2</v>
      </c>
      <c r="AJ99" s="13">
        <v>1</v>
      </c>
      <c r="AK99" s="13" t="s">
        <v>42</v>
      </c>
      <c r="AL99" s="13">
        <v>1</v>
      </c>
    </row>
    <row r="100" spans="25:38" ht="11.25" customHeight="1">
      <c r="Y100" s="43"/>
      <c r="Z100" s="14" t="s">
        <v>5</v>
      </c>
      <c r="AA100" s="13">
        <f t="shared" si="37"/>
        <v>2</v>
      </c>
      <c r="AB100" s="13">
        <f t="shared" si="38"/>
        <v>0</v>
      </c>
      <c r="AC100" s="13">
        <f t="shared" si="39"/>
        <v>2</v>
      </c>
      <c r="AD100" s="13">
        <f t="shared" si="40"/>
        <v>0</v>
      </c>
      <c r="AE100" s="13">
        <f t="shared" si="41"/>
        <v>2</v>
      </c>
      <c r="AF100" s="13" t="s">
        <v>44</v>
      </c>
      <c r="AG100" s="13">
        <v>2</v>
      </c>
      <c r="AH100" s="33" t="s">
        <v>44</v>
      </c>
      <c r="AI100" s="13">
        <f t="shared" si="36"/>
        <v>0</v>
      </c>
      <c r="AJ100" s="13" t="s">
        <v>44</v>
      </c>
      <c r="AK100" s="13" t="s">
        <v>44</v>
      </c>
      <c r="AL100" s="13" t="s">
        <v>44</v>
      </c>
    </row>
    <row r="101" spans="25:38" ht="11.25" customHeight="1">
      <c r="Y101" s="43"/>
      <c r="Z101" s="14" t="s">
        <v>6</v>
      </c>
      <c r="AA101" s="13">
        <f t="shared" si="37"/>
        <v>26</v>
      </c>
      <c r="AB101" s="13">
        <f t="shared" si="38"/>
        <v>16</v>
      </c>
      <c r="AC101" s="13">
        <f t="shared" si="39"/>
        <v>6</v>
      </c>
      <c r="AD101" s="13">
        <f t="shared" si="40"/>
        <v>4</v>
      </c>
      <c r="AE101" s="13">
        <f t="shared" si="41"/>
        <v>21</v>
      </c>
      <c r="AF101" s="13">
        <v>14</v>
      </c>
      <c r="AG101" s="13">
        <v>6</v>
      </c>
      <c r="AH101" s="33">
        <v>1</v>
      </c>
      <c r="AI101" s="13">
        <f t="shared" si="36"/>
        <v>5</v>
      </c>
      <c r="AJ101" s="13">
        <v>2</v>
      </c>
      <c r="AK101" s="13" t="s">
        <v>45</v>
      </c>
      <c r="AL101" s="13">
        <v>3</v>
      </c>
    </row>
    <row r="102" spans="25:38" ht="11.25" customHeight="1">
      <c r="Y102" s="43" t="s">
        <v>13</v>
      </c>
      <c r="Z102" s="14" t="s">
        <v>3</v>
      </c>
      <c r="AA102" s="13">
        <f t="shared" si="37"/>
        <v>20</v>
      </c>
      <c r="AB102" s="13">
        <f t="shared" si="38"/>
        <v>10</v>
      </c>
      <c r="AC102" s="13">
        <f t="shared" si="39"/>
        <v>4</v>
      </c>
      <c r="AD102" s="13">
        <f t="shared" si="40"/>
        <v>6</v>
      </c>
      <c r="AE102" s="13">
        <f t="shared" si="41"/>
        <v>16</v>
      </c>
      <c r="AF102" s="13">
        <v>10</v>
      </c>
      <c r="AG102" s="13">
        <v>4</v>
      </c>
      <c r="AH102" s="33">
        <v>2</v>
      </c>
      <c r="AI102" s="13">
        <f t="shared" si="36"/>
        <v>4</v>
      </c>
      <c r="AJ102" s="13" t="s">
        <v>43</v>
      </c>
      <c r="AK102" s="13" t="s">
        <v>43</v>
      </c>
      <c r="AL102" s="13">
        <v>4</v>
      </c>
    </row>
    <row r="103" spans="25:38" ht="11.25" customHeight="1">
      <c r="Y103" s="43"/>
      <c r="Z103" s="14" t="s">
        <v>4</v>
      </c>
      <c r="AA103" s="13">
        <f t="shared" si="37"/>
        <v>8</v>
      </c>
      <c r="AB103" s="13">
        <f t="shared" si="38"/>
        <v>5</v>
      </c>
      <c r="AC103" s="13">
        <f t="shared" si="39"/>
        <v>1</v>
      </c>
      <c r="AD103" s="13">
        <f t="shared" si="40"/>
        <v>2</v>
      </c>
      <c r="AE103" s="13">
        <f t="shared" si="41"/>
        <v>6</v>
      </c>
      <c r="AF103" s="13">
        <v>4</v>
      </c>
      <c r="AG103" s="13">
        <v>1</v>
      </c>
      <c r="AH103" s="34">
        <v>1</v>
      </c>
      <c r="AI103" s="13">
        <f t="shared" si="36"/>
        <v>2</v>
      </c>
      <c r="AJ103" s="13">
        <v>1</v>
      </c>
      <c r="AK103" s="13" t="s">
        <v>42</v>
      </c>
      <c r="AL103" s="13">
        <v>1</v>
      </c>
    </row>
    <row r="104" spans="25:38" ht="11.25" customHeight="1">
      <c r="Y104" s="43"/>
      <c r="Z104" s="14" t="s">
        <v>5</v>
      </c>
      <c r="AA104" s="13">
        <f t="shared" si="37"/>
        <v>2</v>
      </c>
      <c r="AB104" s="13">
        <f t="shared" si="38"/>
        <v>0</v>
      </c>
      <c r="AC104" s="13">
        <f t="shared" si="39"/>
        <v>1</v>
      </c>
      <c r="AD104" s="13">
        <f t="shared" si="40"/>
        <v>1</v>
      </c>
      <c r="AE104" s="13">
        <f t="shared" ref="AE104:AE151" si="42">SUM(AF104:AH104)</f>
        <v>1</v>
      </c>
      <c r="AF104" s="13" t="s">
        <v>44</v>
      </c>
      <c r="AG104" s="13">
        <v>1</v>
      </c>
      <c r="AH104" s="33" t="s">
        <v>44</v>
      </c>
      <c r="AI104" s="13">
        <f t="shared" si="36"/>
        <v>1</v>
      </c>
      <c r="AJ104" s="13" t="s">
        <v>44</v>
      </c>
      <c r="AK104" s="13" t="s">
        <v>44</v>
      </c>
      <c r="AL104" s="13">
        <v>1</v>
      </c>
    </row>
    <row r="105" spans="25:38" ht="11.25" customHeight="1">
      <c r="Y105" s="43"/>
      <c r="Z105" s="14" t="s">
        <v>6</v>
      </c>
      <c r="AA105" s="13">
        <f t="shared" si="37"/>
        <v>0</v>
      </c>
      <c r="AB105" s="13">
        <f t="shared" si="38"/>
        <v>0</v>
      </c>
      <c r="AC105" s="13">
        <f t="shared" si="39"/>
        <v>0</v>
      </c>
      <c r="AD105" s="13">
        <f t="shared" si="40"/>
        <v>0</v>
      </c>
      <c r="AE105" s="13">
        <f t="shared" si="42"/>
        <v>0</v>
      </c>
      <c r="AF105" s="13" t="s">
        <v>45</v>
      </c>
      <c r="AG105" s="13" t="s">
        <v>45</v>
      </c>
      <c r="AH105" s="33" t="s">
        <v>45</v>
      </c>
      <c r="AI105" s="13">
        <f t="shared" si="36"/>
        <v>0</v>
      </c>
      <c r="AJ105" s="13" t="s">
        <v>45</v>
      </c>
      <c r="AK105" s="13" t="s">
        <v>45</v>
      </c>
      <c r="AL105" s="13" t="s">
        <v>45</v>
      </c>
    </row>
    <row r="106" spans="25:38" ht="11.25" customHeight="1">
      <c r="Y106" s="43" t="s">
        <v>14</v>
      </c>
      <c r="Z106" s="14" t="s">
        <v>3</v>
      </c>
      <c r="AA106" s="13">
        <f t="shared" si="37"/>
        <v>22</v>
      </c>
      <c r="AB106" s="13">
        <f t="shared" si="38"/>
        <v>22</v>
      </c>
      <c r="AC106" s="13">
        <f t="shared" si="39"/>
        <v>0</v>
      </c>
      <c r="AD106" s="13">
        <f t="shared" si="40"/>
        <v>0</v>
      </c>
      <c r="AE106" s="13">
        <f t="shared" si="42"/>
        <v>13</v>
      </c>
      <c r="AF106" s="13">
        <v>13</v>
      </c>
      <c r="AG106" s="13" t="s">
        <v>43</v>
      </c>
      <c r="AH106" s="33" t="s">
        <v>43</v>
      </c>
      <c r="AI106" s="13">
        <f t="shared" si="36"/>
        <v>9</v>
      </c>
      <c r="AJ106" s="13">
        <v>9</v>
      </c>
      <c r="AK106" s="13" t="s">
        <v>43</v>
      </c>
      <c r="AL106" s="13" t="s">
        <v>43</v>
      </c>
    </row>
    <row r="107" spans="25:38" ht="11.25" customHeight="1">
      <c r="Y107" s="43"/>
      <c r="Z107" s="14" t="s">
        <v>4</v>
      </c>
      <c r="AA107" s="13">
        <f t="shared" si="37"/>
        <v>12</v>
      </c>
      <c r="AB107" s="13">
        <f t="shared" si="38"/>
        <v>6</v>
      </c>
      <c r="AC107" s="13">
        <f t="shared" si="39"/>
        <v>6</v>
      </c>
      <c r="AD107" s="13">
        <f t="shared" si="40"/>
        <v>0</v>
      </c>
      <c r="AE107" s="13">
        <f t="shared" si="42"/>
        <v>12</v>
      </c>
      <c r="AF107" s="13">
        <v>6</v>
      </c>
      <c r="AG107" s="13">
        <v>6</v>
      </c>
      <c r="AH107" s="33" t="s">
        <v>42</v>
      </c>
      <c r="AI107" s="13">
        <f t="shared" si="36"/>
        <v>0</v>
      </c>
      <c r="AJ107" s="13" t="s">
        <v>42</v>
      </c>
      <c r="AK107" s="13" t="s">
        <v>42</v>
      </c>
      <c r="AL107" s="13" t="s">
        <v>42</v>
      </c>
    </row>
    <row r="108" spans="25:38" ht="11.25" customHeight="1">
      <c r="Y108" s="43"/>
      <c r="Z108" s="14" t="s">
        <v>5</v>
      </c>
      <c r="AA108" s="13">
        <f t="shared" si="37"/>
        <v>0</v>
      </c>
      <c r="AB108" s="13">
        <f t="shared" si="38"/>
        <v>0</v>
      </c>
      <c r="AC108" s="13">
        <f t="shared" si="39"/>
        <v>0</v>
      </c>
      <c r="AD108" s="13">
        <f t="shared" si="40"/>
        <v>0</v>
      </c>
      <c r="AE108" s="13">
        <f t="shared" si="42"/>
        <v>0</v>
      </c>
      <c r="AF108" s="13" t="s">
        <v>44</v>
      </c>
      <c r="AG108" s="13" t="s">
        <v>44</v>
      </c>
      <c r="AH108" s="33" t="s">
        <v>44</v>
      </c>
      <c r="AI108" s="13">
        <f t="shared" si="36"/>
        <v>0</v>
      </c>
      <c r="AJ108" s="13" t="s">
        <v>44</v>
      </c>
      <c r="AK108" s="13" t="s">
        <v>44</v>
      </c>
      <c r="AL108" s="13" t="s">
        <v>44</v>
      </c>
    </row>
    <row r="109" spans="25:38" ht="11.25" customHeight="1">
      <c r="Y109" s="43"/>
      <c r="Z109" s="14" t="s">
        <v>6</v>
      </c>
      <c r="AA109" s="13">
        <f t="shared" si="37"/>
        <v>22</v>
      </c>
      <c r="AB109" s="13">
        <f t="shared" si="38"/>
        <v>20</v>
      </c>
      <c r="AC109" s="13">
        <f t="shared" si="39"/>
        <v>1</v>
      </c>
      <c r="AD109" s="13">
        <f t="shared" si="40"/>
        <v>1</v>
      </c>
      <c r="AE109" s="13">
        <f t="shared" si="42"/>
        <v>16</v>
      </c>
      <c r="AF109" s="13">
        <v>14</v>
      </c>
      <c r="AG109" s="13">
        <v>1</v>
      </c>
      <c r="AH109" s="33">
        <v>1</v>
      </c>
      <c r="AI109" s="13">
        <f t="shared" si="36"/>
        <v>6</v>
      </c>
      <c r="AJ109" s="13">
        <v>6</v>
      </c>
      <c r="AK109" s="13" t="s">
        <v>45</v>
      </c>
      <c r="AL109" s="13" t="s">
        <v>45</v>
      </c>
    </row>
    <row r="110" spans="25:38" ht="11.25" customHeight="1">
      <c r="Y110" s="43" t="s">
        <v>15</v>
      </c>
      <c r="Z110" s="14" t="s">
        <v>3</v>
      </c>
      <c r="AA110" s="13">
        <f t="shared" si="37"/>
        <v>4195</v>
      </c>
      <c r="AB110" s="13">
        <f t="shared" si="38"/>
        <v>3298</v>
      </c>
      <c r="AC110" s="13">
        <f t="shared" si="39"/>
        <v>688</v>
      </c>
      <c r="AD110" s="13">
        <f t="shared" si="40"/>
        <v>209</v>
      </c>
      <c r="AE110" s="13">
        <f t="shared" si="42"/>
        <v>3572</v>
      </c>
      <c r="AF110" s="13">
        <v>2812</v>
      </c>
      <c r="AG110" s="13">
        <v>684</v>
      </c>
      <c r="AH110" s="33">
        <v>76</v>
      </c>
      <c r="AI110" s="13">
        <f t="shared" si="36"/>
        <v>623</v>
      </c>
      <c r="AJ110" s="13">
        <v>486</v>
      </c>
      <c r="AK110" s="13">
        <v>4</v>
      </c>
      <c r="AL110" s="13">
        <v>133</v>
      </c>
    </row>
    <row r="111" spans="25:38" ht="11.25" customHeight="1">
      <c r="Y111" s="43"/>
      <c r="Z111" s="14" t="s">
        <v>4</v>
      </c>
      <c r="AA111" s="13">
        <f t="shared" si="37"/>
        <v>1034</v>
      </c>
      <c r="AB111" s="13">
        <f t="shared" si="38"/>
        <v>774</v>
      </c>
      <c r="AC111" s="13">
        <f t="shared" si="39"/>
        <v>198</v>
      </c>
      <c r="AD111" s="13">
        <f t="shared" si="40"/>
        <v>62</v>
      </c>
      <c r="AE111" s="13">
        <f t="shared" si="42"/>
        <v>888</v>
      </c>
      <c r="AF111" s="13">
        <v>664</v>
      </c>
      <c r="AG111" s="13">
        <v>196</v>
      </c>
      <c r="AH111" s="34">
        <v>28</v>
      </c>
      <c r="AI111" s="13">
        <f t="shared" si="36"/>
        <v>146</v>
      </c>
      <c r="AJ111" s="13">
        <v>110</v>
      </c>
      <c r="AK111" s="13">
        <v>2</v>
      </c>
      <c r="AL111" s="13">
        <v>34</v>
      </c>
    </row>
    <row r="112" spans="25:38" ht="11.25" customHeight="1">
      <c r="Y112" s="43"/>
      <c r="Z112" s="14" t="s">
        <v>5</v>
      </c>
      <c r="AA112" s="13">
        <f t="shared" si="37"/>
        <v>495</v>
      </c>
      <c r="AB112" s="13">
        <f t="shared" si="38"/>
        <v>355</v>
      </c>
      <c r="AC112" s="13">
        <f t="shared" si="39"/>
        <v>103</v>
      </c>
      <c r="AD112" s="13">
        <f t="shared" si="40"/>
        <v>37</v>
      </c>
      <c r="AE112" s="13">
        <f t="shared" si="42"/>
        <v>415</v>
      </c>
      <c r="AF112" s="13">
        <v>295</v>
      </c>
      <c r="AG112" s="13">
        <v>101</v>
      </c>
      <c r="AH112" s="33">
        <v>19</v>
      </c>
      <c r="AI112" s="13">
        <f t="shared" si="36"/>
        <v>80</v>
      </c>
      <c r="AJ112" s="13">
        <v>60</v>
      </c>
      <c r="AK112" s="13">
        <v>2</v>
      </c>
      <c r="AL112" s="13">
        <v>18</v>
      </c>
    </row>
    <row r="113" spans="25:38" ht="11.25" customHeight="1">
      <c r="Y113" s="43"/>
      <c r="Z113" s="14" t="s">
        <v>6</v>
      </c>
      <c r="AA113" s="13">
        <f t="shared" si="37"/>
        <v>827</v>
      </c>
      <c r="AB113" s="13">
        <f t="shared" si="38"/>
        <v>655</v>
      </c>
      <c r="AC113" s="13">
        <f t="shared" si="39"/>
        <v>131</v>
      </c>
      <c r="AD113" s="13">
        <f t="shared" si="40"/>
        <v>41</v>
      </c>
      <c r="AE113" s="13">
        <f t="shared" si="42"/>
        <v>729</v>
      </c>
      <c r="AF113" s="13">
        <v>583</v>
      </c>
      <c r="AG113" s="13">
        <v>131</v>
      </c>
      <c r="AH113" s="33">
        <v>15</v>
      </c>
      <c r="AI113" s="13">
        <f t="shared" si="36"/>
        <v>98</v>
      </c>
      <c r="AJ113" s="13">
        <v>72</v>
      </c>
      <c r="AK113" s="13" t="s">
        <v>45</v>
      </c>
      <c r="AL113" s="13">
        <v>26</v>
      </c>
    </row>
    <row r="114" spans="25:38" ht="11.25" customHeight="1">
      <c r="Y114" s="43" t="s">
        <v>16</v>
      </c>
      <c r="Z114" s="14" t="s">
        <v>3</v>
      </c>
      <c r="AA114" s="13">
        <f t="shared" si="37"/>
        <v>9706</v>
      </c>
      <c r="AB114" s="13">
        <f t="shared" si="38"/>
        <v>8936</v>
      </c>
      <c r="AC114" s="13">
        <f t="shared" si="39"/>
        <v>533</v>
      </c>
      <c r="AD114" s="13">
        <f t="shared" si="40"/>
        <v>237</v>
      </c>
      <c r="AE114" s="13">
        <f t="shared" si="42"/>
        <v>6108</v>
      </c>
      <c r="AF114" s="13">
        <v>5704</v>
      </c>
      <c r="AG114" s="13">
        <v>358</v>
      </c>
      <c r="AH114" s="33">
        <v>46</v>
      </c>
      <c r="AI114" s="13">
        <f t="shared" si="36"/>
        <v>3598</v>
      </c>
      <c r="AJ114" s="13">
        <v>3232</v>
      </c>
      <c r="AK114" s="13">
        <v>175</v>
      </c>
      <c r="AL114" s="13">
        <v>191</v>
      </c>
    </row>
    <row r="115" spans="25:38" ht="11.25" customHeight="1">
      <c r="Y115" s="43"/>
      <c r="Z115" s="14" t="s">
        <v>4</v>
      </c>
      <c r="AA115" s="13">
        <f t="shared" si="37"/>
        <v>1936</v>
      </c>
      <c r="AB115" s="13">
        <f t="shared" si="38"/>
        <v>1744</v>
      </c>
      <c r="AC115" s="13">
        <f t="shared" si="39"/>
        <v>136</v>
      </c>
      <c r="AD115" s="13">
        <f t="shared" si="40"/>
        <v>56</v>
      </c>
      <c r="AE115" s="13">
        <f t="shared" si="42"/>
        <v>1133</v>
      </c>
      <c r="AF115" s="13">
        <v>1035</v>
      </c>
      <c r="AG115" s="13">
        <v>91</v>
      </c>
      <c r="AH115" s="34">
        <v>7</v>
      </c>
      <c r="AI115" s="13">
        <f t="shared" si="36"/>
        <v>803</v>
      </c>
      <c r="AJ115" s="13">
        <v>709</v>
      </c>
      <c r="AK115" s="13">
        <v>45</v>
      </c>
      <c r="AL115" s="13">
        <v>49</v>
      </c>
    </row>
    <row r="116" spans="25:38" ht="11.25" customHeight="1">
      <c r="Y116" s="43"/>
      <c r="Z116" s="14" t="s">
        <v>5</v>
      </c>
      <c r="AA116" s="13">
        <f t="shared" si="37"/>
        <v>835</v>
      </c>
      <c r="AB116" s="13">
        <f t="shared" si="38"/>
        <v>759</v>
      </c>
      <c r="AC116" s="13">
        <f t="shared" si="39"/>
        <v>54</v>
      </c>
      <c r="AD116" s="13">
        <f t="shared" si="40"/>
        <v>22</v>
      </c>
      <c r="AE116" s="13">
        <f t="shared" si="42"/>
        <v>482</v>
      </c>
      <c r="AF116" s="13">
        <v>442</v>
      </c>
      <c r="AG116" s="13">
        <v>37</v>
      </c>
      <c r="AH116" s="33">
        <v>3</v>
      </c>
      <c r="AI116" s="13">
        <f t="shared" si="36"/>
        <v>353</v>
      </c>
      <c r="AJ116" s="13">
        <v>317</v>
      </c>
      <c r="AK116" s="13">
        <v>17</v>
      </c>
      <c r="AL116" s="13">
        <v>19</v>
      </c>
    </row>
    <row r="117" spans="25:38" ht="11.25" customHeight="1">
      <c r="Y117" s="43"/>
      <c r="Z117" s="14" t="s">
        <v>6</v>
      </c>
      <c r="AA117" s="13">
        <f t="shared" si="37"/>
        <v>1258</v>
      </c>
      <c r="AB117" s="13">
        <f t="shared" si="38"/>
        <v>1176</v>
      </c>
      <c r="AC117" s="13">
        <f t="shared" si="39"/>
        <v>54</v>
      </c>
      <c r="AD117" s="13">
        <f t="shared" si="40"/>
        <v>28</v>
      </c>
      <c r="AE117" s="13">
        <f t="shared" si="42"/>
        <v>678</v>
      </c>
      <c r="AF117" s="13">
        <v>637</v>
      </c>
      <c r="AG117" s="13">
        <v>36</v>
      </c>
      <c r="AH117" s="33">
        <v>5</v>
      </c>
      <c r="AI117" s="13">
        <f t="shared" si="36"/>
        <v>580</v>
      </c>
      <c r="AJ117" s="13">
        <v>539</v>
      </c>
      <c r="AK117" s="13">
        <v>18</v>
      </c>
      <c r="AL117" s="13">
        <v>23</v>
      </c>
    </row>
    <row r="118" spans="25:38" ht="11.25" customHeight="1">
      <c r="Y118" s="14"/>
      <c r="Z118" s="14"/>
      <c r="AA118" s="13"/>
      <c r="AB118" s="13"/>
      <c r="AC118" s="13"/>
      <c r="AD118" s="13"/>
      <c r="AE118" s="13"/>
      <c r="AF118" s="13"/>
      <c r="AG118" s="13"/>
      <c r="AH118" s="33"/>
      <c r="AI118" s="13"/>
      <c r="AJ118" s="13"/>
      <c r="AK118" s="13"/>
      <c r="AL118" s="13"/>
    </row>
    <row r="119" spans="25:38" ht="11.25" customHeight="1">
      <c r="Y119" s="42" t="s">
        <v>36</v>
      </c>
      <c r="Z119" s="14" t="s">
        <v>3</v>
      </c>
      <c r="AA119" s="13">
        <f>SUM(AE119,AI119,AN119)</f>
        <v>179</v>
      </c>
      <c r="AB119" s="13">
        <f>SUM(AF119,AJ119)</f>
        <v>179</v>
      </c>
      <c r="AC119" s="13">
        <f>SUM(AG119,AK119)</f>
        <v>0</v>
      </c>
      <c r="AD119" s="13">
        <f>SUM(AH119,AL119)</f>
        <v>0</v>
      </c>
      <c r="AE119" s="13">
        <f t="shared" si="42"/>
        <v>153</v>
      </c>
      <c r="AF119" s="13">
        <v>153</v>
      </c>
      <c r="AG119" s="13" t="s">
        <v>43</v>
      </c>
      <c r="AH119" s="33" t="s">
        <v>43</v>
      </c>
      <c r="AI119" s="13">
        <f t="shared" ref="AI119:AI134" si="43">SUM(AJ119:AL119)</f>
        <v>26</v>
      </c>
      <c r="AJ119" s="13">
        <v>26</v>
      </c>
      <c r="AK119" s="13" t="s">
        <v>43</v>
      </c>
      <c r="AL119" s="13" t="s">
        <v>43</v>
      </c>
    </row>
    <row r="120" spans="25:38" ht="11.25" customHeight="1">
      <c r="Y120" s="42"/>
      <c r="Z120" s="14" t="s">
        <v>4</v>
      </c>
      <c r="AA120" s="13">
        <f t="shared" ref="AA120:AA134" si="44">SUM(AE120,AI120,AN120)</f>
        <v>29</v>
      </c>
      <c r="AB120" s="13">
        <f t="shared" ref="AB120:AB134" si="45">SUM(AF120,AJ120)</f>
        <v>29</v>
      </c>
      <c r="AC120" s="13">
        <f t="shared" ref="AC120:AC134" si="46">SUM(AG120,AK120)</f>
        <v>0</v>
      </c>
      <c r="AD120" s="13">
        <f t="shared" ref="AD120:AD134" si="47">SUM(AH120,AL120)</f>
        <v>0</v>
      </c>
      <c r="AE120" s="13">
        <f t="shared" si="42"/>
        <v>25</v>
      </c>
      <c r="AF120" s="13">
        <v>25</v>
      </c>
      <c r="AG120" s="13" t="s">
        <v>42</v>
      </c>
      <c r="AH120" s="34" t="s">
        <v>42</v>
      </c>
      <c r="AI120" s="13">
        <f t="shared" si="43"/>
        <v>4</v>
      </c>
      <c r="AJ120" s="13">
        <v>4</v>
      </c>
      <c r="AK120" s="13" t="s">
        <v>42</v>
      </c>
      <c r="AL120" s="13" t="s">
        <v>42</v>
      </c>
    </row>
    <row r="121" spans="25:38" ht="11.25" customHeight="1">
      <c r="Y121" s="42"/>
      <c r="Z121" s="14" t="s">
        <v>5</v>
      </c>
      <c r="AA121" s="13">
        <f t="shared" si="44"/>
        <v>22</v>
      </c>
      <c r="AB121" s="13">
        <f t="shared" si="45"/>
        <v>22</v>
      </c>
      <c r="AC121" s="13">
        <f t="shared" si="46"/>
        <v>0</v>
      </c>
      <c r="AD121" s="13">
        <f t="shared" si="47"/>
        <v>0</v>
      </c>
      <c r="AE121" s="13">
        <f t="shared" si="42"/>
        <v>19</v>
      </c>
      <c r="AF121" s="13">
        <v>19</v>
      </c>
      <c r="AG121" s="13" t="s">
        <v>44</v>
      </c>
      <c r="AH121" s="33" t="s">
        <v>44</v>
      </c>
      <c r="AI121" s="13">
        <f t="shared" si="43"/>
        <v>3</v>
      </c>
      <c r="AJ121" s="13">
        <v>3</v>
      </c>
      <c r="AK121" s="13" t="s">
        <v>44</v>
      </c>
      <c r="AL121" s="13" t="s">
        <v>44</v>
      </c>
    </row>
    <row r="122" spans="25:38" ht="11.25" customHeight="1">
      <c r="Y122" s="42"/>
      <c r="Z122" s="14" t="s">
        <v>6</v>
      </c>
      <c r="AA122" s="13">
        <f t="shared" si="44"/>
        <v>23</v>
      </c>
      <c r="AB122" s="13">
        <f t="shared" si="45"/>
        <v>23</v>
      </c>
      <c r="AC122" s="13">
        <f t="shared" si="46"/>
        <v>0</v>
      </c>
      <c r="AD122" s="13">
        <f t="shared" si="47"/>
        <v>0</v>
      </c>
      <c r="AE122" s="13">
        <f t="shared" si="42"/>
        <v>21</v>
      </c>
      <c r="AF122" s="13">
        <v>21</v>
      </c>
      <c r="AG122" s="13" t="s">
        <v>45</v>
      </c>
      <c r="AH122" s="33" t="s">
        <v>45</v>
      </c>
      <c r="AI122" s="13">
        <f t="shared" si="43"/>
        <v>2</v>
      </c>
      <c r="AJ122" s="13">
        <v>2</v>
      </c>
      <c r="AK122" s="13" t="s">
        <v>45</v>
      </c>
      <c r="AL122" s="13" t="s">
        <v>45</v>
      </c>
    </row>
    <row r="123" spans="25:38" ht="11.25" customHeight="1">
      <c r="Y123" s="43" t="s">
        <v>17</v>
      </c>
      <c r="Z123" s="14" t="s">
        <v>3</v>
      </c>
      <c r="AA123" s="13">
        <f t="shared" si="44"/>
        <v>1257</v>
      </c>
      <c r="AB123" s="13">
        <f t="shared" si="45"/>
        <v>1185</v>
      </c>
      <c r="AC123" s="13">
        <f t="shared" si="46"/>
        <v>62</v>
      </c>
      <c r="AD123" s="13">
        <f t="shared" si="47"/>
        <v>10</v>
      </c>
      <c r="AE123" s="13">
        <f t="shared" si="42"/>
        <v>1044</v>
      </c>
      <c r="AF123" s="13">
        <v>984</v>
      </c>
      <c r="AG123" s="13">
        <v>59</v>
      </c>
      <c r="AH123" s="33">
        <v>1</v>
      </c>
      <c r="AI123" s="13">
        <f t="shared" si="43"/>
        <v>213</v>
      </c>
      <c r="AJ123" s="13">
        <v>201</v>
      </c>
      <c r="AK123" s="13">
        <v>3</v>
      </c>
      <c r="AL123" s="13">
        <v>9</v>
      </c>
    </row>
    <row r="124" spans="25:38" ht="11.25" customHeight="1">
      <c r="Y124" s="43"/>
      <c r="Z124" s="14" t="s">
        <v>4</v>
      </c>
      <c r="AA124" s="13">
        <f t="shared" si="44"/>
        <v>218</v>
      </c>
      <c r="AB124" s="13">
        <f t="shared" si="45"/>
        <v>200</v>
      </c>
      <c r="AC124" s="13">
        <f t="shared" si="46"/>
        <v>15</v>
      </c>
      <c r="AD124" s="13">
        <f t="shared" si="47"/>
        <v>3</v>
      </c>
      <c r="AE124" s="13">
        <f t="shared" si="42"/>
        <v>172</v>
      </c>
      <c r="AF124" s="13">
        <v>158</v>
      </c>
      <c r="AG124" s="13">
        <v>13</v>
      </c>
      <c r="AH124" s="34">
        <v>1</v>
      </c>
      <c r="AI124" s="13">
        <f t="shared" si="43"/>
        <v>46</v>
      </c>
      <c r="AJ124" s="13">
        <v>42</v>
      </c>
      <c r="AK124" s="13">
        <v>2</v>
      </c>
      <c r="AL124" s="13">
        <v>2</v>
      </c>
    </row>
    <row r="125" spans="25:38" ht="11.25" customHeight="1">
      <c r="Y125" s="43"/>
      <c r="Z125" s="14" t="s">
        <v>5</v>
      </c>
      <c r="AA125" s="13">
        <f t="shared" si="44"/>
        <v>114</v>
      </c>
      <c r="AB125" s="13">
        <f t="shared" si="45"/>
        <v>105</v>
      </c>
      <c r="AC125" s="13">
        <f t="shared" si="46"/>
        <v>8</v>
      </c>
      <c r="AD125" s="13">
        <f t="shared" si="47"/>
        <v>1</v>
      </c>
      <c r="AE125" s="13">
        <f t="shared" si="42"/>
        <v>97</v>
      </c>
      <c r="AF125" s="13">
        <v>89</v>
      </c>
      <c r="AG125" s="13">
        <v>8</v>
      </c>
      <c r="AH125" s="33" t="s">
        <v>44</v>
      </c>
      <c r="AI125" s="13">
        <f t="shared" si="43"/>
        <v>17</v>
      </c>
      <c r="AJ125" s="13">
        <v>16</v>
      </c>
      <c r="AK125" s="13" t="s">
        <v>44</v>
      </c>
      <c r="AL125" s="13">
        <v>1</v>
      </c>
    </row>
    <row r="126" spans="25:38" ht="11.25" customHeight="1">
      <c r="Y126" s="43"/>
      <c r="Z126" s="14" t="s">
        <v>6</v>
      </c>
      <c r="AA126" s="13">
        <f t="shared" si="44"/>
        <v>193</v>
      </c>
      <c r="AB126" s="13">
        <f t="shared" si="45"/>
        <v>187</v>
      </c>
      <c r="AC126" s="13">
        <f t="shared" si="46"/>
        <v>6</v>
      </c>
      <c r="AD126" s="13">
        <f t="shared" si="47"/>
        <v>0</v>
      </c>
      <c r="AE126" s="13">
        <f t="shared" si="42"/>
        <v>172</v>
      </c>
      <c r="AF126" s="13">
        <v>166</v>
      </c>
      <c r="AG126" s="13">
        <v>6</v>
      </c>
      <c r="AH126" s="33" t="s">
        <v>45</v>
      </c>
      <c r="AI126" s="13">
        <f t="shared" si="43"/>
        <v>21</v>
      </c>
      <c r="AJ126" s="13">
        <v>21</v>
      </c>
      <c r="AK126" s="13" t="s">
        <v>45</v>
      </c>
      <c r="AL126" s="13" t="s">
        <v>45</v>
      </c>
    </row>
    <row r="127" spans="25:38" ht="11.25" customHeight="1">
      <c r="Y127" s="42" t="s">
        <v>37</v>
      </c>
      <c r="Z127" s="14" t="s">
        <v>3</v>
      </c>
      <c r="AA127" s="13">
        <f t="shared" si="44"/>
        <v>6330</v>
      </c>
      <c r="AB127" s="13">
        <f t="shared" si="45"/>
        <v>4890</v>
      </c>
      <c r="AC127" s="13">
        <f t="shared" si="46"/>
        <v>900</v>
      </c>
      <c r="AD127" s="13">
        <f t="shared" si="47"/>
        <v>540</v>
      </c>
      <c r="AE127" s="13">
        <f t="shared" si="42"/>
        <v>3023</v>
      </c>
      <c r="AF127" s="13">
        <v>2306</v>
      </c>
      <c r="AG127" s="13">
        <v>617</v>
      </c>
      <c r="AH127" s="33">
        <v>100</v>
      </c>
      <c r="AI127" s="13">
        <f t="shared" si="43"/>
        <v>3307</v>
      </c>
      <c r="AJ127" s="13">
        <v>2584</v>
      </c>
      <c r="AK127" s="13">
        <v>283</v>
      </c>
      <c r="AL127" s="13">
        <v>440</v>
      </c>
    </row>
    <row r="128" spans="25:38" ht="11.25" customHeight="1">
      <c r="Y128" s="43"/>
      <c r="Z128" s="14" t="s">
        <v>4</v>
      </c>
      <c r="AA128" s="13">
        <f t="shared" si="44"/>
        <v>1317</v>
      </c>
      <c r="AB128" s="13">
        <f t="shared" si="45"/>
        <v>986</v>
      </c>
      <c r="AC128" s="13">
        <f t="shared" si="46"/>
        <v>202</v>
      </c>
      <c r="AD128" s="13">
        <f t="shared" si="47"/>
        <v>129</v>
      </c>
      <c r="AE128" s="13">
        <f t="shared" si="42"/>
        <v>602</v>
      </c>
      <c r="AF128" s="13">
        <v>420</v>
      </c>
      <c r="AG128" s="13">
        <v>162</v>
      </c>
      <c r="AH128" s="34">
        <v>20</v>
      </c>
      <c r="AI128" s="13">
        <f t="shared" si="43"/>
        <v>715</v>
      </c>
      <c r="AJ128" s="13">
        <v>566</v>
      </c>
      <c r="AK128" s="13">
        <v>40</v>
      </c>
      <c r="AL128" s="13">
        <v>109</v>
      </c>
    </row>
    <row r="129" spans="25:38" ht="11.25" customHeight="1">
      <c r="Y129" s="43"/>
      <c r="Z129" s="14" t="s">
        <v>5</v>
      </c>
      <c r="AA129" s="13">
        <f t="shared" si="44"/>
        <v>524</v>
      </c>
      <c r="AB129" s="13">
        <f t="shared" si="45"/>
        <v>400</v>
      </c>
      <c r="AC129" s="13">
        <f t="shared" si="46"/>
        <v>68</v>
      </c>
      <c r="AD129" s="13">
        <f t="shared" si="47"/>
        <v>56</v>
      </c>
      <c r="AE129" s="13">
        <f t="shared" si="42"/>
        <v>246</v>
      </c>
      <c r="AF129" s="13">
        <v>187</v>
      </c>
      <c r="AG129" s="13">
        <v>51</v>
      </c>
      <c r="AH129" s="33">
        <v>8</v>
      </c>
      <c r="AI129" s="13">
        <f t="shared" si="43"/>
        <v>278</v>
      </c>
      <c r="AJ129" s="13">
        <v>213</v>
      </c>
      <c r="AK129" s="13">
        <v>17</v>
      </c>
      <c r="AL129" s="13">
        <v>48</v>
      </c>
    </row>
    <row r="130" spans="25:38" ht="11.25" customHeight="1">
      <c r="Y130" s="43"/>
      <c r="Z130" s="14" t="s">
        <v>6</v>
      </c>
      <c r="AA130" s="13">
        <f t="shared" si="44"/>
        <v>728</v>
      </c>
      <c r="AB130" s="13">
        <f t="shared" si="45"/>
        <v>476</v>
      </c>
      <c r="AC130" s="13">
        <f t="shared" si="46"/>
        <v>147</v>
      </c>
      <c r="AD130" s="13">
        <f t="shared" si="47"/>
        <v>105</v>
      </c>
      <c r="AE130" s="13">
        <f t="shared" si="42"/>
        <v>353</v>
      </c>
      <c r="AF130" s="13">
        <v>228</v>
      </c>
      <c r="AG130" s="13">
        <v>102</v>
      </c>
      <c r="AH130" s="33">
        <v>23</v>
      </c>
      <c r="AI130" s="13">
        <f t="shared" si="43"/>
        <v>375</v>
      </c>
      <c r="AJ130" s="13">
        <v>248</v>
      </c>
      <c r="AK130" s="13">
        <v>45</v>
      </c>
      <c r="AL130" s="13">
        <v>82</v>
      </c>
    </row>
    <row r="131" spans="25:38" ht="11.25" customHeight="1">
      <c r="Y131" s="43" t="s">
        <v>18</v>
      </c>
      <c r="Z131" s="14" t="s">
        <v>3</v>
      </c>
      <c r="AA131" s="13">
        <f t="shared" si="44"/>
        <v>564</v>
      </c>
      <c r="AB131" s="13">
        <f t="shared" si="45"/>
        <v>525</v>
      </c>
      <c r="AC131" s="13">
        <f t="shared" si="46"/>
        <v>35</v>
      </c>
      <c r="AD131" s="13">
        <f t="shared" si="47"/>
        <v>4</v>
      </c>
      <c r="AE131" s="13">
        <f t="shared" si="42"/>
        <v>264</v>
      </c>
      <c r="AF131" s="13">
        <v>239</v>
      </c>
      <c r="AG131" s="13">
        <v>25</v>
      </c>
      <c r="AH131" s="33" t="s">
        <v>43</v>
      </c>
      <c r="AI131" s="13">
        <f t="shared" si="43"/>
        <v>300</v>
      </c>
      <c r="AJ131" s="13">
        <v>286</v>
      </c>
      <c r="AK131" s="13">
        <v>10</v>
      </c>
      <c r="AL131" s="13">
        <v>4</v>
      </c>
    </row>
    <row r="132" spans="25:38" ht="11.25" customHeight="1">
      <c r="Y132" s="43"/>
      <c r="Z132" s="14" t="s">
        <v>4</v>
      </c>
      <c r="AA132" s="13">
        <f t="shared" si="44"/>
        <v>101</v>
      </c>
      <c r="AB132" s="13">
        <f t="shared" si="45"/>
        <v>92</v>
      </c>
      <c r="AC132" s="13">
        <f t="shared" si="46"/>
        <v>6</v>
      </c>
      <c r="AD132" s="13">
        <f t="shared" si="47"/>
        <v>3</v>
      </c>
      <c r="AE132" s="13">
        <f t="shared" si="42"/>
        <v>37</v>
      </c>
      <c r="AF132" s="13">
        <v>30</v>
      </c>
      <c r="AG132" s="13">
        <v>6</v>
      </c>
      <c r="AH132" s="34">
        <v>1</v>
      </c>
      <c r="AI132" s="13">
        <f t="shared" si="43"/>
        <v>64</v>
      </c>
      <c r="AJ132" s="13">
        <v>62</v>
      </c>
      <c r="AK132" s="13" t="s">
        <v>42</v>
      </c>
      <c r="AL132" s="13">
        <v>2</v>
      </c>
    </row>
    <row r="133" spans="25:38" ht="11.25" customHeight="1">
      <c r="Y133" s="43"/>
      <c r="Z133" s="14" t="s">
        <v>5</v>
      </c>
      <c r="AA133" s="13">
        <f t="shared" si="44"/>
        <v>36</v>
      </c>
      <c r="AB133" s="13">
        <f t="shared" si="45"/>
        <v>29</v>
      </c>
      <c r="AC133" s="13">
        <f t="shared" si="46"/>
        <v>4</v>
      </c>
      <c r="AD133" s="13">
        <f t="shared" si="47"/>
        <v>3</v>
      </c>
      <c r="AE133" s="13">
        <f t="shared" si="42"/>
        <v>16</v>
      </c>
      <c r="AF133" s="13">
        <v>11</v>
      </c>
      <c r="AG133" s="13">
        <v>3</v>
      </c>
      <c r="AH133" s="33">
        <v>2</v>
      </c>
      <c r="AI133" s="13">
        <f t="shared" si="43"/>
        <v>20</v>
      </c>
      <c r="AJ133" s="13">
        <v>18</v>
      </c>
      <c r="AK133" s="13">
        <v>1</v>
      </c>
      <c r="AL133" s="13">
        <v>1</v>
      </c>
    </row>
    <row r="134" spans="25:38" ht="11.25" customHeight="1">
      <c r="Y134" s="43"/>
      <c r="Z134" s="14" t="s">
        <v>6</v>
      </c>
      <c r="AA134" s="13">
        <f t="shared" si="44"/>
        <v>48</v>
      </c>
      <c r="AB134" s="13">
        <f t="shared" si="45"/>
        <v>44</v>
      </c>
      <c r="AC134" s="13">
        <f t="shared" si="46"/>
        <v>4</v>
      </c>
      <c r="AD134" s="13">
        <f t="shared" si="47"/>
        <v>0</v>
      </c>
      <c r="AE134" s="13">
        <f t="shared" si="42"/>
        <v>22</v>
      </c>
      <c r="AF134" s="13">
        <v>19</v>
      </c>
      <c r="AG134" s="13">
        <v>3</v>
      </c>
      <c r="AH134" s="33" t="s">
        <v>45</v>
      </c>
      <c r="AI134" s="13">
        <f t="shared" si="43"/>
        <v>26</v>
      </c>
      <c r="AJ134" s="13">
        <v>25</v>
      </c>
      <c r="AK134" s="13">
        <v>1</v>
      </c>
      <c r="AL134" s="13" t="s">
        <v>45</v>
      </c>
    </row>
    <row r="135" spans="25:38" ht="11.25" customHeight="1">
      <c r="Y135" s="14"/>
      <c r="Z135" s="14"/>
      <c r="AA135" s="13"/>
      <c r="AB135" s="13"/>
      <c r="AC135" s="13"/>
      <c r="AD135" s="13"/>
      <c r="AE135" s="13"/>
      <c r="AF135" s="13"/>
      <c r="AG135" s="13"/>
      <c r="AH135" s="33"/>
      <c r="AI135" s="13"/>
      <c r="AJ135" s="13"/>
      <c r="AK135" s="13"/>
      <c r="AL135" s="13"/>
    </row>
    <row r="136" spans="25:38" ht="11.25" customHeight="1">
      <c r="Y136" s="43" t="s">
        <v>19</v>
      </c>
      <c r="Z136" s="14" t="s">
        <v>3</v>
      </c>
      <c r="AA136" s="13">
        <f>SUM(AE136,AI136,AN136)</f>
        <v>198</v>
      </c>
      <c r="AB136" s="13">
        <f>SUM(AF136,AJ136)</f>
        <v>158</v>
      </c>
      <c r="AC136" s="13">
        <f>SUM(AG136,AK136)</f>
        <v>36</v>
      </c>
      <c r="AD136" s="13">
        <f>SUM(AH136,AL136)</f>
        <v>4</v>
      </c>
      <c r="AE136" s="13">
        <f t="shared" si="42"/>
        <v>135</v>
      </c>
      <c r="AF136" s="13">
        <v>107</v>
      </c>
      <c r="AG136" s="13">
        <v>28</v>
      </c>
      <c r="AH136" s="33" t="s">
        <v>43</v>
      </c>
      <c r="AI136" s="13">
        <f t="shared" ref="AI136:AI151" si="48">SUM(AJ136:AL136)</f>
        <v>63</v>
      </c>
      <c r="AJ136" s="13">
        <v>51</v>
      </c>
      <c r="AK136" s="13">
        <v>8</v>
      </c>
      <c r="AL136" s="13">
        <v>4</v>
      </c>
    </row>
    <row r="137" spans="25:38" ht="11.25" customHeight="1">
      <c r="Y137" s="43"/>
      <c r="Z137" s="14" t="s">
        <v>4</v>
      </c>
      <c r="AA137" s="13">
        <f t="shared" ref="AA137:AA151" si="49">SUM(AE137,AI137,AN137)</f>
        <v>24</v>
      </c>
      <c r="AB137" s="13">
        <f t="shared" ref="AB137:AB151" si="50">SUM(AF137,AJ137)</f>
        <v>16</v>
      </c>
      <c r="AC137" s="13">
        <f t="shared" ref="AC137:AC151" si="51">SUM(AG137,AK137)</f>
        <v>7</v>
      </c>
      <c r="AD137" s="13">
        <f t="shared" ref="AD137:AD151" si="52">SUM(AH137,AL137)</f>
        <v>1</v>
      </c>
      <c r="AE137" s="13">
        <f t="shared" si="42"/>
        <v>19</v>
      </c>
      <c r="AF137" s="13">
        <v>12</v>
      </c>
      <c r="AG137" s="13">
        <v>7</v>
      </c>
      <c r="AH137" s="34" t="s">
        <v>42</v>
      </c>
      <c r="AI137" s="13">
        <f t="shared" si="48"/>
        <v>5</v>
      </c>
      <c r="AJ137" s="13">
        <v>4</v>
      </c>
      <c r="AK137" s="13" t="s">
        <v>42</v>
      </c>
      <c r="AL137" s="13">
        <v>1</v>
      </c>
    </row>
    <row r="138" spans="25:38" ht="11.25" customHeight="1">
      <c r="Y138" s="43"/>
      <c r="Z138" s="14" t="s">
        <v>5</v>
      </c>
      <c r="AA138" s="13">
        <f t="shared" si="49"/>
        <v>9</v>
      </c>
      <c r="AB138" s="13">
        <f t="shared" si="50"/>
        <v>9</v>
      </c>
      <c r="AC138" s="13">
        <f t="shared" si="51"/>
        <v>0</v>
      </c>
      <c r="AD138" s="13">
        <f t="shared" si="52"/>
        <v>0</v>
      </c>
      <c r="AE138" s="13">
        <f t="shared" si="42"/>
        <v>6</v>
      </c>
      <c r="AF138" s="13">
        <v>6</v>
      </c>
      <c r="AG138" s="13" t="s">
        <v>44</v>
      </c>
      <c r="AH138" s="33" t="s">
        <v>44</v>
      </c>
      <c r="AI138" s="13">
        <f t="shared" si="48"/>
        <v>3</v>
      </c>
      <c r="AJ138" s="13">
        <v>3</v>
      </c>
      <c r="AK138" s="13" t="s">
        <v>44</v>
      </c>
      <c r="AL138" s="13" t="s">
        <v>44</v>
      </c>
    </row>
    <row r="139" spans="25:38" ht="11.25" customHeight="1">
      <c r="Y139" s="43"/>
      <c r="Z139" s="14" t="s">
        <v>6</v>
      </c>
      <c r="AA139" s="13">
        <f t="shared" si="49"/>
        <v>13</v>
      </c>
      <c r="AB139" s="13">
        <f t="shared" si="50"/>
        <v>11</v>
      </c>
      <c r="AC139" s="13">
        <f t="shared" si="51"/>
        <v>1</v>
      </c>
      <c r="AD139" s="13">
        <f t="shared" si="52"/>
        <v>1</v>
      </c>
      <c r="AE139" s="13">
        <f t="shared" si="42"/>
        <v>10</v>
      </c>
      <c r="AF139" s="13">
        <v>9</v>
      </c>
      <c r="AG139" s="13">
        <v>1</v>
      </c>
      <c r="AH139" s="33" t="s">
        <v>45</v>
      </c>
      <c r="AI139" s="13">
        <f t="shared" si="48"/>
        <v>3</v>
      </c>
      <c r="AJ139" s="13">
        <v>2</v>
      </c>
      <c r="AK139" s="13" t="s">
        <v>45</v>
      </c>
      <c r="AL139" s="13">
        <v>1</v>
      </c>
    </row>
    <row r="140" spans="25:38" ht="11.25" customHeight="1">
      <c r="Y140" s="43" t="s">
        <v>20</v>
      </c>
      <c r="Z140" s="14" t="s">
        <v>3</v>
      </c>
      <c r="AA140" s="13">
        <f t="shared" si="49"/>
        <v>8201</v>
      </c>
      <c r="AB140" s="13">
        <f t="shared" si="50"/>
        <v>7020</v>
      </c>
      <c r="AC140" s="13">
        <f t="shared" si="51"/>
        <v>849</v>
      </c>
      <c r="AD140" s="13">
        <f t="shared" si="52"/>
        <v>332</v>
      </c>
      <c r="AE140" s="13">
        <f t="shared" si="42"/>
        <v>3778</v>
      </c>
      <c r="AF140" s="13">
        <v>3125</v>
      </c>
      <c r="AG140" s="13">
        <v>587</v>
      </c>
      <c r="AH140" s="33">
        <v>66</v>
      </c>
      <c r="AI140" s="13">
        <f t="shared" si="48"/>
        <v>4423</v>
      </c>
      <c r="AJ140" s="13">
        <v>3895</v>
      </c>
      <c r="AK140" s="13">
        <v>262</v>
      </c>
      <c r="AL140" s="13">
        <v>266</v>
      </c>
    </row>
    <row r="141" spans="25:38" ht="11.25" customHeight="1">
      <c r="Y141" s="43"/>
      <c r="Z141" s="14" t="s">
        <v>4</v>
      </c>
      <c r="AA141" s="13">
        <f t="shared" si="49"/>
        <v>2175</v>
      </c>
      <c r="AB141" s="13">
        <f t="shared" si="50"/>
        <v>1956</v>
      </c>
      <c r="AC141" s="13">
        <f t="shared" si="51"/>
        <v>148</v>
      </c>
      <c r="AD141" s="13">
        <f t="shared" si="52"/>
        <v>71</v>
      </c>
      <c r="AE141" s="13">
        <f t="shared" si="42"/>
        <v>927</v>
      </c>
      <c r="AF141" s="13">
        <v>808</v>
      </c>
      <c r="AG141" s="13">
        <v>97</v>
      </c>
      <c r="AH141" s="34">
        <v>22</v>
      </c>
      <c r="AI141" s="13">
        <f t="shared" si="48"/>
        <v>1248</v>
      </c>
      <c r="AJ141" s="13">
        <v>1148</v>
      </c>
      <c r="AK141" s="13">
        <v>51</v>
      </c>
      <c r="AL141" s="13">
        <v>49</v>
      </c>
    </row>
    <row r="142" spans="25:38" ht="11.25" customHeight="1">
      <c r="Y142" s="43"/>
      <c r="Z142" s="14" t="s">
        <v>5</v>
      </c>
      <c r="AA142" s="13">
        <f t="shared" si="49"/>
        <v>780</v>
      </c>
      <c r="AB142" s="13">
        <f t="shared" si="50"/>
        <v>670</v>
      </c>
      <c r="AC142" s="13">
        <f t="shared" si="51"/>
        <v>78</v>
      </c>
      <c r="AD142" s="13">
        <f t="shared" si="52"/>
        <v>32</v>
      </c>
      <c r="AE142" s="13">
        <f t="shared" si="42"/>
        <v>320</v>
      </c>
      <c r="AF142" s="13">
        <v>266</v>
      </c>
      <c r="AG142" s="13">
        <v>51</v>
      </c>
      <c r="AH142" s="33">
        <v>3</v>
      </c>
      <c r="AI142" s="13">
        <f t="shared" si="48"/>
        <v>460</v>
      </c>
      <c r="AJ142" s="13">
        <v>404</v>
      </c>
      <c r="AK142" s="13">
        <v>27</v>
      </c>
      <c r="AL142" s="13">
        <v>29</v>
      </c>
    </row>
    <row r="143" spans="25:38" ht="11.25" customHeight="1">
      <c r="Y143" s="43"/>
      <c r="Z143" s="14" t="s">
        <v>6</v>
      </c>
      <c r="AA143" s="13">
        <f t="shared" si="49"/>
        <v>1226</v>
      </c>
      <c r="AB143" s="13">
        <f t="shared" si="50"/>
        <v>1068</v>
      </c>
      <c r="AC143" s="13">
        <f t="shared" si="51"/>
        <v>118</v>
      </c>
      <c r="AD143" s="13">
        <f t="shared" si="52"/>
        <v>40</v>
      </c>
      <c r="AE143" s="13">
        <f t="shared" si="42"/>
        <v>537</v>
      </c>
      <c r="AF143" s="13">
        <v>455</v>
      </c>
      <c r="AG143" s="13">
        <v>77</v>
      </c>
      <c r="AH143" s="33">
        <v>5</v>
      </c>
      <c r="AI143" s="13">
        <f t="shared" si="48"/>
        <v>689</v>
      </c>
      <c r="AJ143" s="13">
        <v>613</v>
      </c>
      <c r="AK143" s="13">
        <v>41</v>
      </c>
      <c r="AL143" s="13">
        <v>35</v>
      </c>
    </row>
    <row r="144" spans="25:38" ht="11.25" customHeight="1">
      <c r="Y144" s="43" t="s">
        <v>21</v>
      </c>
      <c r="Z144" s="14" t="s">
        <v>3</v>
      </c>
      <c r="AA144" s="13">
        <f t="shared" si="49"/>
        <v>1009</v>
      </c>
      <c r="AB144" s="13">
        <f t="shared" si="50"/>
        <v>1009</v>
      </c>
      <c r="AC144" s="13">
        <f t="shared" si="51"/>
        <v>0</v>
      </c>
      <c r="AD144" s="13">
        <f t="shared" si="52"/>
        <v>0</v>
      </c>
      <c r="AE144" s="13">
        <f t="shared" si="42"/>
        <v>684</v>
      </c>
      <c r="AF144" s="13">
        <v>684</v>
      </c>
      <c r="AG144" s="13" t="s">
        <v>43</v>
      </c>
      <c r="AH144" s="33" t="s">
        <v>43</v>
      </c>
      <c r="AI144" s="13">
        <f t="shared" si="48"/>
        <v>325</v>
      </c>
      <c r="AJ144" s="13">
        <v>325</v>
      </c>
      <c r="AK144" s="13" t="s">
        <v>43</v>
      </c>
      <c r="AL144" s="13" t="s">
        <v>43</v>
      </c>
    </row>
    <row r="145" spans="25:38" ht="11.25" customHeight="1">
      <c r="Y145" s="43"/>
      <c r="Z145" s="14" t="s">
        <v>4</v>
      </c>
      <c r="AA145" s="13">
        <f t="shared" si="49"/>
        <v>242</v>
      </c>
      <c r="AB145" s="13">
        <f t="shared" si="50"/>
        <v>242</v>
      </c>
      <c r="AC145" s="13">
        <f t="shared" si="51"/>
        <v>0</v>
      </c>
      <c r="AD145" s="13">
        <f t="shared" si="52"/>
        <v>0</v>
      </c>
      <c r="AE145" s="13">
        <f t="shared" si="42"/>
        <v>192</v>
      </c>
      <c r="AF145" s="13">
        <v>192</v>
      </c>
      <c r="AG145" s="13" t="s">
        <v>42</v>
      </c>
      <c r="AH145" s="34" t="s">
        <v>42</v>
      </c>
      <c r="AI145" s="13">
        <f t="shared" si="48"/>
        <v>50</v>
      </c>
      <c r="AJ145" s="13">
        <v>50</v>
      </c>
      <c r="AK145" s="13" t="s">
        <v>42</v>
      </c>
      <c r="AL145" s="13" t="s">
        <v>42</v>
      </c>
    </row>
    <row r="146" spans="25:38" ht="11.25" customHeight="1">
      <c r="Y146" s="43"/>
      <c r="Z146" s="14" t="s">
        <v>5</v>
      </c>
      <c r="AA146" s="13">
        <f t="shared" si="49"/>
        <v>78</v>
      </c>
      <c r="AB146" s="13">
        <f t="shared" si="50"/>
        <v>78</v>
      </c>
      <c r="AC146" s="13">
        <f t="shared" si="51"/>
        <v>0</v>
      </c>
      <c r="AD146" s="13">
        <f t="shared" si="52"/>
        <v>0</v>
      </c>
      <c r="AE146" s="13">
        <f t="shared" si="42"/>
        <v>52</v>
      </c>
      <c r="AF146" s="13">
        <v>52</v>
      </c>
      <c r="AG146" s="13" t="s">
        <v>44</v>
      </c>
      <c r="AH146" s="33" t="s">
        <v>44</v>
      </c>
      <c r="AI146" s="13">
        <f t="shared" si="48"/>
        <v>26</v>
      </c>
      <c r="AJ146" s="13">
        <v>26</v>
      </c>
      <c r="AK146" s="13" t="s">
        <v>44</v>
      </c>
      <c r="AL146" s="13" t="s">
        <v>44</v>
      </c>
    </row>
    <row r="147" spans="25:38" ht="11.25" customHeight="1">
      <c r="Y147" s="43"/>
      <c r="Z147" s="14" t="s">
        <v>6</v>
      </c>
      <c r="AA147" s="13">
        <f t="shared" si="49"/>
        <v>165</v>
      </c>
      <c r="AB147" s="13">
        <f t="shared" si="50"/>
        <v>165</v>
      </c>
      <c r="AC147" s="13">
        <f t="shared" si="51"/>
        <v>0</v>
      </c>
      <c r="AD147" s="13">
        <f t="shared" si="52"/>
        <v>0</v>
      </c>
      <c r="AE147" s="13">
        <f t="shared" si="42"/>
        <v>121</v>
      </c>
      <c r="AF147" s="13">
        <v>121</v>
      </c>
      <c r="AG147" s="13" t="s">
        <v>45</v>
      </c>
      <c r="AH147" s="33" t="s">
        <v>45</v>
      </c>
      <c r="AI147" s="13">
        <f t="shared" si="48"/>
        <v>44</v>
      </c>
      <c r="AJ147" s="13">
        <v>44</v>
      </c>
      <c r="AK147" s="13" t="s">
        <v>45</v>
      </c>
      <c r="AL147" s="13" t="s">
        <v>45</v>
      </c>
    </row>
    <row r="148" spans="25:38" ht="11.25" customHeight="1">
      <c r="Y148" s="43" t="s">
        <v>22</v>
      </c>
      <c r="Z148" s="14" t="s">
        <v>3</v>
      </c>
      <c r="AA148" s="13">
        <f t="shared" si="49"/>
        <v>12</v>
      </c>
      <c r="AB148" s="13">
        <f t="shared" si="50"/>
        <v>12</v>
      </c>
      <c r="AC148" s="13">
        <f t="shared" si="51"/>
        <v>0</v>
      </c>
      <c r="AD148" s="13">
        <f t="shared" si="52"/>
        <v>0</v>
      </c>
      <c r="AE148" s="13">
        <f t="shared" si="42"/>
        <v>1</v>
      </c>
      <c r="AF148" s="13">
        <v>1</v>
      </c>
      <c r="AG148" s="13" t="s">
        <v>43</v>
      </c>
      <c r="AH148" s="33" t="s">
        <v>43</v>
      </c>
      <c r="AI148" s="13">
        <f t="shared" si="48"/>
        <v>11</v>
      </c>
      <c r="AJ148" s="13">
        <v>11</v>
      </c>
      <c r="AK148" s="13" t="s">
        <v>43</v>
      </c>
      <c r="AL148" s="13" t="s">
        <v>43</v>
      </c>
    </row>
    <row r="149" spans="25:38" ht="11.25" customHeight="1">
      <c r="Y149" s="43"/>
      <c r="Z149" s="14" t="s">
        <v>4</v>
      </c>
      <c r="AA149" s="13">
        <f t="shared" si="49"/>
        <v>1</v>
      </c>
      <c r="AB149" s="13">
        <f t="shared" si="50"/>
        <v>1</v>
      </c>
      <c r="AC149" s="13">
        <f t="shared" si="51"/>
        <v>0</v>
      </c>
      <c r="AD149" s="13">
        <f t="shared" si="52"/>
        <v>0</v>
      </c>
      <c r="AE149" s="13">
        <f t="shared" si="42"/>
        <v>1</v>
      </c>
      <c r="AF149" s="13">
        <v>1</v>
      </c>
      <c r="AG149" s="13" t="s">
        <v>42</v>
      </c>
      <c r="AH149" s="34" t="s">
        <v>42</v>
      </c>
      <c r="AI149" s="13">
        <f t="shared" si="48"/>
        <v>0</v>
      </c>
      <c r="AJ149" s="13" t="s">
        <v>42</v>
      </c>
      <c r="AK149" s="13" t="s">
        <v>42</v>
      </c>
      <c r="AL149" s="13" t="s">
        <v>42</v>
      </c>
    </row>
    <row r="150" spans="25:38" ht="11.25" customHeight="1">
      <c r="Y150" s="43"/>
      <c r="Z150" s="14" t="s">
        <v>5</v>
      </c>
      <c r="AA150" s="13">
        <f t="shared" si="49"/>
        <v>3</v>
      </c>
      <c r="AB150" s="13">
        <f t="shared" si="50"/>
        <v>3</v>
      </c>
      <c r="AC150" s="13">
        <f t="shared" si="51"/>
        <v>0</v>
      </c>
      <c r="AD150" s="13">
        <f t="shared" si="52"/>
        <v>0</v>
      </c>
      <c r="AE150" s="13">
        <f t="shared" si="42"/>
        <v>1</v>
      </c>
      <c r="AF150" s="13">
        <v>1</v>
      </c>
      <c r="AG150" s="13" t="s">
        <v>44</v>
      </c>
      <c r="AH150" s="33" t="s">
        <v>44</v>
      </c>
      <c r="AI150" s="13">
        <f t="shared" si="48"/>
        <v>2</v>
      </c>
      <c r="AJ150" s="13">
        <v>2</v>
      </c>
      <c r="AK150" s="13" t="s">
        <v>44</v>
      </c>
      <c r="AL150" s="13" t="s">
        <v>44</v>
      </c>
    </row>
    <row r="151" spans="25:38" ht="11.25" customHeight="1" thickBot="1">
      <c r="Y151" s="49"/>
      <c r="Z151" s="15" t="s">
        <v>6</v>
      </c>
      <c r="AA151" s="19">
        <f t="shared" si="49"/>
        <v>6</v>
      </c>
      <c r="AB151" s="19">
        <f t="shared" si="50"/>
        <v>6</v>
      </c>
      <c r="AC151" s="19">
        <f t="shared" si="51"/>
        <v>0</v>
      </c>
      <c r="AD151" s="19">
        <f t="shared" si="52"/>
        <v>0</v>
      </c>
      <c r="AE151" s="19">
        <f t="shared" si="42"/>
        <v>4</v>
      </c>
      <c r="AF151" s="19">
        <v>4</v>
      </c>
      <c r="AG151" s="19" t="s">
        <v>45</v>
      </c>
      <c r="AH151" s="35" t="s">
        <v>45</v>
      </c>
      <c r="AI151" s="19">
        <f t="shared" si="48"/>
        <v>2</v>
      </c>
      <c r="AJ151" s="19">
        <v>2</v>
      </c>
      <c r="AK151" s="19" t="s">
        <v>45</v>
      </c>
      <c r="AL151" s="19" t="s">
        <v>45</v>
      </c>
    </row>
    <row r="152" spans="25:38">
      <c r="Y152" s="32" t="s">
        <v>28</v>
      </c>
      <c r="Z152" s="31" t="s">
        <v>30</v>
      </c>
    </row>
    <row r="153" spans="25:38">
      <c r="Y153" s="14"/>
      <c r="Z153" s="31" t="s">
        <v>31</v>
      </c>
    </row>
    <row r="154" spans="25:38">
      <c r="Y154" s="14"/>
      <c r="Z154" s="31" t="s">
        <v>9</v>
      </c>
    </row>
  </sheetData>
  <mergeCells count="50">
    <mergeCell ref="AT1:AV1"/>
    <mergeCell ref="Y148:Y151"/>
    <mergeCell ref="Y131:Y134"/>
    <mergeCell ref="Y136:Y139"/>
    <mergeCell ref="Y140:Y143"/>
    <mergeCell ref="Y144:Y147"/>
    <mergeCell ref="Y114:Y117"/>
    <mergeCell ref="Y119:Y122"/>
    <mergeCell ref="Y123:Y126"/>
    <mergeCell ref="Y127:Y130"/>
    <mergeCell ref="Y98:Y101"/>
    <mergeCell ref="Y102:Y105"/>
    <mergeCell ref="Y106:Y109"/>
    <mergeCell ref="Y110:Y113"/>
    <mergeCell ref="Y94:Y97"/>
    <mergeCell ref="Y74:Y77"/>
    <mergeCell ref="AN92:AO92"/>
    <mergeCell ref="Y78:Y81"/>
    <mergeCell ref="Y82:Y85"/>
    <mergeCell ref="Y91:Y92"/>
    <mergeCell ref="Z91:Z92"/>
    <mergeCell ref="AJ91:AK91"/>
    <mergeCell ref="AF91:AG91"/>
    <mergeCell ref="AB91:AC91"/>
    <mergeCell ref="Y57:Y60"/>
    <mergeCell ref="Y61:Y64"/>
    <mergeCell ref="Y65:Y68"/>
    <mergeCell ref="Y70:Y73"/>
    <mergeCell ref="Y40:Y43"/>
    <mergeCell ref="Y44:Y47"/>
    <mergeCell ref="Y48:Y51"/>
    <mergeCell ref="Y53:Y56"/>
    <mergeCell ref="AO25:AP25"/>
    <mergeCell ref="Y28:Y31"/>
    <mergeCell ref="Y32:Y35"/>
    <mergeCell ref="Y36:Y39"/>
    <mergeCell ref="Y25:Y26"/>
    <mergeCell ref="Z25:Z26"/>
    <mergeCell ref="AC25:AD25"/>
    <mergeCell ref="AI25:AJ25"/>
    <mergeCell ref="A3:A4"/>
    <mergeCell ref="D3:E3"/>
    <mergeCell ref="J3:K3"/>
    <mergeCell ref="Y18:Y21"/>
    <mergeCell ref="Y10:Y13"/>
    <mergeCell ref="Y14:Y17"/>
    <mergeCell ref="Y2:Y4"/>
    <mergeCell ref="P3:Q3"/>
    <mergeCell ref="U3:W3"/>
    <mergeCell ref="Y5:Y8"/>
  </mergeCells>
  <phoneticPr fontId="2"/>
  <pageMargins left="0.75" right="0.75" top="1" bottom="1" header="0.51200000000000001" footer="0.51200000000000001"/>
  <pageSetup paperSize="8" orientation="landscape" r:id="rId1"/>
  <headerFooter alignWithMargins="0">
    <oddFooter>&amp;C&amp;"明朝,標準"- 18 -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4-12</vt:lpstr>
      <vt:lpstr>'4-12'!Print_Area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2023-03-09T06:48:28Z</cp:lastPrinted>
  <dcterms:created xsi:type="dcterms:W3CDTF">1997-01-08T22:48:59Z</dcterms:created>
  <dcterms:modified xsi:type="dcterms:W3CDTF">2023-03-09T06:48:41Z</dcterms:modified>
</cp:coreProperties>
</file>