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14F4F7E6-6AC3-446C-9DF9-1AD3BDC60B77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15.16" sheetId="24" r:id="rId1"/>
  </sheets>
  <definedNames>
    <definedName name="_xlnm.Print_Area" localSheetId="0">'4-15.16'!$A$1:$AI$22</definedName>
  </definedNames>
  <calcPr calcId="191029"/>
</workbook>
</file>

<file path=xl/calcChain.xml><?xml version="1.0" encoding="utf-8"?>
<calcChain xmlns="http://schemas.openxmlformats.org/spreadsheetml/2006/main">
  <c r="G51" i="24" l="1"/>
  <c r="G52" i="24"/>
  <c r="G53" i="24"/>
  <c r="G54" i="24"/>
  <c r="G55" i="24"/>
  <c r="G56" i="24"/>
  <c r="G57" i="24"/>
  <c r="G58" i="24"/>
  <c r="G59" i="24"/>
  <c r="G60" i="24"/>
  <c r="G61" i="24"/>
  <c r="G7" i="24" s="1"/>
  <c r="G62" i="24"/>
  <c r="E68" i="24"/>
  <c r="F68" i="24"/>
  <c r="Z14" i="24" s="1"/>
  <c r="G68" i="24"/>
  <c r="H68" i="24"/>
  <c r="I68" i="24"/>
  <c r="AF14" i="24" s="1"/>
  <c r="J68" i="24"/>
  <c r="AH14" i="24" s="1"/>
  <c r="E69" i="24"/>
  <c r="X14" i="24" s="1"/>
  <c r="F69" i="24"/>
  <c r="G69" i="24"/>
  <c r="H69" i="24"/>
  <c r="I69" i="24"/>
  <c r="E70" i="24"/>
  <c r="F70" i="24"/>
  <c r="G70" i="24"/>
  <c r="H70" i="24"/>
  <c r="I70" i="24"/>
  <c r="E71" i="24"/>
  <c r="F71" i="24"/>
  <c r="G71" i="24"/>
  <c r="H71" i="24"/>
  <c r="AD14" i="24" s="1"/>
  <c r="I71" i="24"/>
  <c r="R5" i="24"/>
  <c r="E5" i="24"/>
  <c r="R6" i="24"/>
  <c r="E6" i="24"/>
  <c r="R7" i="24"/>
  <c r="E7" i="24"/>
  <c r="G8" i="24"/>
  <c r="AH20" i="24"/>
  <c r="AH19" i="24"/>
  <c r="AH18" i="24"/>
  <c r="AH17" i="24"/>
  <c r="AH16" i="24"/>
  <c r="AH15" i="24"/>
  <c r="AF20" i="24"/>
  <c r="AF19" i="24"/>
  <c r="AF18" i="24"/>
  <c r="AF17" i="24"/>
  <c r="AF16" i="24"/>
  <c r="AF15" i="24"/>
  <c r="AD20" i="24"/>
  <c r="AD19" i="24"/>
  <c r="AD18" i="24"/>
  <c r="AD17" i="24"/>
  <c r="AD15" i="24"/>
  <c r="AD16" i="24"/>
  <c r="AB20" i="24"/>
  <c r="AB19" i="24"/>
  <c r="AB18" i="24"/>
  <c r="AB17" i="24"/>
  <c r="AB16" i="24"/>
  <c r="AB15" i="24"/>
  <c r="Z20" i="24"/>
  <c r="Z19" i="24"/>
  <c r="Z18" i="24"/>
  <c r="Z17" i="24"/>
  <c r="Z16" i="24"/>
  <c r="Z15" i="24"/>
  <c r="X20" i="24"/>
  <c r="X19" i="24"/>
  <c r="X18" i="24"/>
  <c r="X17" i="24"/>
  <c r="X16" i="24"/>
  <c r="X15" i="24"/>
  <c r="F5" i="24"/>
  <c r="G5" i="24"/>
  <c r="H5" i="24"/>
  <c r="I5" i="24"/>
  <c r="J5" i="24"/>
  <c r="K5" i="24"/>
  <c r="L5" i="24"/>
  <c r="M5" i="24"/>
  <c r="N5" i="24"/>
  <c r="O5" i="24"/>
  <c r="P5" i="24"/>
  <c r="Q5" i="24"/>
  <c r="F6" i="24"/>
  <c r="G6" i="24"/>
  <c r="H6" i="24"/>
  <c r="I6" i="24"/>
  <c r="J6" i="24"/>
  <c r="K6" i="24"/>
  <c r="L6" i="24"/>
  <c r="M6" i="24"/>
  <c r="N6" i="24"/>
  <c r="O6" i="24"/>
  <c r="P6" i="24"/>
  <c r="Q6" i="24"/>
  <c r="F7" i="24"/>
  <c r="H7" i="24"/>
  <c r="I7" i="24"/>
  <c r="J7" i="24"/>
  <c r="K7" i="24"/>
  <c r="L7" i="24"/>
  <c r="M7" i="24"/>
  <c r="N7" i="24"/>
  <c r="O7" i="24"/>
  <c r="P7" i="24"/>
  <c r="Q7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AB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Ｐ392～</t>
        </r>
      </text>
    </comment>
    <comment ref="X1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以下昭和60国調
2巻その2　Ｐ706
準世帯の種類</t>
        </r>
      </text>
    </comment>
    <comment ref="AB1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Ｐ312～
施設等の世帯の種類</t>
        </r>
      </text>
    </comment>
  </commentList>
</comments>
</file>

<file path=xl/sharedStrings.xml><?xml version="1.0" encoding="utf-8"?>
<sst xmlns="http://schemas.openxmlformats.org/spreadsheetml/2006/main" count="146" uniqueCount="39">
  <si>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</si>
  <si>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</si>
  <si>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</si>
  <si>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</si>
  <si>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（注）</t>
    <rPh sb="1" eb="2">
      <t>チュウ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</si>
  <si>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</si>
  <si>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</si>
  <si>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</si>
  <si>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</si>
  <si>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</si>
  <si>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年</t>
    <rPh sb="0" eb="1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</si>
  <si>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</si>
  <si>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22　世帯の種類、世帯人員別世帯数及び世帯人員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6">
      <t>セタイ</t>
    </rPh>
    <rPh sb="16" eb="17">
      <t>カズ</t>
    </rPh>
    <rPh sb="17" eb="18">
      <t>オヨ</t>
    </rPh>
    <rPh sb="19" eb="21">
      <t>セタイ</t>
    </rPh>
    <rPh sb="21" eb="23">
      <t>ジンイン</t>
    </rPh>
    <phoneticPr fontId="2"/>
  </si>
  <si>
    <t>世帯人員</t>
    <rPh sb="0" eb="2">
      <t>セタイ</t>
    </rPh>
    <rPh sb="2" eb="4">
      <t>ジンイン</t>
    </rPh>
    <phoneticPr fontId="2"/>
  </si>
  <si>
    <t>１人</t>
    <rPh sb="0" eb="2">
      <t>ヒトリ</t>
    </rPh>
    <phoneticPr fontId="2"/>
  </si>
  <si>
    <t>10人以上</t>
    <rPh sb="2" eb="3">
      <t>ニン</t>
    </rPh>
    <rPh sb="3" eb="5">
      <t>イジョウ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</si>
  <si>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</si>
  <si>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一般世帯</t>
    <rPh sb="0" eb="2">
      <t>イッパン</t>
    </rPh>
    <rPh sb="2" eb="4">
      <t>セタイ</t>
    </rPh>
    <phoneticPr fontId="2"/>
  </si>
  <si>
    <t>総数は「世帯の種類不詳」を含む。</t>
    <rPh sb="0" eb="2">
      <t>ソウスウ</t>
    </rPh>
    <rPh sb="4" eb="6">
      <t>セタイ</t>
    </rPh>
    <rPh sb="7" eb="9">
      <t>シュルイ</t>
    </rPh>
    <rPh sb="9" eb="11">
      <t>フショウ</t>
    </rPh>
    <rPh sb="13" eb="14">
      <t>フク</t>
    </rPh>
    <phoneticPr fontId="2"/>
  </si>
  <si>
    <t>各年10月１日現在（単位：世帯、人）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</si>
  <si>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23　世帯の種類別世帯数</t>
    <rPh sb="3" eb="5">
      <t>セタイ</t>
    </rPh>
    <rPh sb="6" eb="8">
      <t>シュルイ</t>
    </rPh>
    <rPh sb="8" eb="9">
      <t>ベツ</t>
    </rPh>
    <rPh sb="9" eb="11">
      <t>セタイ</t>
    </rPh>
    <rPh sb="11" eb="12">
      <t>カズ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</si>
  <si>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</si>
  <si>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</si>
  <si>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</si>
  <si>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</si>
  <si>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</si>
  <si>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</si>
  <si>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</si>
  <si>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</si>
  <si>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世帯
人員</t>
    <rPh sb="0" eb="2">
      <t>セタイ</t>
    </rPh>
    <rPh sb="3" eb="5">
      <t>ジンイン</t>
    </rPh>
    <phoneticPr fontId="2"/>
  </si>
  <si>
    <t>10人
以上</t>
    <rPh sb="2" eb="3">
      <t>ニン</t>
    </rPh>
    <rPh sb="4" eb="6">
      <t>イジョウ</t>
    </rPh>
    <phoneticPr fontId="2"/>
  </si>
  <si>
    <t>各年10月１日現在（単位：世帯，人）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</si>
  <si>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</si>
  <si>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</si>
  <si>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</si>
  <si>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</si>
  <si>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</si>
  <si>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4-14　世帯の種類、世帯人員別世帯数及び世帯人員</t>
    <rPh sb="5" eb="7">
      <t>セタイ</t>
    </rPh>
    <rPh sb="8" eb="10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カズ</t>
    </rPh>
    <rPh sb="19" eb="20">
      <t>オヨ</t>
    </rPh>
    <rPh sb="21" eb="23">
      <t>セタイ</t>
    </rPh>
    <rPh sb="23" eb="25">
      <t>ジンイン</t>
    </rPh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</si>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</sst>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;_簀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2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7" fillId="0" borderId="0" xfId="0" applyNumberFormat="1" applyFont="1" applyAlignment="1">
      <alignment vertical="center"/>
    </xf>
    <xf numFmtId="40" fontId="7" fillId="0" borderId="0" xfId="0" applyNumberFormat="1" applyFont="1" applyAlignment="1">
      <alignment vertical="center"/>
    </xf>
    <xf numFmtId="0" fontId="6" fillId="0" borderId="10" xfId="0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6" fillId="0" borderId="11" xfId="0" applyFont="1" applyBorder="1" applyAlignment="1">
      <alignment vertical="center"/>
    </xf>
    <xf numFmtId="40" fontId="7" fillId="0" borderId="2" xfId="1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38" fontId="4" fillId="0" borderId="0" xfId="1" applyFont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38" fontId="7" fillId="0" borderId="0" xfId="0" applyNumberFormat="1" applyFont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38" fontId="4" fillId="0" borderId="18" xfId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18</xdr:col>
          <xdr:colOff>285750</xdr:colOff>
          <xdr:row>21</xdr:row>
          <xdr:rowOff>1</xdr:rowOff>
        </xdr:to>
        <xdr:pic>
          <xdr:nvPicPr>
            <xdr:cNvPr id="13323" name="Picture 11">
              <a:extLst>
                <a:ext uri="{FF2B5EF4-FFF2-40B4-BE49-F238E27FC236}">
                  <a16:creationId xmlns:a16="http://schemas.microsoft.com/office/drawing/2014/main" id="{627E001D-A21A-492E-90D3-43A1909393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12:$AI$21" spid="_x0000_s133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98938"/>
              <a:ext cx="6477000" cy="50879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4"/>
  <sheetViews>
    <sheetView showGridLines="0" tabSelected="1" view="pageBreakPreview" zoomScale="60" zoomScaleNormal="120" workbookViewId="0"/>
  </sheetViews>
  <sheetFormatPr defaultRowHeight="13.5"/>
  <cols>
    <col min="1" max="1" width="4.125" style="3" customWidth="1"/>
    <col min="2" max="2" width="3.125" style="1" customWidth="1"/>
    <col min="3" max="3" width="2.625" style="3" customWidth="1"/>
    <col min="4" max="4" width="7.5" style="18" hidden="1" customWidth="1"/>
    <col min="5" max="5" width="5.75" style="3" customWidth="1"/>
    <col min="6" max="6" width="6.625" style="3" customWidth="1"/>
    <col min="7" max="7" width="6.125" style="3" customWidth="1"/>
    <col min="8" max="14" width="4.75" style="3" customWidth="1"/>
    <col min="15" max="16" width="4.125" style="3" customWidth="1"/>
    <col min="17" max="17" width="4.75" style="3" customWidth="1"/>
    <col min="18" max="18" width="6.125" style="3" customWidth="1"/>
    <col min="19" max="19" width="5.75" style="3" customWidth="1"/>
    <col min="20" max="21" width="5.125" style="3" customWidth="1"/>
    <col min="22" max="22" width="5" style="3" customWidth="1"/>
    <col min="23" max="23" width="9" style="3" hidden="1" customWidth="1"/>
    <col min="24" max="34" width="5.875" style="3" customWidth="1"/>
    <col min="35" max="35" width="5.625" style="3" customWidth="1"/>
    <col min="36" max="16384" width="9" style="3"/>
  </cols>
  <sheetData>
    <row r="1" spans="1:35" ht="14.25" thickBot="1">
      <c r="A1" s="7" t="s">
        <v>37</v>
      </c>
      <c r="S1" s="8" t="s">
        <v>31</v>
      </c>
    </row>
    <row r="2" spans="1:35">
      <c r="A2" s="70" t="s">
        <v>2</v>
      </c>
      <c r="B2" s="70"/>
      <c r="C2" s="70"/>
      <c r="D2" s="71"/>
      <c r="E2" s="80" t="s">
        <v>0</v>
      </c>
      <c r="F2" s="80"/>
      <c r="G2" s="27"/>
      <c r="H2" s="27"/>
      <c r="I2" s="27"/>
      <c r="J2" s="76" t="s">
        <v>17</v>
      </c>
      <c r="K2" s="76"/>
      <c r="L2" s="76"/>
      <c r="M2" s="76"/>
      <c r="N2" s="76"/>
      <c r="O2" s="76"/>
      <c r="P2" s="76"/>
      <c r="Q2" s="27"/>
      <c r="R2" s="27"/>
      <c r="S2" s="27"/>
    </row>
    <row r="3" spans="1:35" ht="31.5" customHeight="1">
      <c r="A3" s="72"/>
      <c r="B3" s="72"/>
      <c r="C3" s="72"/>
      <c r="D3" s="73"/>
      <c r="E3" s="77" t="s">
        <v>1</v>
      </c>
      <c r="F3" s="78" t="s">
        <v>29</v>
      </c>
      <c r="G3" s="30"/>
      <c r="H3" s="30"/>
      <c r="I3" s="30"/>
      <c r="J3" s="79" t="s">
        <v>1</v>
      </c>
      <c r="K3" s="79"/>
      <c r="L3" s="79"/>
      <c r="M3" s="79"/>
      <c r="N3" s="79"/>
      <c r="O3" s="30"/>
      <c r="P3" s="30"/>
      <c r="Q3" s="30"/>
      <c r="R3" s="66" t="s">
        <v>29</v>
      </c>
      <c r="S3" s="68" t="s">
        <v>16</v>
      </c>
    </row>
    <row r="4" spans="1:35" ht="31.5" customHeight="1">
      <c r="A4" s="74"/>
      <c r="B4" s="74"/>
      <c r="C4" s="74"/>
      <c r="D4" s="75"/>
      <c r="E4" s="77"/>
      <c r="F4" s="77"/>
      <c r="G4" s="28" t="s">
        <v>0</v>
      </c>
      <c r="H4" s="28" t="s">
        <v>14</v>
      </c>
      <c r="I4" s="28">
        <v>2</v>
      </c>
      <c r="J4" s="28">
        <v>3</v>
      </c>
      <c r="K4" s="28">
        <v>4</v>
      </c>
      <c r="L4" s="28">
        <v>5</v>
      </c>
      <c r="M4" s="28">
        <v>6</v>
      </c>
      <c r="N4" s="28">
        <v>7</v>
      </c>
      <c r="O4" s="28">
        <v>8</v>
      </c>
      <c r="P4" s="28">
        <v>9</v>
      </c>
      <c r="Q4" s="29" t="s">
        <v>30</v>
      </c>
      <c r="R4" s="67"/>
      <c r="S4" s="69"/>
    </row>
    <row r="5" spans="1:35" ht="49.5" customHeight="1">
      <c r="A5" s="14" t="s">
        <v>3</v>
      </c>
      <c r="B5" s="18">
        <v>2</v>
      </c>
      <c r="C5" s="31" t="s">
        <v>10</v>
      </c>
      <c r="E5" s="32">
        <f t="shared" ref="E5:R5" si="0">SUM(E51:E54)</f>
        <v>28759</v>
      </c>
      <c r="F5" s="32">
        <f t="shared" si="0"/>
        <v>95625</v>
      </c>
      <c r="G5" s="32">
        <f t="shared" si="0"/>
        <v>28568</v>
      </c>
      <c r="H5" s="32">
        <f t="shared" si="0"/>
        <v>4557</v>
      </c>
      <c r="I5" s="32">
        <f t="shared" si="0"/>
        <v>6565</v>
      </c>
      <c r="J5" s="32">
        <f t="shared" si="0"/>
        <v>5261</v>
      </c>
      <c r="K5" s="32">
        <f t="shared" si="0"/>
        <v>5412</v>
      </c>
      <c r="L5" s="32">
        <f t="shared" si="0"/>
        <v>3317</v>
      </c>
      <c r="M5" s="32">
        <f t="shared" si="0"/>
        <v>2205</v>
      </c>
      <c r="N5" s="32">
        <f t="shared" si="0"/>
        <v>1022</v>
      </c>
      <c r="O5" s="32">
        <f t="shared" si="0"/>
        <v>198</v>
      </c>
      <c r="P5" s="32">
        <f t="shared" si="0"/>
        <v>25</v>
      </c>
      <c r="Q5" s="32">
        <f t="shared" si="0"/>
        <v>6</v>
      </c>
      <c r="R5" s="44">
        <f t="shared" si="0"/>
        <v>93956</v>
      </c>
      <c r="S5" s="33">
        <v>3.27</v>
      </c>
    </row>
    <row r="6" spans="1:35" ht="49.5" customHeight="1">
      <c r="A6" s="14"/>
      <c r="B6" s="18">
        <v>7</v>
      </c>
      <c r="C6" s="34"/>
      <c r="E6" s="32">
        <f t="shared" ref="E6:R6" si="1">SUM(E55:E58)</f>
        <v>31483</v>
      </c>
      <c r="F6" s="32">
        <f t="shared" si="1"/>
        <v>97813</v>
      </c>
      <c r="G6" s="32">
        <f t="shared" si="1"/>
        <v>31308</v>
      </c>
      <c r="H6" s="32">
        <f t="shared" si="1"/>
        <v>6096</v>
      </c>
      <c r="I6" s="32">
        <f t="shared" si="1"/>
        <v>7805</v>
      </c>
      <c r="J6" s="32">
        <f t="shared" si="1"/>
        <v>5856</v>
      </c>
      <c r="K6" s="32">
        <f t="shared" si="1"/>
        <v>5369</v>
      </c>
      <c r="L6" s="32">
        <f t="shared" si="1"/>
        <v>3091</v>
      </c>
      <c r="M6" s="32">
        <f t="shared" si="1"/>
        <v>1983</v>
      </c>
      <c r="N6" s="32">
        <f t="shared" si="1"/>
        <v>906</v>
      </c>
      <c r="O6" s="32">
        <f t="shared" si="1"/>
        <v>169</v>
      </c>
      <c r="P6" s="32">
        <f t="shared" si="1"/>
        <v>26</v>
      </c>
      <c r="Q6" s="32">
        <f t="shared" si="1"/>
        <v>7</v>
      </c>
      <c r="R6" s="44">
        <f t="shared" si="1"/>
        <v>96103</v>
      </c>
      <c r="S6" s="33">
        <v>3.05</v>
      </c>
    </row>
    <row r="7" spans="1:35" ht="49.5" customHeight="1">
      <c r="A7" s="14"/>
      <c r="B7" s="18">
        <v>12</v>
      </c>
      <c r="C7" s="34"/>
      <c r="E7" s="32">
        <f t="shared" ref="E7:R7" si="2">SUM(E59:E62)</f>
        <v>33836</v>
      </c>
      <c r="F7" s="32">
        <f t="shared" si="2"/>
        <v>100016</v>
      </c>
      <c r="G7" s="32">
        <f t="shared" si="2"/>
        <v>33770</v>
      </c>
      <c r="H7" s="32">
        <f t="shared" si="2"/>
        <v>7185</v>
      </c>
      <c r="I7" s="32">
        <f t="shared" si="2"/>
        <v>9036</v>
      </c>
      <c r="J7" s="32">
        <f t="shared" si="2"/>
        <v>6459</v>
      </c>
      <c r="K7" s="32">
        <f t="shared" si="2"/>
        <v>5704</v>
      </c>
      <c r="L7" s="32">
        <f t="shared" si="2"/>
        <v>2808</v>
      </c>
      <c r="M7" s="32">
        <f t="shared" si="2"/>
        <v>1712</v>
      </c>
      <c r="N7" s="32">
        <f t="shared" si="2"/>
        <v>699</v>
      </c>
      <c r="O7" s="32">
        <f t="shared" si="2"/>
        <v>145</v>
      </c>
      <c r="P7" s="32">
        <f t="shared" si="2"/>
        <v>15</v>
      </c>
      <c r="Q7" s="32">
        <f t="shared" si="2"/>
        <v>7</v>
      </c>
      <c r="R7" s="44">
        <f t="shared" si="2"/>
        <v>98029</v>
      </c>
      <c r="S7" s="33">
        <v>2.9</v>
      </c>
      <c r="T7" s="35"/>
    </row>
    <row r="8" spans="1:35" ht="49.5" customHeight="1" thickBot="1">
      <c r="A8" s="26"/>
      <c r="B8" s="25">
        <v>17</v>
      </c>
      <c r="C8" s="36"/>
      <c r="D8" s="25"/>
      <c r="E8" s="22">
        <v>35362</v>
      </c>
      <c r="F8" s="22">
        <v>100462</v>
      </c>
      <c r="G8" s="22">
        <f>SUM(H8:Q8)</f>
        <v>35282</v>
      </c>
      <c r="H8" s="22">
        <v>8055</v>
      </c>
      <c r="I8" s="22">
        <v>9839</v>
      </c>
      <c r="J8" s="22">
        <v>6762</v>
      </c>
      <c r="K8" s="22">
        <v>5892</v>
      </c>
      <c r="L8" s="22">
        <v>2724</v>
      </c>
      <c r="M8" s="22">
        <v>1338</v>
      </c>
      <c r="N8" s="22">
        <v>521</v>
      </c>
      <c r="O8" s="22">
        <v>123</v>
      </c>
      <c r="P8" s="22">
        <v>19</v>
      </c>
      <c r="Q8" s="22">
        <v>9</v>
      </c>
      <c r="R8" s="43">
        <v>98135</v>
      </c>
      <c r="S8" s="37">
        <v>2.78</v>
      </c>
    </row>
    <row r="9" spans="1:35" ht="15" customHeight="1">
      <c r="A9" s="14" t="s">
        <v>32</v>
      </c>
      <c r="B9" s="38"/>
      <c r="D9" s="3" t="s">
        <v>18</v>
      </c>
    </row>
    <row r="10" spans="1:35">
      <c r="A10" s="14" t="s">
        <v>11</v>
      </c>
      <c r="B10" s="14"/>
      <c r="D10" s="3" t="s">
        <v>11</v>
      </c>
    </row>
    <row r="12" spans="1:35" ht="18.75" customHeight="1" thickBot="1">
      <c r="T12" s="7" t="s">
        <v>38</v>
      </c>
      <c r="U12" s="1"/>
      <c r="W12" s="18"/>
      <c r="AI12" s="8" t="s">
        <v>27</v>
      </c>
    </row>
    <row r="13" spans="1:35" ht="31.5" customHeight="1">
      <c r="T13" s="21"/>
      <c r="U13" s="19"/>
      <c r="V13" s="21"/>
      <c r="W13" s="39"/>
      <c r="X13" s="81" t="s">
        <v>21</v>
      </c>
      <c r="Y13" s="81"/>
      <c r="Z13" s="81">
        <v>60</v>
      </c>
      <c r="AA13" s="81"/>
      <c r="AB13" s="81" t="s">
        <v>22</v>
      </c>
      <c r="AC13" s="81"/>
      <c r="AD13" s="81">
        <v>7</v>
      </c>
      <c r="AE13" s="81"/>
      <c r="AF13" s="81">
        <v>12</v>
      </c>
      <c r="AG13" s="81"/>
      <c r="AH13" s="81">
        <v>17</v>
      </c>
      <c r="AI13" s="82"/>
    </row>
    <row r="14" spans="1:35" ht="48" customHeight="1">
      <c r="T14" s="63" t="s">
        <v>0</v>
      </c>
      <c r="U14" s="63"/>
      <c r="V14" s="64"/>
      <c r="W14" s="24" t="s">
        <v>6</v>
      </c>
      <c r="X14" s="65">
        <f>SUM(E68:E71)</f>
        <v>25363</v>
      </c>
      <c r="Y14" s="65"/>
      <c r="Z14" s="65">
        <f>SUM(F68:F71)</f>
        <v>26728</v>
      </c>
      <c r="AA14" s="65"/>
      <c r="AB14" s="65">
        <v>28759</v>
      </c>
      <c r="AC14" s="65"/>
      <c r="AD14" s="65">
        <f>SUM(H68:H71)</f>
        <v>31483</v>
      </c>
      <c r="AE14" s="65"/>
      <c r="AF14" s="65">
        <f>SUM(I68:I71)+3</f>
        <v>33836</v>
      </c>
      <c r="AG14" s="65"/>
      <c r="AH14" s="65">
        <f>SUM(J68:J71)+1</f>
        <v>35362</v>
      </c>
      <c r="AI14" s="65"/>
    </row>
    <row r="15" spans="1:35" ht="48" customHeight="1">
      <c r="T15" s="59" t="s">
        <v>17</v>
      </c>
      <c r="U15" s="59"/>
      <c r="V15" s="60"/>
      <c r="W15" s="24" t="s">
        <v>6</v>
      </c>
      <c r="X15" s="83">
        <f>SUM(E72:E75)</f>
        <v>25185</v>
      </c>
      <c r="Y15" s="83"/>
      <c r="Z15" s="83">
        <f>SUM(F72:F75)</f>
        <v>26697</v>
      </c>
      <c r="AA15" s="83"/>
      <c r="AB15" s="83">
        <f>SUM(G72:G75)</f>
        <v>28568</v>
      </c>
      <c r="AC15" s="83"/>
      <c r="AD15" s="83">
        <f>SUM(H72:H75)</f>
        <v>31308</v>
      </c>
      <c r="AE15" s="83"/>
      <c r="AF15" s="83">
        <f>SUM(I72:I75)</f>
        <v>33770</v>
      </c>
      <c r="AG15" s="83"/>
      <c r="AH15" s="83">
        <f>SUM(J72:J75)</f>
        <v>35282</v>
      </c>
      <c r="AI15" s="83"/>
    </row>
    <row r="16" spans="1:35" ht="48" customHeight="1">
      <c r="T16" s="59" t="s">
        <v>23</v>
      </c>
      <c r="U16" s="59"/>
      <c r="V16" s="60"/>
      <c r="W16" s="24" t="s">
        <v>6</v>
      </c>
      <c r="X16" s="83">
        <f>SUM(E76:E79)</f>
        <v>2840</v>
      </c>
      <c r="Y16" s="83"/>
      <c r="Z16" s="83">
        <f>SUM(F76:F79)</f>
        <v>3512</v>
      </c>
      <c r="AA16" s="83"/>
      <c r="AB16" s="83">
        <f>SUM(G76:G79)</f>
        <v>4557</v>
      </c>
      <c r="AC16" s="83"/>
      <c r="AD16" s="83">
        <f>SUM(H76:H79)</f>
        <v>6096</v>
      </c>
      <c r="AE16" s="83"/>
      <c r="AF16" s="83">
        <f>SUM(I76:I79)</f>
        <v>7185</v>
      </c>
      <c r="AG16" s="83"/>
      <c r="AH16" s="83">
        <f>SUM(J76:J79)</f>
        <v>8055</v>
      </c>
      <c r="AI16" s="83"/>
    </row>
    <row r="17" spans="1:35" ht="48" customHeight="1">
      <c r="T17" s="59" t="s">
        <v>24</v>
      </c>
      <c r="U17" s="59"/>
      <c r="V17" s="60"/>
      <c r="W17" s="24" t="s">
        <v>6</v>
      </c>
      <c r="X17" s="83">
        <f>SUM(E80:E83)</f>
        <v>3</v>
      </c>
      <c r="Y17" s="83"/>
      <c r="Z17" s="83">
        <f>SUM(F80:F83)</f>
        <v>3</v>
      </c>
      <c r="AA17" s="83"/>
      <c r="AB17" s="83">
        <f>SUM(G80:G83)</f>
        <v>5</v>
      </c>
      <c r="AC17" s="83"/>
      <c r="AD17" s="83">
        <f>SUM(H80:H83)</f>
        <v>5</v>
      </c>
      <c r="AE17" s="83"/>
      <c r="AF17" s="83">
        <f>SUM(I80:I83)</f>
        <v>12</v>
      </c>
      <c r="AG17" s="83"/>
      <c r="AH17" s="83">
        <f>SUM(J80:J83)</f>
        <v>13</v>
      </c>
      <c r="AI17" s="83"/>
    </row>
    <row r="18" spans="1:35" ht="48" customHeight="1">
      <c r="T18" s="59" t="s">
        <v>25</v>
      </c>
      <c r="U18" s="59"/>
      <c r="V18" s="60"/>
      <c r="W18" s="24" t="s">
        <v>6</v>
      </c>
      <c r="X18" s="83">
        <f>SUM(E84:E87)</f>
        <v>12</v>
      </c>
      <c r="Y18" s="83"/>
      <c r="Z18" s="83">
        <f>SUM(F84:F87)</f>
        <v>11</v>
      </c>
      <c r="AA18" s="83"/>
      <c r="AB18" s="83">
        <f>SUM(G84:G87)</f>
        <v>12</v>
      </c>
      <c r="AC18" s="83"/>
      <c r="AD18" s="83">
        <f>SUM(H84:H87)</f>
        <v>14</v>
      </c>
      <c r="AE18" s="83"/>
      <c r="AF18" s="83">
        <f>SUM(I84:I87)</f>
        <v>17</v>
      </c>
      <c r="AG18" s="83"/>
      <c r="AH18" s="83">
        <f>SUM(J84:J87)</f>
        <v>16</v>
      </c>
      <c r="AI18" s="83"/>
    </row>
    <row r="19" spans="1:35" ht="48" customHeight="1">
      <c r="T19" s="59" t="s">
        <v>26</v>
      </c>
      <c r="U19" s="59"/>
      <c r="V19" s="60"/>
      <c r="W19" s="24" t="s">
        <v>6</v>
      </c>
      <c r="X19" s="83">
        <f>SUM(E88:E91)</f>
        <v>7</v>
      </c>
      <c r="Y19" s="83"/>
      <c r="Z19" s="83">
        <f>SUM(F88:F91)</f>
        <v>12</v>
      </c>
      <c r="AA19" s="83"/>
      <c r="AB19" s="83">
        <f>SUM(G88:G91)</f>
        <v>19</v>
      </c>
      <c r="AC19" s="83"/>
      <c r="AD19" s="83">
        <f>SUM(H88:H91)</f>
        <v>19</v>
      </c>
      <c r="AE19" s="83"/>
      <c r="AF19" s="83">
        <f>SUM(I88:I91)</f>
        <v>14</v>
      </c>
      <c r="AG19" s="83"/>
      <c r="AH19" s="83">
        <f>SUM(J88:J91)</f>
        <v>42</v>
      </c>
      <c r="AI19" s="83"/>
    </row>
    <row r="20" spans="1:35" ht="48" customHeight="1" thickBot="1">
      <c r="T20" s="61" t="s">
        <v>5</v>
      </c>
      <c r="U20" s="61"/>
      <c r="V20" s="62"/>
      <c r="W20" s="25" t="s">
        <v>6</v>
      </c>
      <c r="X20" s="84">
        <f>SUM(E92:E95)</f>
        <v>156</v>
      </c>
      <c r="Y20" s="84"/>
      <c r="Z20" s="84">
        <f>SUM(F92:F95)</f>
        <v>5</v>
      </c>
      <c r="AA20" s="84"/>
      <c r="AB20" s="84">
        <f>SUM(G92:G95)</f>
        <v>150</v>
      </c>
      <c r="AC20" s="84"/>
      <c r="AD20" s="84">
        <f>SUM(H92:H95)</f>
        <v>137</v>
      </c>
      <c r="AE20" s="84"/>
      <c r="AF20" s="84">
        <f>SUM(I92:I95)</f>
        <v>20</v>
      </c>
      <c r="AG20" s="84"/>
      <c r="AH20" s="84">
        <f>SUM(J92:J95)</f>
        <v>8</v>
      </c>
      <c r="AI20" s="84"/>
    </row>
    <row r="21" spans="1:35">
      <c r="T21" s="14" t="s">
        <v>32</v>
      </c>
      <c r="U21" s="1"/>
      <c r="W21" s="18"/>
    </row>
    <row r="22" spans="1:35">
      <c r="A22" s="14" t="s">
        <v>11</v>
      </c>
      <c r="T22" s="14" t="s">
        <v>11</v>
      </c>
    </row>
    <row r="23" spans="1:35" hidden="1"/>
    <row r="24" spans="1:35" hidden="1"/>
    <row r="25" spans="1:35" hidden="1"/>
    <row r="26" spans="1:35" hidden="1"/>
    <row r="27" spans="1:35" hidden="1"/>
    <row r="28" spans="1:35" hidden="1"/>
    <row r="29" spans="1:35" hidden="1"/>
    <row r="30" spans="1:35" hidden="1"/>
    <row r="31" spans="1:35" hidden="1"/>
    <row r="32" spans="1:35" hidden="1"/>
    <row r="33" spans="1:19" hidden="1"/>
    <row r="34" spans="1:19" hidden="1"/>
    <row r="35" spans="1:19" hidden="1"/>
    <row r="36" spans="1:19" hidden="1"/>
    <row r="37" spans="1:19" hidden="1"/>
    <row r="38" spans="1:19" hidden="1"/>
    <row r="39" spans="1:19" hidden="1"/>
    <row r="40" spans="1:19" hidden="1"/>
    <row r="41" spans="1:19" hidden="1"/>
    <row r="42" spans="1:19" hidden="1"/>
    <row r="43" spans="1:19" hidden="1"/>
    <row r="44" spans="1:19" hidden="1"/>
    <row r="45" spans="1:19" hidden="1"/>
    <row r="46" spans="1:19" hidden="1"/>
    <row r="47" spans="1:19" ht="14.25" hidden="1" thickBot="1">
      <c r="A47" s="7" t="s">
        <v>12</v>
      </c>
      <c r="P47" s="3" t="s">
        <v>19</v>
      </c>
    </row>
    <row r="48" spans="1:19" ht="13.5" hidden="1" customHeight="1">
      <c r="A48" s="51" t="s">
        <v>2</v>
      </c>
      <c r="B48" s="51"/>
      <c r="C48" s="51"/>
      <c r="D48" s="52"/>
      <c r="E48" s="82" t="s">
        <v>0</v>
      </c>
      <c r="F48" s="88"/>
      <c r="G48" s="21"/>
      <c r="H48" s="21"/>
      <c r="I48" s="21"/>
      <c r="J48" s="87" t="s">
        <v>17</v>
      </c>
      <c r="K48" s="87"/>
      <c r="L48" s="87"/>
      <c r="M48" s="87"/>
      <c r="N48" s="87"/>
      <c r="O48" s="87"/>
      <c r="P48" s="87"/>
      <c r="Q48" s="21"/>
      <c r="R48" s="21"/>
      <c r="S48" s="21"/>
    </row>
    <row r="49" spans="1:19" ht="13.5" hidden="1" customHeight="1">
      <c r="A49" s="53"/>
      <c r="B49" s="53"/>
      <c r="C49" s="53"/>
      <c r="D49" s="54"/>
      <c r="E49" s="85" t="s">
        <v>1</v>
      </c>
      <c r="F49" s="85" t="s">
        <v>13</v>
      </c>
      <c r="G49" s="10"/>
      <c r="H49" s="10"/>
      <c r="I49" s="10"/>
      <c r="J49" s="91" t="s">
        <v>1</v>
      </c>
      <c r="K49" s="91"/>
      <c r="L49" s="91"/>
      <c r="M49" s="91"/>
      <c r="N49" s="91"/>
      <c r="O49" s="10"/>
      <c r="P49" s="10"/>
      <c r="Q49" s="23"/>
      <c r="R49" s="47" t="s">
        <v>13</v>
      </c>
      <c r="S49" s="89" t="s">
        <v>16</v>
      </c>
    </row>
    <row r="50" spans="1:19" hidden="1">
      <c r="A50" s="55"/>
      <c r="B50" s="55"/>
      <c r="C50" s="55"/>
      <c r="D50" s="56"/>
      <c r="E50" s="86"/>
      <c r="F50" s="86"/>
      <c r="G50" s="11" t="s">
        <v>0</v>
      </c>
      <c r="H50" s="11" t="s">
        <v>14</v>
      </c>
      <c r="I50" s="11">
        <v>2</v>
      </c>
      <c r="J50" s="11">
        <v>3</v>
      </c>
      <c r="K50" s="11">
        <v>4</v>
      </c>
      <c r="L50" s="11">
        <v>5</v>
      </c>
      <c r="M50" s="11">
        <v>6</v>
      </c>
      <c r="N50" s="11">
        <v>7</v>
      </c>
      <c r="O50" s="11">
        <v>8</v>
      </c>
      <c r="P50" s="11">
        <v>9</v>
      </c>
      <c r="Q50" s="11" t="s">
        <v>15</v>
      </c>
      <c r="R50" s="55"/>
      <c r="S50" s="90"/>
    </row>
    <row r="51" spans="1:19" hidden="1">
      <c r="A51" s="45" t="s">
        <v>3</v>
      </c>
      <c r="B51" s="47">
        <v>2</v>
      </c>
      <c r="C51" s="49" t="s">
        <v>10</v>
      </c>
      <c r="D51" s="18" t="s">
        <v>6</v>
      </c>
      <c r="E51" s="16">
        <v>19068</v>
      </c>
      <c r="F51" s="16">
        <v>62003</v>
      </c>
      <c r="G51" s="16">
        <f>SUM(H51:Q51)</f>
        <v>18902</v>
      </c>
      <c r="H51" s="16">
        <v>3251</v>
      </c>
      <c r="I51" s="16">
        <v>4256</v>
      </c>
      <c r="J51" s="16">
        <v>3422</v>
      </c>
      <c r="K51" s="16">
        <v>3710</v>
      </c>
      <c r="L51" s="16">
        <v>2125</v>
      </c>
      <c r="M51" s="16">
        <v>1358</v>
      </c>
      <c r="N51" s="16">
        <v>642</v>
      </c>
      <c r="O51" s="16">
        <v>121</v>
      </c>
      <c r="P51" s="16">
        <v>13</v>
      </c>
      <c r="Q51" s="16">
        <v>4</v>
      </c>
      <c r="R51" s="16">
        <v>61261</v>
      </c>
      <c r="S51" s="40">
        <v>3.24</v>
      </c>
    </row>
    <row r="52" spans="1:19" hidden="1">
      <c r="A52" s="46"/>
      <c r="B52" s="48"/>
      <c r="C52" s="50"/>
      <c r="D52" s="18" t="s">
        <v>7</v>
      </c>
      <c r="E52" s="16">
        <v>4846</v>
      </c>
      <c r="F52" s="16">
        <v>16301</v>
      </c>
      <c r="G52" s="16">
        <f t="shared" ref="G52:G62" si="3">SUM(H52:Q52)</f>
        <v>4827</v>
      </c>
      <c r="H52" s="16">
        <v>844</v>
      </c>
      <c r="I52" s="16">
        <v>1114</v>
      </c>
      <c r="J52" s="16">
        <v>893</v>
      </c>
      <c r="K52" s="16">
        <v>871</v>
      </c>
      <c r="L52" s="16">
        <v>566</v>
      </c>
      <c r="M52" s="16">
        <v>347</v>
      </c>
      <c r="N52" s="16">
        <v>153</v>
      </c>
      <c r="O52" s="16">
        <v>33</v>
      </c>
      <c r="P52" s="16">
        <v>4</v>
      </c>
      <c r="Q52" s="16">
        <v>2</v>
      </c>
      <c r="R52" s="16">
        <v>15538</v>
      </c>
      <c r="S52" s="40">
        <v>3.22</v>
      </c>
    </row>
    <row r="53" spans="1:19" hidden="1">
      <c r="A53" s="46"/>
      <c r="B53" s="48"/>
      <c r="C53" s="50"/>
      <c r="D53" s="18" t="s">
        <v>8</v>
      </c>
      <c r="E53" s="16">
        <v>1730</v>
      </c>
      <c r="F53" s="16">
        <v>11108</v>
      </c>
      <c r="G53" s="16">
        <f t="shared" si="3"/>
        <v>1729</v>
      </c>
      <c r="H53" s="16">
        <v>135</v>
      </c>
      <c r="I53" s="16">
        <v>429</v>
      </c>
      <c r="J53" s="16">
        <v>340</v>
      </c>
      <c r="K53" s="16">
        <v>343</v>
      </c>
      <c r="L53" s="16">
        <v>219</v>
      </c>
      <c r="M53" s="16">
        <v>171</v>
      </c>
      <c r="N53" s="16">
        <v>72</v>
      </c>
      <c r="O53" s="16">
        <v>17</v>
      </c>
      <c r="P53" s="16">
        <v>3</v>
      </c>
      <c r="Q53" s="41" t="s">
        <v>35</v>
      </c>
      <c r="R53" s="16">
        <v>6173</v>
      </c>
      <c r="S53" s="40">
        <v>3.57</v>
      </c>
    </row>
    <row r="54" spans="1:19" hidden="1">
      <c r="A54" s="46"/>
      <c r="B54" s="48"/>
      <c r="C54" s="50"/>
      <c r="D54" s="18" t="s">
        <v>9</v>
      </c>
      <c r="E54" s="16">
        <v>3115</v>
      </c>
      <c r="F54" s="16">
        <v>6213</v>
      </c>
      <c r="G54" s="16">
        <f t="shared" si="3"/>
        <v>3110</v>
      </c>
      <c r="H54" s="16">
        <v>327</v>
      </c>
      <c r="I54" s="16">
        <v>766</v>
      </c>
      <c r="J54" s="16">
        <v>606</v>
      </c>
      <c r="K54" s="16">
        <v>488</v>
      </c>
      <c r="L54" s="16">
        <v>407</v>
      </c>
      <c r="M54" s="16">
        <v>329</v>
      </c>
      <c r="N54" s="16">
        <v>155</v>
      </c>
      <c r="O54" s="16">
        <v>27</v>
      </c>
      <c r="P54" s="16">
        <v>5</v>
      </c>
      <c r="Q54" s="41" t="s">
        <v>36</v>
      </c>
      <c r="R54" s="16">
        <v>10984</v>
      </c>
      <c r="S54" s="40">
        <v>3.53</v>
      </c>
    </row>
    <row r="55" spans="1:19" hidden="1">
      <c r="B55" s="48">
        <v>7</v>
      </c>
      <c r="D55" s="18" t="s">
        <v>6</v>
      </c>
      <c r="E55" s="16">
        <v>21268</v>
      </c>
      <c r="F55" s="16">
        <v>64206</v>
      </c>
      <c r="G55" s="16">
        <f>SUM(H55:Q55)</f>
        <v>21143</v>
      </c>
      <c r="H55" s="16">
        <v>4501</v>
      </c>
      <c r="I55" s="16">
        <v>5107</v>
      </c>
      <c r="J55" s="16">
        <v>3955</v>
      </c>
      <c r="K55" s="16">
        <v>3664</v>
      </c>
      <c r="L55" s="16">
        <v>2010</v>
      </c>
      <c r="M55" s="16">
        <v>1244</v>
      </c>
      <c r="N55" s="16">
        <v>539</v>
      </c>
      <c r="O55" s="16">
        <v>106</v>
      </c>
      <c r="P55" s="16">
        <v>11</v>
      </c>
      <c r="Q55" s="41">
        <v>6</v>
      </c>
      <c r="R55" s="16">
        <v>63532</v>
      </c>
      <c r="S55" s="40">
        <v>3</v>
      </c>
    </row>
    <row r="56" spans="1:19" hidden="1">
      <c r="B56" s="48"/>
      <c r="D56" s="18" t="s">
        <v>7</v>
      </c>
      <c r="E56" s="16">
        <v>5059</v>
      </c>
      <c r="F56" s="16">
        <v>16178</v>
      </c>
      <c r="G56" s="16">
        <f t="shared" si="3"/>
        <v>5039</v>
      </c>
      <c r="H56" s="16">
        <v>947</v>
      </c>
      <c r="I56" s="16">
        <v>1313</v>
      </c>
      <c r="J56" s="16">
        <v>980</v>
      </c>
      <c r="K56" s="16">
        <v>828</v>
      </c>
      <c r="L56" s="16">
        <v>485</v>
      </c>
      <c r="M56" s="16">
        <v>298</v>
      </c>
      <c r="N56" s="16">
        <v>156</v>
      </c>
      <c r="O56" s="16">
        <v>24</v>
      </c>
      <c r="P56" s="16">
        <v>7</v>
      </c>
      <c r="Q56" s="41">
        <v>1</v>
      </c>
      <c r="R56" s="16">
        <v>15395</v>
      </c>
      <c r="S56" s="40">
        <v>3.06</v>
      </c>
    </row>
    <row r="57" spans="1:19" hidden="1">
      <c r="B57" s="48"/>
      <c r="D57" s="18" t="s">
        <v>8</v>
      </c>
      <c r="E57" s="16">
        <v>1945</v>
      </c>
      <c r="F57" s="16">
        <v>6473</v>
      </c>
      <c r="G57" s="16">
        <f t="shared" si="3"/>
        <v>1920</v>
      </c>
      <c r="H57" s="16">
        <v>247</v>
      </c>
      <c r="I57" s="16">
        <v>504</v>
      </c>
      <c r="J57" s="16">
        <v>340</v>
      </c>
      <c r="K57" s="16">
        <v>383</v>
      </c>
      <c r="L57" s="16">
        <v>221</v>
      </c>
      <c r="M57" s="16">
        <v>155</v>
      </c>
      <c r="N57" s="16">
        <v>53</v>
      </c>
      <c r="O57" s="16">
        <v>16</v>
      </c>
      <c r="P57" s="16">
        <v>1</v>
      </c>
      <c r="Q57" s="41" t="s">
        <v>35</v>
      </c>
      <c r="R57" s="16">
        <v>6350</v>
      </c>
      <c r="S57" s="40">
        <v>3.31</v>
      </c>
    </row>
    <row r="58" spans="1:19" hidden="1">
      <c r="B58" s="48"/>
      <c r="D58" s="18" t="s">
        <v>9</v>
      </c>
      <c r="E58" s="16">
        <v>3211</v>
      </c>
      <c r="F58" s="16">
        <v>10956</v>
      </c>
      <c r="G58" s="16">
        <f t="shared" si="3"/>
        <v>3206</v>
      </c>
      <c r="H58" s="16">
        <v>401</v>
      </c>
      <c r="I58" s="16">
        <v>881</v>
      </c>
      <c r="J58" s="16">
        <v>581</v>
      </c>
      <c r="K58" s="16">
        <v>494</v>
      </c>
      <c r="L58" s="16">
        <v>375</v>
      </c>
      <c r="M58" s="16">
        <v>286</v>
      </c>
      <c r="N58" s="16">
        <v>158</v>
      </c>
      <c r="O58" s="16">
        <v>23</v>
      </c>
      <c r="P58" s="16">
        <v>7</v>
      </c>
      <c r="Q58" s="41" t="s">
        <v>36</v>
      </c>
      <c r="R58" s="16">
        <v>10826</v>
      </c>
      <c r="S58" s="40">
        <v>3.38</v>
      </c>
    </row>
    <row r="59" spans="1:19" hidden="1">
      <c r="A59" s="12"/>
      <c r="B59" s="53">
        <v>12</v>
      </c>
      <c r="C59" s="12"/>
      <c r="D59" s="24" t="s">
        <v>6</v>
      </c>
      <c r="E59" s="5">
        <v>23197</v>
      </c>
      <c r="F59" s="5">
        <v>66875</v>
      </c>
      <c r="G59" s="5">
        <f t="shared" si="3"/>
        <v>23177</v>
      </c>
      <c r="H59" s="5">
        <v>5270</v>
      </c>
      <c r="I59" s="5">
        <v>6089</v>
      </c>
      <c r="J59" s="5">
        <v>4446</v>
      </c>
      <c r="K59" s="5">
        <v>3943</v>
      </c>
      <c r="L59" s="5">
        <v>1843</v>
      </c>
      <c r="M59" s="5">
        <v>1086</v>
      </c>
      <c r="N59" s="5">
        <v>401</v>
      </c>
      <c r="O59" s="5">
        <v>86</v>
      </c>
      <c r="P59" s="5">
        <v>8</v>
      </c>
      <c r="Q59" s="4">
        <v>5</v>
      </c>
      <c r="R59" s="5">
        <v>65911</v>
      </c>
      <c r="S59" s="42">
        <v>2.84</v>
      </c>
    </row>
    <row r="60" spans="1:19" hidden="1">
      <c r="A60" s="12"/>
      <c r="B60" s="53"/>
      <c r="C60" s="12"/>
      <c r="D60" s="24" t="s">
        <v>7</v>
      </c>
      <c r="E60" s="5">
        <v>5262</v>
      </c>
      <c r="F60" s="5">
        <v>15962</v>
      </c>
      <c r="G60" s="5">
        <f t="shared" si="3"/>
        <v>5243</v>
      </c>
      <c r="H60" s="5">
        <v>1109</v>
      </c>
      <c r="I60" s="5">
        <v>1462</v>
      </c>
      <c r="J60" s="5">
        <v>972</v>
      </c>
      <c r="K60" s="5">
        <v>842</v>
      </c>
      <c r="L60" s="5">
        <v>448</v>
      </c>
      <c r="M60" s="5">
        <v>271</v>
      </c>
      <c r="N60" s="5">
        <v>114</v>
      </c>
      <c r="O60" s="5">
        <v>22</v>
      </c>
      <c r="P60" s="5">
        <v>3</v>
      </c>
      <c r="Q60" s="4" t="s">
        <v>33</v>
      </c>
      <c r="R60" s="5">
        <v>15184</v>
      </c>
      <c r="S60" s="12">
        <v>2.9</v>
      </c>
    </row>
    <row r="61" spans="1:19" hidden="1">
      <c r="A61" s="12"/>
      <c r="B61" s="53"/>
      <c r="C61" s="12"/>
      <c r="D61" s="24" t="s">
        <v>8</v>
      </c>
      <c r="E61" s="5">
        <v>2035</v>
      </c>
      <c r="F61" s="5">
        <v>6504</v>
      </c>
      <c r="G61" s="5">
        <f t="shared" si="3"/>
        <v>2032</v>
      </c>
      <c r="H61" s="5">
        <v>268</v>
      </c>
      <c r="I61" s="5">
        <v>582</v>
      </c>
      <c r="J61" s="5">
        <v>410</v>
      </c>
      <c r="K61" s="5">
        <v>382</v>
      </c>
      <c r="L61" s="5">
        <v>202</v>
      </c>
      <c r="M61" s="5">
        <v>128</v>
      </c>
      <c r="N61" s="5">
        <v>50</v>
      </c>
      <c r="O61" s="5">
        <v>9</v>
      </c>
      <c r="P61" s="5">
        <v>1</v>
      </c>
      <c r="Q61" s="4" t="s">
        <v>35</v>
      </c>
      <c r="R61" s="5">
        <v>6399</v>
      </c>
      <c r="S61" s="12">
        <v>3.15</v>
      </c>
    </row>
    <row r="62" spans="1:19" ht="14.25" hidden="1" thickBot="1">
      <c r="A62" s="13"/>
      <c r="B62" s="57"/>
      <c r="C62" s="13"/>
      <c r="D62" s="25" t="s">
        <v>9</v>
      </c>
      <c r="E62" s="17">
        <v>3342</v>
      </c>
      <c r="F62" s="17">
        <v>10675</v>
      </c>
      <c r="G62" s="17">
        <f t="shared" si="3"/>
        <v>3318</v>
      </c>
      <c r="H62" s="17">
        <v>538</v>
      </c>
      <c r="I62" s="17">
        <v>903</v>
      </c>
      <c r="J62" s="17">
        <v>631</v>
      </c>
      <c r="K62" s="17">
        <v>537</v>
      </c>
      <c r="L62" s="17">
        <v>315</v>
      </c>
      <c r="M62" s="17">
        <v>227</v>
      </c>
      <c r="N62" s="17">
        <v>134</v>
      </c>
      <c r="O62" s="17">
        <v>28</v>
      </c>
      <c r="P62" s="17">
        <v>3</v>
      </c>
      <c r="Q62" s="6">
        <v>2</v>
      </c>
      <c r="R62" s="17">
        <v>10535</v>
      </c>
      <c r="S62" s="13">
        <v>3.18</v>
      </c>
    </row>
    <row r="63" spans="1:19" hidden="1">
      <c r="A63" s="58" t="s">
        <v>4</v>
      </c>
      <c r="B63" s="58"/>
      <c r="C63" s="3" t="s">
        <v>18</v>
      </c>
    </row>
    <row r="64" spans="1:19" hidden="1">
      <c r="B64" s="3"/>
      <c r="C64" s="3" t="s">
        <v>11</v>
      </c>
    </row>
    <row r="65" spans="1:10" hidden="1">
      <c r="B65" s="3"/>
    </row>
    <row r="66" spans="1:10" ht="14.25" hidden="1" thickBot="1">
      <c r="A66" s="7" t="s">
        <v>20</v>
      </c>
      <c r="H66" s="3" t="s">
        <v>27</v>
      </c>
    </row>
    <row r="67" spans="1:10" hidden="1">
      <c r="A67" s="9"/>
      <c r="B67" s="2"/>
      <c r="C67" s="9"/>
      <c r="D67" s="39"/>
      <c r="E67" s="15" t="s">
        <v>21</v>
      </c>
      <c r="F67" s="15">
        <v>60</v>
      </c>
      <c r="G67" s="15" t="s">
        <v>22</v>
      </c>
      <c r="H67" s="15">
        <v>7</v>
      </c>
      <c r="I67" s="15">
        <v>12</v>
      </c>
      <c r="J67" s="20">
        <v>17</v>
      </c>
    </row>
    <row r="68" spans="1:10" hidden="1">
      <c r="A68" s="53" t="s">
        <v>0</v>
      </c>
      <c r="B68" s="53"/>
      <c r="C68" s="53"/>
      <c r="D68" s="24" t="s">
        <v>6</v>
      </c>
      <c r="E68" s="5">
        <f t="shared" ref="E68:J71" si="4">SUM(E72,E80,E84,E88,E92)</f>
        <v>16168</v>
      </c>
      <c r="F68" s="5">
        <f t="shared" si="4"/>
        <v>17319</v>
      </c>
      <c r="G68" s="5">
        <f t="shared" si="4"/>
        <v>19063</v>
      </c>
      <c r="H68" s="5">
        <f t="shared" si="4"/>
        <v>21268</v>
      </c>
      <c r="I68" s="5">
        <f t="shared" si="4"/>
        <v>23197</v>
      </c>
      <c r="J68" s="5">
        <f t="shared" si="4"/>
        <v>35361</v>
      </c>
    </row>
    <row r="69" spans="1:10" hidden="1">
      <c r="A69" s="53"/>
      <c r="B69" s="53"/>
      <c r="C69" s="53"/>
      <c r="D69" s="24" t="s">
        <v>7</v>
      </c>
      <c r="E69" s="5">
        <f t="shared" si="4"/>
        <v>4453</v>
      </c>
      <c r="F69" s="5">
        <f t="shared" si="4"/>
        <v>4594</v>
      </c>
      <c r="G69" s="5">
        <f t="shared" si="4"/>
        <v>4846</v>
      </c>
      <c r="H69" s="5">
        <f t="shared" si="4"/>
        <v>5059</v>
      </c>
      <c r="I69" s="5">
        <f t="shared" si="4"/>
        <v>5259</v>
      </c>
      <c r="J69" s="5"/>
    </row>
    <row r="70" spans="1:10" hidden="1">
      <c r="A70" s="53"/>
      <c r="B70" s="53"/>
      <c r="C70" s="53"/>
      <c r="D70" s="24" t="s">
        <v>8</v>
      </c>
      <c r="E70" s="5">
        <f t="shared" si="4"/>
        <v>1599</v>
      </c>
      <c r="F70" s="5">
        <f t="shared" si="4"/>
        <v>3173</v>
      </c>
      <c r="G70" s="5">
        <f t="shared" si="4"/>
        <v>1730</v>
      </c>
      <c r="H70" s="5">
        <f t="shared" si="4"/>
        <v>1945</v>
      </c>
      <c r="I70" s="5">
        <f t="shared" si="4"/>
        <v>2035</v>
      </c>
      <c r="J70" s="5"/>
    </row>
    <row r="71" spans="1:10" hidden="1">
      <c r="A71" s="53"/>
      <c r="B71" s="53"/>
      <c r="C71" s="53"/>
      <c r="D71" s="24" t="s">
        <v>9</v>
      </c>
      <c r="E71" s="5">
        <f t="shared" si="4"/>
        <v>3143</v>
      </c>
      <c r="F71" s="5">
        <f t="shared" si="4"/>
        <v>1642</v>
      </c>
      <c r="G71" s="5">
        <f t="shared" si="4"/>
        <v>3115</v>
      </c>
      <c r="H71" s="5">
        <f t="shared" si="4"/>
        <v>3211</v>
      </c>
      <c r="I71" s="5">
        <f t="shared" si="4"/>
        <v>3342</v>
      </c>
      <c r="J71" s="5"/>
    </row>
    <row r="72" spans="1:10" hidden="1">
      <c r="A72" s="53" t="s">
        <v>17</v>
      </c>
      <c r="B72" s="53"/>
      <c r="C72" s="53"/>
      <c r="D72" s="24" t="s">
        <v>6</v>
      </c>
      <c r="E72" s="5">
        <v>16007</v>
      </c>
      <c r="F72" s="5">
        <v>17307</v>
      </c>
      <c r="G72" s="5">
        <v>18902</v>
      </c>
      <c r="H72" s="5">
        <v>21143</v>
      </c>
      <c r="I72" s="5">
        <v>23177</v>
      </c>
      <c r="J72" s="5">
        <v>35282</v>
      </c>
    </row>
    <row r="73" spans="1:10" hidden="1">
      <c r="A73" s="53"/>
      <c r="B73" s="53"/>
      <c r="C73" s="53"/>
      <c r="D73" s="24" t="s">
        <v>7</v>
      </c>
      <c r="E73" s="5">
        <v>4439</v>
      </c>
      <c r="F73" s="5">
        <v>4582</v>
      </c>
      <c r="G73" s="5">
        <v>4827</v>
      </c>
      <c r="H73" s="5">
        <v>5039</v>
      </c>
      <c r="I73" s="5">
        <v>5243</v>
      </c>
      <c r="J73" s="5"/>
    </row>
    <row r="74" spans="1:10" hidden="1">
      <c r="A74" s="53"/>
      <c r="B74" s="53"/>
      <c r="C74" s="53"/>
      <c r="D74" s="24" t="s">
        <v>8</v>
      </c>
      <c r="E74" s="5">
        <v>1599</v>
      </c>
      <c r="F74" s="5">
        <v>3173</v>
      </c>
      <c r="G74" s="5">
        <v>1729</v>
      </c>
      <c r="H74" s="5">
        <v>1920</v>
      </c>
      <c r="I74" s="5">
        <v>2032</v>
      </c>
      <c r="J74" s="5"/>
    </row>
    <row r="75" spans="1:10" hidden="1">
      <c r="A75" s="53"/>
      <c r="B75" s="53"/>
      <c r="C75" s="53"/>
      <c r="D75" s="24" t="s">
        <v>9</v>
      </c>
      <c r="E75" s="5">
        <v>3140</v>
      </c>
      <c r="F75" s="5">
        <v>1635</v>
      </c>
      <c r="G75" s="5">
        <v>3110</v>
      </c>
      <c r="H75" s="5">
        <v>3206</v>
      </c>
      <c r="I75" s="5">
        <v>3318</v>
      </c>
      <c r="J75" s="5"/>
    </row>
    <row r="76" spans="1:10" hidden="1">
      <c r="A76" s="53" t="s">
        <v>23</v>
      </c>
      <c r="B76" s="53"/>
      <c r="C76" s="53"/>
      <c r="D76" s="24" t="s">
        <v>6</v>
      </c>
      <c r="E76" s="5">
        <v>1880</v>
      </c>
      <c r="F76" s="5">
        <v>2417</v>
      </c>
      <c r="G76" s="5">
        <v>3251</v>
      </c>
      <c r="H76" s="5">
        <v>4501</v>
      </c>
      <c r="I76" s="5">
        <v>5270</v>
      </c>
      <c r="J76" s="5">
        <v>8055</v>
      </c>
    </row>
    <row r="77" spans="1:10" hidden="1">
      <c r="A77" s="53"/>
      <c r="B77" s="53"/>
      <c r="C77" s="53"/>
      <c r="D77" s="24" t="s">
        <v>7</v>
      </c>
      <c r="E77" s="5">
        <v>576</v>
      </c>
      <c r="F77" s="5">
        <v>645</v>
      </c>
      <c r="G77" s="5">
        <v>844</v>
      </c>
      <c r="H77" s="5">
        <v>947</v>
      </c>
      <c r="I77" s="5">
        <v>1109</v>
      </c>
      <c r="J77" s="5"/>
    </row>
    <row r="78" spans="1:10" hidden="1">
      <c r="A78" s="53"/>
      <c r="B78" s="53"/>
      <c r="C78" s="53"/>
      <c r="D78" s="24" t="s">
        <v>8</v>
      </c>
      <c r="E78" s="5">
        <v>120</v>
      </c>
      <c r="F78" s="5">
        <v>324</v>
      </c>
      <c r="G78" s="5">
        <v>135</v>
      </c>
      <c r="H78" s="5">
        <v>247</v>
      </c>
      <c r="I78" s="5">
        <v>268</v>
      </c>
      <c r="J78" s="5"/>
    </row>
    <row r="79" spans="1:10" ht="14.25" hidden="1" thickBot="1">
      <c r="A79" s="53"/>
      <c r="B79" s="53"/>
      <c r="C79" s="53"/>
      <c r="D79" s="24" t="s">
        <v>9</v>
      </c>
      <c r="E79" s="5">
        <v>264</v>
      </c>
      <c r="F79" s="5">
        <v>126</v>
      </c>
      <c r="G79" s="5">
        <v>327</v>
      </c>
      <c r="H79" s="5">
        <v>401</v>
      </c>
      <c r="I79" s="17">
        <v>538</v>
      </c>
      <c r="J79" s="5"/>
    </row>
    <row r="80" spans="1:10" hidden="1">
      <c r="A80" s="53" t="s">
        <v>24</v>
      </c>
      <c r="B80" s="53"/>
      <c r="C80" s="53"/>
      <c r="D80" s="24" t="s">
        <v>6</v>
      </c>
      <c r="E80" s="4" t="s">
        <v>34</v>
      </c>
      <c r="F80" s="4">
        <v>1</v>
      </c>
      <c r="G80" s="4">
        <v>3</v>
      </c>
      <c r="H80" s="4">
        <v>2</v>
      </c>
      <c r="I80" s="4">
        <v>6</v>
      </c>
      <c r="J80" s="5">
        <v>13</v>
      </c>
    </row>
    <row r="81" spans="1:10" hidden="1">
      <c r="A81" s="53"/>
      <c r="B81" s="53"/>
      <c r="C81" s="53"/>
      <c r="D81" s="24" t="s">
        <v>7</v>
      </c>
      <c r="E81" s="4">
        <v>3</v>
      </c>
      <c r="F81" s="4">
        <v>2</v>
      </c>
      <c r="G81" s="4">
        <v>2</v>
      </c>
      <c r="H81" s="4">
        <v>3</v>
      </c>
      <c r="I81" s="4">
        <v>6</v>
      </c>
      <c r="J81" s="5"/>
    </row>
    <row r="82" spans="1:10" hidden="1">
      <c r="A82" s="53"/>
      <c r="B82" s="53"/>
      <c r="C82" s="53"/>
      <c r="D82" s="24" t="s">
        <v>8</v>
      </c>
      <c r="E82" s="4" t="s">
        <v>35</v>
      </c>
      <c r="F82" s="4" t="s">
        <v>35</v>
      </c>
      <c r="G82" s="4" t="s">
        <v>35</v>
      </c>
      <c r="H82" s="4" t="s">
        <v>35</v>
      </c>
      <c r="I82" s="4" t="s">
        <v>35</v>
      </c>
      <c r="J82" s="5"/>
    </row>
    <row r="83" spans="1:10" hidden="1">
      <c r="A83" s="53"/>
      <c r="B83" s="53"/>
      <c r="C83" s="53"/>
      <c r="D83" s="24" t="s">
        <v>9</v>
      </c>
      <c r="E83" s="4" t="s">
        <v>36</v>
      </c>
      <c r="F83" s="4" t="s">
        <v>36</v>
      </c>
      <c r="G83" s="4" t="s">
        <v>36</v>
      </c>
      <c r="H83" s="4" t="s">
        <v>36</v>
      </c>
      <c r="I83" s="4" t="s">
        <v>36</v>
      </c>
      <c r="J83" s="5"/>
    </row>
    <row r="84" spans="1:10" hidden="1">
      <c r="A84" s="53" t="s">
        <v>25</v>
      </c>
      <c r="B84" s="53"/>
      <c r="C84" s="53"/>
      <c r="D84" s="24" t="s">
        <v>6</v>
      </c>
      <c r="E84" s="4">
        <v>5</v>
      </c>
      <c r="F84" s="4">
        <v>4</v>
      </c>
      <c r="G84" s="4">
        <v>3</v>
      </c>
      <c r="H84" s="4">
        <v>6</v>
      </c>
      <c r="I84" s="4">
        <v>6</v>
      </c>
      <c r="J84" s="5">
        <v>16</v>
      </c>
    </row>
    <row r="85" spans="1:10" hidden="1">
      <c r="A85" s="53"/>
      <c r="B85" s="53"/>
      <c r="C85" s="53"/>
      <c r="D85" s="24" t="s">
        <v>7</v>
      </c>
      <c r="E85" s="4">
        <v>5</v>
      </c>
      <c r="F85" s="4">
        <v>5</v>
      </c>
      <c r="G85" s="4">
        <v>7</v>
      </c>
      <c r="H85" s="4">
        <v>7</v>
      </c>
      <c r="I85" s="4">
        <v>10</v>
      </c>
      <c r="J85" s="5"/>
    </row>
    <row r="86" spans="1:10" hidden="1">
      <c r="A86" s="53"/>
      <c r="B86" s="53"/>
      <c r="C86" s="53"/>
      <c r="D86" s="24" t="s">
        <v>8</v>
      </c>
      <c r="E86" s="4" t="s">
        <v>35</v>
      </c>
      <c r="F86" s="4" t="s">
        <v>35</v>
      </c>
      <c r="G86" s="4" t="s">
        <v>35</v>
      </c>
      <c r="H86" s="4" t="s">
        <v>35</v>
      </c>
      <c r="I86" s="4" t="s">
        <v>35</v>
      </c>
      <c r="J86" s="5"/>
    </row>
    <row r="87" spans="1:10" hidden="1">
      <c r="A87" s="53"/>
      <c r="B87" s="53"/>
      <c r="C87" s="53"/>
      <c r="D87" s="24" t="s">
        <v>9</v>
      </c>
      <c r="E87" s="4">
        <v>2</v>
      </c>
      <c r="F87" s="4">
        <v>2</v>
      </c>
      <c r="G87" s="4">
        <v>2</v>
      </c>
      <c r="H87" s="4">
        <v>1</v>
      </c>
      <c r="I87" s="4">
        <v>1</v>
      </c>
      <c r="J87" s="5"/>
    </row>
    <row r="88" spans="1:10" hidden="1">
      <c r="A88" s="53" t="s">
        <v>26</v>
      </c>
      <c r="B88" s="53"/>
      <c r="C88" s="53"/>
      <c r="D88" s="24" t="s">
        <v>6</v>
      </c>
      <c r="E88" s="4">
        <v>2</v>
      </c>
      <c r="F88" s="4">
        <v>3</v>
      </c>
      <c r="G88" s="4">
        <v>5</v>
      </c>
      <c r="H88" s="4">
        <v>4</v>
      </c>
      <c r="I88" s="4">
        <v>8</v>
      </c>
      <c r="J88" s="5">
        <v>42</v>
      </c>
    </row>
    <row r="89" spans="1:10" hidden="1">
      <c r="A89" s="53"/>
      <c r="B89" s="53"/>
      <c r="C89" s="53"/>
      <c r="D89" s="24" t="s">
        <v>7</v>
      </c>
      <c r="E89" s="4">
        <v>4</v>
      </c>
      <c r="F89" s="4">
        <v>4</v>
      </c>
      <c r="G89" s="4">
        <v>10</v>
      </c>
      <c r="H89" s="4">
        <v>10</v>
      </c>
      <c r="I89" s="4" t="s">
        <v>33</v>
      </c>
      <c r="J89" s="5"/>
    </row>
    <row r="90" spans="1:10" hidden="1">
      <c r="A90" s="53"/>
      <c r="B90" s="53"/>
      <c r="C90" s="53"/>
      <c r="D90" s="24" t="s">
        <v>8</v>
      </c>
      <c r="E90" s="4" t="s">
        <v>35</v>
      </c>
      <c r="F90" s="4" t="s">
        <v>35</v>
      </c>
      <c r="G90" s="4">
        <v>1</v>
      </c>
      <c r="H90" s="4">
        <v>2</v>
      </c>
      <c r="I90" s="4">
        <v>3</v>
      </c>
      <c r="J90" s="5"/>
    </row>
    <row r="91" spans="1:10" hidden="1">
      <c r="A91" s="53"/>
      <c r="B91" s="53"/>
      <c r="C91" s="53"/>
      <c r="D91" s="24" t="s">
        <v>9</v>
      </c>
      <c r="E91" s="4">
        <v>1</v>
      </c>
      <c r="F91" s="4">
        <v>5</v>
      </c>
      <c r="G91" s="4">
        <v>3</v>
      </c>
      <c r="H91" s="4">
        <v>3</v>
      </c>
      <c r="I91" s="4">
        <v>3</v>
      </c>
      <c r="J91" s="5"/>
    </row>
    <row r="92" spans="1:10" hidden="1">
      <c r="A92" s="53" t="s">
        <v>5</v>
      </c>
      <c r="B92" s="53"/>
      <c r="C92" s="53"/>
      <c r="D92" s="24" t="s">
        <v>6</v>
      </c>
      <c r="E92" s="4">
        <v>154</v>
      </c>
      <c r="F92" s="4">
        <v>4</v>
      </c>
      <c r="G92" s="4">
        <v>150</v>
      </c>
      <c r="H92" s="4">
        <v>113</v>
      </c>
      <c r="I92" s="4" t="s">
        <v>34</v>
      </c>
      <c r="J92" s="5">
        <v>8</v>
      </c>
    </row>
    <row r="93" spans="1:10" hidden="1">
      <c r="A93" s="53"/>
      <c r="B93" s="53"/>
      <c r="C93" s="53"/>
      <c r="D93" s="24" t="s">
        <v>7</v>
      </c>
      <c r="E93" s="4">
        <v>2</v>
      </c>
      <c r="F93" s="4">
        <v>1</v>
      </c>
      <c r="G93" s="4" t="s">
        <v>33</v>
      </c>
      <c r="H93" s="4" t="s">
        <v>33</v>
      </c>
      <c r="I93" s="4" t="s">
        <v>33</v>
      </c>
      <c r="J93" s="5"/>
    </row>
    <row r="94" spans="1:10" hidden="1">
      <c r="A94" s="53"/>
      <c r="B94" s="53"/>
      <c r="C94" s="53"/>
      <c r="D94" s="24" t="s">
        <v>8</v>
      </c>
      <c r="E94" s="4" t="s">
        <v>35</v>
      </c>
      <c r="F94" s="4" t="s">
        <v>35</v>
      </c>
      <c r="G94" s="4" t="s">
        <v>35</v>
      </c>
      <c r="H94" s="4">
        <v>23</v>
      </c>
      <c r="I94" s="4" t="s">
        <v>35</v>
      </c>
      <c r="J94" s="5"/>
    </row>
    <row r="95" spans="1:10" ht="14.25" hidden="1" thickBot="1">
      <c r="A95" s="57"/>
      <c r="B95" s="57"/>
      <c r="C95" s="57"/>
      <c r="D95" s="25" t="s">
        <v>9</v>
      </c>
      <c r="E95" s="6" t="s">
        <v>36</v>
      </c>
      <c r="F95" s="6" t="s">
        <v>36</v>
      </c>
      <c r="G95" s="6" t="s">
        <v>36</v>
      </c>
      <c r="H95" s="6">
        <v>1</v>
      </c>
      <c r="I95" s="6">
        <v>20</v>
      </c>
      <c r="J95" s="17"/>
    </row>
    <row r="96" spans="1:10" hidden="1">
      <c r="B96" s="3" t="s">
        <v>28</v>
      </c>
    </row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</sheetData>
  <mergeCells count="84">
    <mergeCell ref="E49:E50"/>
    <mergeCell ref="J48:P48"/>
    <mergeCell ref="E48:F48"/>
    <mergeCell ref="S49:S50"/>
    <mergeCell ref="R49:R50"/>
    <mergeCell ref="J49:N49"/>
    <mergeCell ref="F49:F50"/>
    <mergeCell ref="AF19:AG19"/>
    <mergeCell ref="AH19:AI19"/>
    <mergeCell ref="AF20:AG20"/>
    <mergeCell ref="AH20:AI20"/>
    <mergeCell ref="X19:Y19"/>
    <mergeCell ref="Z19:AA19"/>
    <mergeCell ref="X20:Y20"/>
    <mergeCell ref="Z20:AA20"/>
    <mergeCell ref="AB20:AC20"/>
    <mergeCell ref="AD20:AE20"/>
    <mergeCell ref="AB19:AC19"/>
    <mergeCell ref="AD19:AE19"/>
    <mergeCell ref="AH16:AI16"/>
    <mergeCell ref="X15:Y15"/>
    <mergeCell ref="Z15:AA15"/>
    <mergeCell ref="X18:Y18"/>
    <mergeCell ref="Z18:AA18"/>
    <mergeCell ref="AB18:AC18"/>
    <mergeCell ref="AD18:AE18"/>
    <mergeCell ref="X17:Y17"/>
    <mergeCell ref="Z17:AA17"/>
    <mergeCell ref="AB17:AC17"/>
    <mergeCell ref="AD17:AE17"/>
    <mergeCell ref="AF17:AG17"/>
    <mergeCell ref="AH17:AI17"/>
    <mergeCell ref="AF18:AG18"/>
    <mergeCell ref="AH18:AI18"/>
    <mergeCell ref="X16:Y16"/>
    <mergeCell ref="Z16:AA16"/>
    <mergeCell ref="AB16:AC16"/>
    <mergeCell ref="AD16:AE16"/>
    <mergeCell ref="AF16:AG16"/>
    <mergeCell ref="AB13:AC13"/>
    <mergeCell ref="AD13:AE13"/>
    <mergeCell ref="AF13:AG13"/>
    <mergeCell ref="AH13:AI13"/>
    <mergeCell ref="AB15:AC15"/>
    <mergeCell ref="AD15:AE15"/>
    <mergeCell ref="AB14:AC14"/>
    <mergeCell ref="AD14:AE14"/>
    <mergeCell ref="AF14:AG14"/>
    <mergeCell ref="AH14:AI14"/>
    <mergeCell ref="AF15:AG15"/>
    <mergeCell ref="AH15:AI15"/>
    <mergeCell ref="X14:Y14"/>
    <mergeCell ref="Z14:AA14"/>
    <mergeCell ref="R3:R4"/>
    <mergeCell ref="S3:S4"/>
    <mergeCell ref="A2:D4"/>
    <mergeCell ref="J2:P2"/>
    <mergeCell ref="E3:E4"/>
    <mergeCell ref="F3:F4"/>
    <mergeCell ref="J3:N3"/>
    <mergeCell ref="E2:F2"/>
    <mergeCell ref="X13:Y13"/>
    <mergeCell ref="Z13:AA13"/>
    <mergeCell ref="T18:V18"/>
    <mergeCell ref="T19:V19"/>
    <mergeCell ref="T20:V20"/>
    <mergeCell ref="T14:V14"/>
    <mergeCell ref="T15:V15"/>
    <mergeCell ref="T16:V16"/>
    <mergeCell ref="T17:V17"/>
    <mergeCell ref="A92:C95"/>
    <mergeCell ref="B55:B58"/>
    <mergeCell ref="B59:B62"/>
    <mergeCell ref="A63:B63"/>
    <mergeCell ref="A72:C75"/>
    <mergeCell ref="A76:C79"/>
    <mergeCell ref="A80:C83"/>
    <mergeCell ref="A84:C87"/>
    <mergeCell ref="A68:C71"/>
    <mergeCell ref="A51:A54"/>
    <mergeCell ref="B51:B54"/>
    <mergeCell ref="C51:C54"/>
    <mergeCell ref="A48:D50"/>
    <mergeCell ref="A88:C91"/>
  </mergeCells>
  <phoneticPr fontId="2"/>
  <pageMargins left="0.75" right="0.75" top="1" bottom="1" header="0.51200000000000001" footer="0.51200000000000001"/>
  <pageSetup paperSize="8" orientation="landscape" r:id="rId1"/>
  <headerFooter alignWithMargins="0">
    <oddFooter>&amp;C&amp;"明朝,標準"- 22 -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4-15.16</vt:lpstr>
      <vt:lpstr>'4-15.16'!Print_Area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2023-03-09T06:50:46Z</cp:lastPrinted>
  <dcterms:created xsi:type="dcterms:W3CDTF">1997-01-08T22:48:59Z</dcterms:created>
  <dcterms:modified xsi:type="dcterms:W3CDTF">2023-03-09T06:50:55Z</dcterms:modified>
</cp:coreProperties>
</file>