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53A1F9D-9081-4402-9C4A-AC7107E45F30}" xr6:coauthVersionLast="36" xr6:coauthVersionMax="36" xr10:uidLastSave="{00000000-0000-0000-0000-000000000000}"/>
  <bookViews>
    <workbookView xWindow="0" yWindow="0" windowWidth="28800" windowHeight="12285" tabRatio="773" xr2:uid="{00000000-000D-0000-FFFF-FFFF00000000}"/>
  </bookViews>
  <sheets>
    <sheet name="5-12" sheetId="9" r:id="rId1"/>
  </sheets>
  <calcPr calcId="191029"/>
</workbook>
</file>

<file path=xl/calcChain.xml><?xml version="1.0" encoding="utf-8"?>
<calcChain xmlns="http://schemas.openxmlformats.org/spreadsheetml/2006/main">
  <c r="O83" i="9" l="1"/>
  <c r="O81" i="9"/>
  <c r="P81" i="9"/>
  <c r="U94" i="9"/>
  <c r="V94" i="9"/>
  <c r="U84" i="9"/>
  <c r="V84" i="9"/>
  <c r="U85" i="9"/>
  <c r="V85" i="9"/>
  <c r="U86" i="9"/>
  <c r="V86" i="9"/>
  <c r="U87" i="9"/>
  <c r="V87" i="9"/>
  <c r="U88" i="9"/>
  <c r="V88" i="9"/>
  <c r="U90" i="9"/>
  <c r="V90" i="9"/>
  <c r="U91" i="9"/>
  <c r="V91" i="9"/>
  <c r="U92" i="9"/>
  <c r="V92" i="9"/>
  <c r="U93" i="9"/>
  <c r="V93" i="9"/>
  <c r="V83" i="9"/>
  <c r="U83" i="9"/>
  <c r="U77" i="9"/>
  <c r="V77" i="9"/>
  <c r="U78" i="9"/>
  <c r="V78" i="9"/>
  <c r="U79" i="9"/>
  <c r="V79" i="9"/>
  <c r="U80" i="9"/>
  <c r="V80" i="9"/>
  <c r="U70" i="9"/>
  <c r="V70" i="9"/>
  <c r="U71" i="9"/>
  <c r="V71" i="9"/>
  <c r="U72" i="9"/>
  <c r="V72" i="9"/>
  <c r="U73" i="9"/>
  <c r="V73" i="9"/>
  <c r="U74" i="9"/>
  <c r="V74" i="9"/>
  <c r="V76" i="9"/>
  <c r="U76" i="9"/>
  <c r="V69" i="9"/>
  <c r="U69" i="9"/>
  <c r="U63" i="9"/>
  <c r="V63" i="9"/>
  <c r="U64" i="9"/>
  <c r="V64" i="9"/>
  <c r="U65" i="9"/>
  <c r="V65" i="9"/>
  <c r="U66" i="9"/>
  <c r="V66" i="9"/>
  <c r="U67" i="9"/>
  <c r="V67" i="9"/>
  <c r="V62" i="9"/>
  <c r="U62" i="9"/>
  <c r="U56" i="9"/>
  <c r="V56" i="9"/>
  <c r="U57" i="9"/>
  <c r="V57" i="9"/>
  <c r="U58" i="9"/>
  <c r="V58" i="9"/>
  <c r="U59" i="9"/>
  <c r="V59" i="9"/>
  <c r="U60" i="9"/>
  <c r="V60" i="9"/>
  <c r="V55" i="9"/>
  <c r="U55" i="9"/>
  <c r="P53" i="9"/>
  <c r="O53" i="9"/>
  <c r="P67" i="9"/>
  <c r="O67" i="9"/>
  <c r="V81" i="9"/>
  <c r="U81" i="9"/>
  <c r="V53" i="9"/>
  <c r="U53" i="9"/>
  <c r="V33" i="9"/>
  <c r="U33" i="9"/>
  <c r="V19" i="9"/>
  <c r="U19" i="9"/>
  <c r="V5" i="9"/>
  <c r="U5" i="9"/>
  <c r="V46" i="9"/>
  <c r="U46" i="9"/>
  <c r="V45" i="9"/>
  <c r="U45" i="9"/>
  <c r="V44" i="9"/>
  <c r="U44" i="9"/>
  <c r="V43" i="9"/>
  <c r="U43" i="9"/>
  <c r="V42" i="9"/>
  <c r="U42" i="9"/>
  <c r="V40" i="9"/>
  <c r="U40" i="9"/>
  <c r="V39" i="9"/>
  <c r="U39" i="9"/>
  <c r="V38" i="9"/>
  <c r="U38" i="9"/>
  <c r="V37" i="9"/>
  <c r="U37" i="9"/>
  <c r="V36" i="9"/>
  <c r="U36" i="9"/>
  <c r="V35" i="9"/>
  <c r="U35" i="9"/>
  <c r="V32" i="9"/>
  <c r="U32" i="9"/>
  <c r="V31" i="9"/>
  <c r="U31" i="9"/>
  <c r="V30" i="9"/>
  <c r="U30" i="9"/>
  <c r="V29" i="9"/>
  <c r="U29" i="9"/>
  <c r="V28" i="9"/>
  <c r="U28" i="9"/>
  <c r="V26" i="9"/>
  <c r="U26" i="9"/>
  <c r="V25" i="9"/>
  <c r="U25" i="9"/>
  <c r="V24" i="9"/>
  <c r="U24" i="9"/>
  <c r="V23" i="9"/>
  <c r="U23" i="9"/>
  <c r="V22" i="9"/>
  <c r="U22" i="9"/>
  <c r="V21" i="9"/>
  <c r="U21" i="9"/>
  <c r="U15" i="9"/>
  <c r="V15" i="9"/>
  <c r="U16" i="9"/>
  <c r="V16" i="9"/>
  <c r="U17" i="9"/>
  <c r="V17" i="9"/>
  <c r="U18" i="9"/>
  <c r="V18" i="9"/>
  <c r="V14" i="9"/>
  <c r="U14" i="9"/>
  <c r="V7" i="9"/>
  <c r="V8" i="9"/>
  <c r="V9" i="9"/>
  <c r="V10" i="9"/>
  <c r="V11" i="9"/>
  <c r="V12" i="9"/>
  <c r="U8" i="9"/>
  <c r="U9" i="9"/>
  <c r="U10" i="9"/>
  <c r="U11" i="9"/>
  <c r="U12" i="9"/>
  <c r="U7" i="9"/>
  <c r="O46" i="9"/>
  <c r="P46" i="9"/>
  <c r="O7" i="9"/>
  <c r="P7" i="9"/>
  <c r="O8" i="9"/>
  <c r="P8" i="9"/>
  <c r="O9" i="9"/>
  <c r="P9" i="9"/>
  <c r="O10" i="9"/>
  <c r="P10" i="9"/>
  <c r="O11" i="9"/>
  <c r="P11" i="9"/>
  <c r="O12" i="9"/>
  <c r="P12" i="9"/>
  <c r="O14" i="9"/>
  <c r="P14" i="9"/>
  <c r="O15" i="9"/>
  <c r="P15" i="9"/>
  <c r="O16" i="9"/>
  <c r="P16" i="9"/>
  <c r="O17" i="9"/>
  <c r="P17" i="9"/>
  <c r="O18" i="9"/>
  <c r="P18" i="9"/>
  <c r="O19" i="9"/>
  <c r="P19" i="9"/>
  <c r="O21" i="9"/>
  <c r="P21" i="9"/>
  <c r="O22" i="9"/>
  <c r="P22" i="9"/>
  <c r="O23" i="9"/>
  <c r="P23" i="9"/>
  <c r="O24" i="9"/>
  <c r="P24" i="9"/>
  <c r="O25" i="9"/>
  <c r="P25" i="9"/>
  <c r="O26" i="9"/>
  <c r="P26" i="9"/>
  <c r="O28" i="9"/>
  <c r="P28" i="9"/>
  <c r="O29" i="9"/>
  <c r="P29" i="9"/>
  <c r="O30" i="9"/>
  <c r="P30" i="9"/>
  <c r="O31" i="9"/>
  <c r="P31" i="9"/>
  <c r="O32" i="9"/>
  <c r="P32" i="9"/>
  <c r="O33" i="9"/>
  <c r="P33" i="9"/>
  <c r="O35" i="9"/>
  <c r="P35" i="9"/>
  <c r="O36" i="9"/>
  <c r="P36" i="9"/>
  <c r="O37" i="9"/>
  <c r="P37" i="9"/>
  <c r="O38" i="9"/>
  <c r="P38" i="9"/>
  <c r="O39" i="9"/>
  <c r="P39" i="9"/>
  <c r="O40" i="9"/>
  <c r="P40" i="9"/>
  <c r="O42" i="9"/>
  <c r="P42" i="9"/>
  <c r="O43" i="9"/>
  <c r="P43" i="9"/>
  <c r="O44" i="9"/>
  <c r="P44" i="9"/>
  <c r="O45" i="9"/>
  <c r="P45" i="9"/>
  <c r="P5" i="9"/>
  <c r="D33" i="9"/>
  <c r="C33" i="9"/>
  <c r="P94" i="9"/>
  <c r="O94" i="9"/>
  <c r="P93" i="9"/>
  <c r="O93" i="9"/>
  <c r="P92" i="9"/>
  <c r="O92" i="9"/>
  <c r="P91" i="9"/>
  <c r="O91" i="9"/>
  <c r="P90" i="9"/>
  <c r="O90" i="9"/>
  <c r="P88" i="9"/>
  <c r="O88" i="9"/>
  <c r="P87" i="9"/>
  <c r="O87" i="9"/>
  <c r="P86" i="9"/>
  <c r="O86" i="9"/>
  <c r="P85" i="9"/>
  <c r="O85" i="9"/>
  <c r="P84" i="9"/>
  <c r="O84" i="9"/>
  <c r="P83" i="9"/>
  <c r="C81" i="9"/>
  <c r="P80" i="9"/>
  <c r="O80" i="9"/>
  <c r="P79" i="9"/>
  <c r="O79" i="9"/>
  <c r="P78" i="9"/>
  <c r="O78" i="9"/>
  <c r="P77" i="9"/>
  <c r="O77" i="9"/>
  <c r="P76" i="9"/>
  <c r="O76" i="9"/>
  <c r="P74" i="9"/>
  <c r="O74" i="9"/>
  <c r="P73" i="9"/>
  <c r="O73" i="9"/>
  <c r="P72" i="9"/>
  <c r="O72" i="9"/>
  <c r="P71" i="9"/>
  <c r="O71" i="9"/>
  <c r="P70" i="9"/>
  <c r="O70" i="9"/>
  <c r="P69" i="9"/>
  <c r="O69" i="9"/>
  <c r="D67" i="9"/>
  <c r="C67" i="9"/>
  <c r="P66" i="9"/>
  <c r="O66" i="9"/>
  <c r="P65" i="9"/>
  <c r="O65" i="9"/>
  <c r="P64" i="9"/>
  <c r="O64" i="9"/>
  <c r="P63" i="9"/>
  <c r="O63" i="9"/>
  <c r="P62" i="9"/>
  <c r="O62" i="9"/>
  <c r="P60" i="9"/>
  <c r="O60" i="9"/>
  <c r="P59" i="9"/>
  <c r="O59" i="9"/>
  <c r="P58" i="9"/>
  <c r="O58" i="9"/>
  <c r="P57" i="9"/>
  <c r="O57" i="9"/>
  <c r="P56" i="9"/>
  <c r="O56" i="9"/>
  <c r="P55" i="9"/>
  <c r="O55" i="9"/>
  <c r="D53" i="9"/>
  <c r="C53" i="9"/>
  <c r="D19" i="9"/>
  <c r="C19" i="9"/>
  <c r="O5" i="9"/>
  <c r="D5" i="9"/>
  <c r="C5" i="9"/>
</calcChain>
</file>

<file path=xl/sharedStrings.xml><?xml version="1.0" encoding="utf-8"?>
<sst xmlns="http://schemas.openxmlformats.org/spreadsheetml/2006/main" count="150" uniqueCount="36">
  <si>
    <t>年次</t>
    <rPh sb="0" eb="2">
      <t>ネンジ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</si>
  <si>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</si>
  <si>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</si>
  <si>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</si>
  <si>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平均月間賃金額</t>
    <rPh sb="0" eb="2">
      <t>ヘイキン</t>
    </rPh>
    <rPh sb="2" eb="4">
      <t>ゲッカン</t>
    </rPh>
    <rPh sb="4" eb="6">
      <t>チンギン</t>
    </rPh>
    <rPh sb="6" eb="7">
      <t>ガク</t>
    </rPh>
    <phoneticPr fontId="2"/>
  </si>
  <si>
    <t>資料：長野県賃金実態調査</t>
    <rPh sb="0" eb="2">
      <t>シリョウ</t>
    </rPh>
    <rPh sb="3" eb="6">
      <t>ナガノケン</t>
    </rPh>
    <rPh sb="6" eb="8">
      <t>チンギン</t>
    </rPh>
    <rPh sb="8" eb="10">
      <t>ジッタイ</t>
    </rPh>
    <rPh sb="10" eb="12">
      <t>チョウサ</t>
    </rPh>
    <phoneticPr fontId="2"/>
  </si>
  <si>
    <t>規模計</t>
    <rPh sb="0" eb="2">
      <t>キボ</t>
    </rPh>
    <rPh sb="2" eb="3">
      <t>ケイ</t>
    </rPh>
    <phoneticPr fontId="2"/>
  </si>
  <si>
    <t>年齢階層</t>
    <rPh sb="0" eb="2">
      <t>ネンレイ</t>
    </rPh>
    <rPh sb="2" eb="4">
      <t>カイソウ</t>
    </rPh>
    <phoneticPr fontId="2"/>
  </si>
  <si>
    <t>集計労働者数</t>
    <rPh sb="0" eb="2">
      <t>シュウケイ</t>
    </rPh>
    <rPh sb="2" eb="5">
      <t>ロウドウシャ</t>
    </rPh>
    <rPh sb="5" eb="6">
      <t>カズ</t>
    </rPh>
    <phoneticPr fontId="2"/>
  </si>
  <si>
    <t>平均年齢</t>
    <rPh sb="0" eb="2">
      <t>ヘイキン</t>
    </rPh>
    <rPh sb="2" eb="4">
      <t>ネンレイ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</si>
  <si>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</si>
  <si>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平均月間
実労働日数</t>
    <rPh sb="0" eb="2">
      <t>ヘイキン</t>
    </rPh>
    <rPh sb="2" eb="4">
      <t>ゲッカン</t>
    </rPh>
    <rPh sb="5" eb="6">
      <t>ミ</t>
    </rPh>
    <rPh sb="6" eb="8">
      <t>ロウドウ</t>
    </rPh>
    <rPh sb="8" eb="10">
      <t>ニッスウ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</si>
  <si>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</si>
  <si>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超過実労働時間</t>
    <rPh sb="0" eb="2">
      <t>チョウカ</t>
    </rPh>
    <rPh sb="2" eb="3">
      <t>ミ</t>
    </rPh>
    <rPh sb="3" eb="5">
      <t>ロウドウ</t>
    </rPh>
    <rPh sb="5" eb="7">
      <t>ジカン</t>
    </rPh>
    <phoneticPr fontId="2"/>
  </si>
  <si>
    <t>所定内賃金額</t>
    <rPh sb="0" eb="3">
      <t>ショテイナイ</t>
    </rPh>
    <rPh sb="3" eb="5">
      <t>チンギン</t>
    </rPh>
    <rPh sb="5" eb="6">
      <t>ガク</t>
    </rPh>
    <phoneticPr fontId="2"/>
  </si>
  <si>
    <t>超過実働給与額</t>
    <rPh sb="0" eb="2">
      <t>チョウカ</t>
    </rPh>
    <rPh sb="2" eb="4">
      <t>ジツドウ</t>
    </rPh>
    <rPh sb="4" eb="6">
      <t>キュウヨ</t>
    </rPh>
    <rPh sb="6" eb="7">
      <t>ガク</t>
    </rPh>
    <phoneticPr fontId="2"/>
  </si>
  <si>
    <t>平均月間実労働時間数</t>
    <rPh sb="0" eb="2">
      <t>ヘイキン</t>
    </rPh>
    <rPh sb="2" eb="4">
      <t>ゲッカン</t>
    </rPh>
    <rPh sb="4" eb="5">
      <t>ジツ</t>
    </rPh>
    <rPh sb="5" eb="7">
      <t>ロウドウ</t>
    </rPh>
    <rPh sb="7" eb="9">
      <t>ジカン</t>
    </rPh>
    <rPh sb="9" eb="10">
      <t>カズ</t>
    </rPh>
    <phoneticPr fontId="2"/>
  </si>
  <si>
    <t>18歳未満</t>
    <rPh sb="2" eb="3">
      <t>サイ</t>
    </rPh>
    <rPh sb="3" eb="5">
      <t>ミマン</t>
    </rPh>
    <phoneticPr fontId="2"/>
  </si>
  <si>
    <t>18～19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</si>
  <si>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</si>
  <si>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</si>
  <si>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</si>
  <si>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</si>
  <si>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</si>
  <si>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</si>
  <si>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</si>
  <si>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</si>
  <si>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</t>
    <phoneticPr fontId="2"/>
  </si>
  <si>
    <t>推計労働者数</t>
    <rPh sb="0" eb="2">
      <t>スイケイ</t>
    </rPh>
    <rPh sb="2" eb="5">
      <t>ロウドウシャ</t>
    </rPh>
    <rPh sb="5" eb="6">
      <t>カズ</t>
    </rPh>
    <phoneticPr fontId="2"/>
  </si>
  <si>
    <t>13,1</t>
    <phoneticPr fontId="2"/>
  </si>
  <si>
    <t>（単位：人，歳，年，日，時間，円）</t>
    <rPh sb="1" eb="3">
      <t>タンイ</t>
    </rPh>
    <rPh sb="4" eb="5">
      <t>ヒト</t>
    </rPh>
    <rPh sb="6" eb="7">
      <t>トシ</t>
    </rPh>
    <rPh sb="8" eb="9">
      <t>ネン</t>
    </rPh>
    <rPh sb="10" eb="11">
      <t>ヒ</t>
    </rPh>
    <rPh sb="12" eb="14">
      <t>ジカン</t>
    </rPh>
    <rPh sb="15" eb="16">
      <t>エン</t>
    </rPh>
    <phoneticPr fontId="2"/>
  </si>
  <si>
    <t>－旧佐久市－</t>
    <rPh sb="1" eb="2">
      <t>キュウ</t>
    </rPh>
    <rPh sb="2" eb="4">
      <t>サク</t>
    </rPh>
    <rPh sb="4" eb="5">
      <t>シ</t>
    </rPh>
    <phoneticPr fontId="2"/>
  </si>
  <si>
    <t>平
成
11
年</t>
    <rPh sb="0" eb="1">
      <t>ヒラ</t>
    </rPh>
    <rPh sb="2" eb="3">
      <t>シゲル</t>
    </rPh>
    <rPh sb="7" eb="8">
      <t>ネン</t>
    </rPh>
    <phoneticPr fontId="2"/>
  </si>
  <si>
    <t>平
成
14
年</t>
    <rPh sb="0" eb="1">
      <t>ヒラ</t>
    </rPh>
    <rPh sb="2" eb="3">
      <t>シゲル</t>
    </rPh>
    <rPh sb="7" eb="8">
      <t>ネン</t>
    </rPh>
    <phoneticPr fontId="2"/>
  </si>
  <si>
    <t>年齢階層別平均賃金及び平均年齢等（つづき）</t>
    <rPh sb="0" eb="2">
      <t>ネンレイ</t>
    </rPh>
    <rPh sb="2" eb="5">
      <t>カイソウベツ</t>
    </rPh>
    <rPh sb="5" eb="7">
      <t>ヘイキン</t>
    </rPh>
    <rPh sb="7" eb="9">
      <t>チンギン</t>
    </rPh>
    <rPh sb="9" eb="10">
      <t>オヨ</t>
    </rPh>
    <rPh sb="11" eb="13">
      <t>ヘイキン</t>
    </rPh>
    <rPh sb="13" eb="15">
      <t>ネンレイ</t>
    </rPh>
    <rPh sb="15" eb="16">
      <t>トウ</t>
    </rPh>
    <phoneticPr fontId="2"/>
  </si>
  <si>
    <t>5-12　年齢階層別平均賃金及び平均年齢等</t>
    <rPh sb="5" eb="7">
      <t>ネンレイ</t>
    </rPh>
    <rPh sb="7" eb="10">
      <t>カイソウベツ</t>
    </rPh>
    <rPh sb="10" eb="12">
      <t>ヘイキン</t>
    </rPh>
    <rPh sb="12" eb="14">
      <t>チンギン</t>
    </rPh>
    <rPh sb="14" eb="15">
      <t>オヨ</t>
    </rPh>
    <rPh sb="16" eb="18">
      <t>ヘイキン</t>
    </rPh>
    <rPh sb="18" eb="20">
      <t>ネンレイ</t>
    </rPh>
    <rPh sb="20" eb="2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</si>
</sst>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0.0_ "/>
    <numFmt numFmtId="178" formatCode="#,##0.0;[Red]\-#,##0.0"/>
    <numFmt numFmtId="179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38" fontId="5" fillId="0" borderId="1" xfId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9" fontId="5" fillId="0" borderId="1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showGridLines="0" tabSelected="1" view="pageBreakPreview" zoomScale="60" zoomScaleNormal="120" workbookViewId="0">
      <selection activeCell="B1" sqref="B1"/>
    </sheetView>
  </sheetViews>
  <sheetFormatPr defaultRowHeight="13.5"/>
  <cols>
    <col min="1" max="1" width="3.75" style="2" customWidth="1"/>
    <col min="2" max="2" width="9" style="2"/>
    <col min="3" max="12" width="7.375" style="2" customWidth="1"/>
    <col min="13" max="22" width="8.5" style="2" customWidth="1"/>
    <col min="23" max="16384" width="9" style="2"/>
  </cols>
  <sheetData>
    <row r="1" spans="1:22" ht="14.25" thickBot="1">
      <c r="A1" s="1" t="s">
        <v>35</v>
      </c>
      <c r="H1" s="7" t="s">
        <v>31</v>
      </c>
      <c r="V1" s="4" t="s">
        <v>30</v>
      </c>
    </row>
    <row r="2" spans="1:22">
      <c r="A2" s="35" t="s">
        <v>0</v>
      </c>
      <c r="B2" s="37" t="s">
        <v>7</v>
      </c>
      <c r="C2" s="30" t="s">
        <v>8</v>
      </c>
      <c r="D2" s="30"/>
      <c r="E2" s="30" t="s">
        <v>9</v>
      </c>
      <c r="F2" s="30"/>
      <c r="G2" s="30" t="s">
        <v>10</v>
      </c>
      <c r="H2" s="30"/>
      <c r="I2" s="29" t="s">
        <v>11</v>
      </c>
      <c r="J2" s="30"/>
      <c r="K2" s="30" t="s">
        <v>16</v>
      </c>
      <c r="L2" s="30"/>
      <c r="M2" s="30"/>
      <c r="N2" s="30"/>
      <c r="O2" s="30"/>
      <c r="P2" s="30"/>
      <c r="Q2" s="30" t="s">
        <v>4</v>
      </c>
      <c r="R2" s="30"/>
      <c r="S2" s="30"/>
      <c r="T2" s="30"/>
      <c r="U2" s="30"/>
      <c r="V2" s="32"/>
    </row>
    <row r="3" spans="1:22">
      <c r="A3" s="36"/>
      <c r="B3" s="34"/>
      <c r="C3" s="31"/>
      <c r="D3" s="31"/>
      <c r="E3" s="31"/>
      <c r="F3" s="31"/>
      <c r="G3" s="31"/>
      <c r="H3" s="31"/>
      <c r="I3" s="31"/>
      <c r="J3" s="31"/>
      <c r="K3" s="31" t="s">
        <v>12</v>
      </c>
      <c r="L3" s="33"/>
      <c r="M3" s="34" t="s">
        <v>13</v>
      </c>
      <c r="N3" s="31"/>
      <c r="O3" s="31" t="s">
        <v>3</v>
      </c>
      <c r="P3" s="31"/>
      <c r="Q3" s="31" t="s">
        <v>14</v>
      </c>
      <c r="R3" s="31"/>
      <c r="S3" s="31" t="s">
        <v>15</v>
      </c>
      <c r="T3" s="31"/>
      <c r="U3" s="31" t="s">
        <v>3</v>
      </c>
      <c r="V3" s="33"/>
    </row>
    <row r="4" spans="1:22">
      <c r="A4" s="36"/>
      <c r="B4" s="34"/>
      <c r="C4" s="14" t="s">
        <v>1</v>
      </c>
      <c r="D4" s="14" t="s">
        <v>2</v>
      </c>
      <c r="E4" s="14" t="s">
        <v>1</v>
      </c>
      <c r="F4" s="14" t="s">
        <v>2</v>
      </c>
      <c r="G4" s="14" t="s">
        <v>1</v>
      </c>
      <c r="H4" s="14" t="s">
        <v>2</v>
      </c>
      <c r="I4" s="14" t="s">
        <v>1</v>
      </c>
      <c r="J4" s="14" t="s">
        <v>2</v>
      </c>
      <c r="K4" s="14" t="s">
        <v>1</v>
      </c>
      <c r="L4" s="15" t="s">
        <v>2</v>
      </c>
      <c r="M4" s="13" t="s">
        <v>1</v>
      </c>
      <c r="N4" s="14" t="s">
        <v>2</v>
      </c>
      <c r="O4" s="14" t="s">
        <v>1</v>
      </c>
      <c r="P4" s="14" t="s">
        <v>2</v>
      </c>
      <c r="Q4" s="14" t="s">
        <v>1</v>
      </c>
      <c r="R4" s="14" t="s">
        <v>2</v>
      </c>
      <c r="S4" s="14" t="s">
        <v>1</v>
      </c>
      <c r="T4" s="14" t="s">
        <v>2</v>
      </c>
      <c r="U4" s="14" t="s">
        <v>1</v>
      </c>
      <c r="V4" s="15" t="s">
        <v>2</v>
      </c>
    </row>
    <row r="5" spans="1:22" ht="28.5" customHeight="1">
      <c r="A5" s="38" t="s">
        <v>32</v>
      </c>
      <c r="B5" s="6" t="s">
        <v>6</v>
      </c>
      <c r="C5" s="8">
        <f>SUM(C7:C12,C14:C18)</f>
        <v>1263</v>
      </c>
      <c r="D5" s="8">
        <f>SUM(D7:D12,D14:D18)</f>
        <v>498</v>
      </c>
      <c r="E5" s="9">
        <v>41.4</v>
      </c>
      <c r="F5" s="9">
        <v>39</v>
      </c>
      <c r="G5" s="9">
        <v>12.4</v>
      </c>
      <c r="H5" s="9">
        <v>9.5</v>
      </c>
      <c r="I5" s="9">
        <v>22.3</v>
      </c>
      <c r="J5" s="9">
        <v>22.1</v>
      </c>
      <c r="K5" s="9">
        <v>170.3</v>
      </c>
      <c r="L5" s="9">
        <v>169.6</v>
      </c>
      <c r="M5" s="9">
        <v>11.7</v>
      </c>
      <c r="N5" s="9">
        <v>5.5</v>
      </c>
      <c r="O5" s="9">
        <f>SUM(K5,M5)</f>
        <v>182</v>
      </c>
      <c r="P5" s="9">
        <f>SUM(L5,N5)</f>
        <v>175.1</v>
      </c>
      <c r="Q5" s="8">
        <v>304288</v>
      </c>
      <c r="R5" s="8">
        <v>199238</v>
      </c>
      <c r="S5" s="8">
        <v>21162</v>
      </c>
      <c r="T5" s="8">
        <v>7151</v>
      </c>
      <c r="U5" s="8">
        <f>SUM(Q5,S5)</f>
        <v>325450</v>
      </c>
      <c r="V5" s="8">
        <f>SUM(R5,T5)</f>
        <v>206389</v>
      </c>
    </row>
    <row r="6" spans="1:22" ht="8.25" customHeight="1">
      <c r="A6" s="38"/>
      <c r="B6" s="5"/>
      <c r="C6" s="8"/>
      <c r="D6" s="8"/>
      <c r="E6" s="9"/>
      <c r="F6" s="9"/>
      <c r="G6" s="9"/>
      <c r="H6" s="9"/>
      <c r="I6" s="9"/>
      <c r="J6" s="9"/>
      <c r="L6" s="9"/>
      <c r="O6" s="9"/>
      <c r="P6" s="9"/>
      <c r="Q6" s="8"/>
      <c r="R6" s="8"/>
      <c r="S6" s="8"/>
      <c r="T6" s="8"/>
      <c r="U6" s="8"/>
      <c r="V6" s="8"/>
    </row>
    <row r="7" spans="1:22" ht="15.75" customHeight="1">
      <c r="A7" s="38"/>
      <c r="B7" s="6" t="s">
        <v>17</v>
      </c>
      <c r="C7" s="8">
        <v>2</v>
      </c>
      <c r="D7" s="8">
        <v>0</v>
      </c>
      <c r="E7" s="9">
        <v>17</v>
      </c>
      <c r="F7" s="9">
        <v>0</v>
      </c>
      <c r="G7" s="9">
        <v>1.5</v>
      </c>
      <c r="H7" s="9">
        <v>0</v>
      </c>
      <c r="I7" s="9">
        <v>24</v>
      </c>
      <c r="J7" s="9">
        <v>0</v>
      </c>
      <c r="K7" s="9">
        <v>177</v>
      </c>
      <c r="L7" s="9">
        <v>0</v>
      </c>
      <c r="M7" s="9">
        <v>5</v>
      </c>
      <c r="N7" s="9">
        <v>0</v>
      </c>
      <c r="O7" s="9">
        <f t="shared" ref="O7:O45" si="0">SUM(K7,M7)</f>
        <v>182</v>
      </c>
      <c r="P7" s="9">
        <f t="shared" ref="P7:P45" si="1">SUM(L7,N7)</f>
        <v>0</v>
      </c>
      <c r="Q7" s="8">
        <v>138750</v>
      </c>
      <c r="R7" s="8">
        <v>0</v>
      </c>
      <c r="S7" s="8">
        <v>4000</v>
      </c>
      <c r="T7" s="8">
        <v>0</v>
      </c>
      <c r="U7" s="8">
        <f>SUM(Q7,S7)</f>
        <v>142750</v>
      </c>
      <c r="V7" s="8">
        <f>SUM(R7,T7)</f>
        <v>0</v>
      </c>
    </row>
    <row r="8" spans="1:22" ht="15.75" customHeight="1">
      <c r="A8" s="38"/>
      <c r="B8" s="6" t="s">
        <v>18</v>
      </c>
      <c r="C8" s="8">
        <v>4</v>
      </c>
      <c r="D8" s="8">
        <v>5</v>
      </c>
      <c r="E8" s="9">
        <v>18.8</v>
      </c>
      <c r="F8" s="9">
        <v>19.100000000000001</v>
      </c>
      <c r="G8" s="9">
        <v>1</v>
      </c>
      <c r="H8" s="9">
        <v>1.1000000000000001</v>
      </c>
      <c r="I8" s="9">
        <v>21.3</v>
      </c>
      <c r="J8" s="9">
        <v>22.6</v>
      </c>
      <c r="K8" s="9">
        <v>167.8</v>
      </c>
      <c r="L8" s="9">
        <v>175</v>
      </c>
      <c r="M8" s="9">
        <v>6.3</v>
      </c>
      <c r="N8" s="9">
        <v>6.6</v>
      </c>
      <c r="O8" s="17">
        <f t="shared" si="0"/>
        <v>174.10000000000002</v>
      </c>
      <c r="P8" s="9">
        <f t="shared" si="1"/>
        <v>181.6</v>
      </c>
      <c r="Q8" s="8">
        <v>162750</v>
      </c>
      <c r="R8" s="8">
        <v>160060</v>
      </c>
      <c r="S8" s="8">
        <v>11075</v>
      </c>
      <c r="T8" s="8">
        <v>7540</v>
      </c>
      <c r="U8" s="8">
        <f t="shared" ref="U8:V12" si="2">SUM(Q8,S8)</f>
        <v>173825</v>
      </c>
      <c r="V8" s="8">
        <f t="shared" si="2"/>
        <v>167600</v>
      </c>
    </row>
    <row r="9" spans="1:22" ht="15.75" customHeight="1">
      <c r="A9" s="38"/>
      <c r="B9" s="6" t="s">
        <v>19</v>
      </c>
      <c r="C9" s="8">
        <v>108</v>
      </c>
      <c r="D9" s="8">
        <v>85</v>
      </c>
      <c r="E9" s="9">
        <v>22.6</v>
      </c>
      <c r="F9" s="9">
        <v>22.9</v>
      </c>
      <c r="G9" s="9">
        <v>2.5</v>
      </c>
      <c r="H9" s="9">
        <v>2.7</v>
      </c>
      <c r="I9" s="9">
        <v>22.3</v>
      </c>
      <c r="J9" s="9">
        <v>21.6</v>
      </c>
      <c r="K9" s="9">
        <v>172.2</v>
      </c>
      <c r="L9" s="9">
        <v>167.4</v>
      </c>
      <c r="M9" s="9">
        <v>13.9</v>
      </c>
      <c r="N9" s="9">
        <v>6.9</v>
      </c>
      <c r="O9" s="9">
        <f t="shared" si="0"/>
        <v>186.1</v>
      </c>
      <c r="P9" s="9">
        <f t="shared" si="1"/>
        <v>174.3</v>
      </c>
      <c r="Q9" s="8">
        <v>189866</v>
      </c>
      <c r="R9" s="8">
        <v>173485</v>
      </c>
      <c r="S9" s="8">
        <v>16826</v>
      </c>
      <c r="T9" s="8">
        <v>8506</v>
      </c>
      <c r="U9" s="8">
        <f t="shared" si="2"/>
        <v>206692</v>
      </c>
      <c r="V9" s="8">
        <f t="shared" si="2"/>
        <v>181991</v>
      </c>
    </row>
    <row r="10" spans="1:22" ht="15.75" customHeight="1">
      <c r="A10" s="38"/>
      <c r="B10" s="6" t="s">
        <v>20</v>
      </c>
      <c r="C10" s="8">
        <v>181</v>
      </c>
      <c r="D10" s="8">
        <v>78</v>
      </c>
      <c r="E10" s="9">
        <v>27.4</v>
      </c>
      <c r="F10" s="9">
        <v>27.3</v>
      </c>
      <c r="G10" s="9">
        <v>5.0999999999999996</v>
      </c>
      <c r="H10" s="9">
        <v>5.8</v>
      </c>
      <c r="I10" s="9">
        <v>22.1</v>
      </c>
      <c r="J10" s="9">
        <v>21.7</v>
      </c>
      <c r="K10" s="9">
        <v>169.4</v>
      </c>
      <c r="L10" s="9">
        <v>168.2</v>
      </c>
      <c r="M10" s="9">
        <v>16.600000000000001</v>
      </c>
      <c r="N10" s="9">
        <v>5.7</v>
      </c>
      <c r="O10" s="9">
        <f t="shared" si="0"/>
        <v>186</v>
      </c>
      <c r="P10" s="9">
        <f t="shared" si="1"/>
        <v>173.89999999999998</v>
      </c>
      <c r="Q10" s="8">
        <v>236572</v>
      </c>
      <c r="R10" s="8">
        <v>195154</v>
      </c>
      <c r="S10" s="8">
        <v>28457</v>
      </c>
      <c r="T10" s="8">
        <v>7791</v>
      </c>
      <c r="U10" s="8">
        <f t="shared" si="2"/>
        <v>265029</v>
      </c>
      <c r="V10" s="8">
        <f t="shared" si="2"/>
        <v>202945</v>
      </c>
    </row>
    <row r="11" spans="1:22" ht="15.75" customHeight="1">
      <c r="A11" s="38"/>
      <c r="B11" s="6" t="s">
        <v>21</v>
      </c>
      <c r="C11" s="8">
        <v>166</v>
      </c>
      <c r="D11" s="8">
        <v>55</v>
      </c>
      <c r="E11" s="9">
        <v>32.5</v>
      </c>
      <c r="F11" s="9">
        <v>32.1</v>
      </c>
      <c r="G11" s="9">
        <v>8.1999999999999993</v>
      </c>
      <c r="H11" s="9">
        <v>7.9</v>
      </c>
      <c r="I11" s="9">
        <v>22.1</v>
      </c>
      <c r="J11" s="9">
        <v>21.4</v>
      </c>
      <c r="K11" s="9">
        <v>169.4</v>
      </c>
      <c r="L11" s="9">
        <v>164.6</v>
      </c>
      <c r="M11" s="9">
        <v>17.2</v>
      </c>
      <c r="N11" s="9">
        <v>4.9000000000000004</v>
      </c>
      <c r="O11" s="9">
        <f t="shared" si="0"/>
        <v>186.6</v>
      </c>
      <c r="P11" s="9">
        <f t="shared" si="1"/>
        <v>169.5</v>
      </c>
      <c r="Q11" s="8">
        <v>283560</v>
      </c>
      <c r="R11" s="8">
        <v>213665</v>
      </c>
      <c r="S11" s="8">
        <v>29934</v>
      </c>
      <c r="T11" s="8">
        <v>7160</v>
      </c>
      <c r="U11" s="8">
        <f t="shared" si="2"/>
        <v>313494</v>
      </c>
      <c r="V11" s="8">
        <f t="shared" si="2"/>
        <v>220825</v>
      </c>
    </row>
    <row r="12" spans="1:22" ht="15.75" customHeight="1">
      <c r="A12" s="38"/>
      <c r="B12" s="6" t="s">
        <v>22</v>
      </c>
      <c r="C12" s="8">
        <v>137</v>
      </c>
      <c r="D12" s="8">
        <v>43</v>
      </c>
      <c r="E12" s="9">
        <v>37.4</v>
      </c>
      <c r="F12" s="9">
        <v>37.6</v>
      </c>
      <c r="G12" s="9">
        <v>10.5</v>
      </c>
      <c r="H12" s="9">
        <v>8.5</v>
      </c>
      <c r="I12" s="9">
        <v>22.3</v>
      </c>
      <c r="J12" s="9">
        <v>22</v>
      </c>
      <c r="K12" s="9">
        <v>168.8</v>
      </c>
      <c r="L12" s="9">
        <v>168.2</v>
      </c>
      <c r="M12" s="9">
        <v>14.8</v>
      </c>
      <c r="N12" s="9">
        <v>4.8</v>
      </c>
      <c r="O12" s="9">
        <f t="shared" si="0"/>
        <v>183.60000000000002</v>
      </c>
      <c r="P12" s="9">
        <f t="shared" si="1"/>
        <v>173</v>
      </c>
      <c r="Q12" s="8">
        <v>320299</v>
      </c>
      <c r="R12" s="8">
        <v>216786</v>
      </c>
      <c r="S12" s="8">
        <v>31457</v>
      </c>
      <c r="T12" s="8">
        <v>7184</v>
      </c>
      <c r="U12" s="8">
        <f t="shared" si="2"/>
        <v>351756</v>
      </c>
      <c r="V12" s="8">
        <f t="shared" si="2"/>
        <v>223970</v>
      </c>
    </row>
    <row r="13" spans="1:22" ht="15.75" customHeight="1">
      <c r="A13" s="38"/>
      <c r="B13" s="6"/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8"/>
      <c r="R13" s="8"/>
      <c r="S13" s="8"/>
      <c r="T13" s="8"/>
      <c r="U13" s="8"/>
      <c r="V13" s="8"/>
    </row>
    <row r="14" spans="1:22" ht="15.75" customHeight="1">
      <c r="A14" s="38"/>
      <c r="B14" s="6" t="s">
        <v>23</v>
      </c>
      <c r="C14" s="8">
        <v>162</v>
      </c>
      <c r="D14" s="8">
        <v>56</v>
      </c>
      <c r="E14" s="9">
        <v>42.7</v>
      </c>
      <c r="F14" s="9">
        <v>42.6</v>
      </c>
      <c r="G14" s="9">
        <v>14.9</v>
      </c>
      <c r="H14" s="9">
        <v>11.8</v>
      </c>
      <c r="I14" s="9">
        <v>22.4</v>
      </c>
      <c r="J14" s="9">
        <v>22.3</v>
      </c>
      <c r="K14" s="9">
        <v>171.5</v>
      </c>
      <c r="L14" s="9">
        <v>170.5</v>
      </c>
      <c r="M14" s="9">
        <v>9.4</v>
      </c>
      <c r="N14" s="9">
        <v>4.5999999999999996</v>
      </c>
      <c r="O14" s="9">
        <f t="shared" si="0"/>
        <v>180.9</v>
      </c>
      <c r="P14" s="9">
        <f t="shared" si="1"/>
        <v>175.1</v>
      </c>
      <c r="Q14" s="8">
        <v>352846</v>
      </c>
      <c r="R14" s="8">
        <v>207818</v>
      </c>
      <c r="S14" s="8">
        <v>21599</v>
      </c>
      <c r="T14" s="8">
        <v>6375</v>
      </c>
      <c r="U14" s="8">
        <f t="shared" ref="U14:V18" si="3">SUM(Q14,S14)</f>
        <v>374445</v>
      </c>
      <c r="V14" s="8">
        <f t="shared" si="3"/>
        <v>214193</v>
      </c>
    </row>
    <row r="15" spans="1:22" ht="15.75" customHeight="1">
      <c r="A15" s="38"/>
      <c r="B15" s="6" t="s">
        <v>24</v>
      </c>
      <c r="C15" s="8">
        <v>149</v>
      </c>
      <c r="D15" s="8">
        <v>57</v>
      </c>
      <c r="E15" s="9">
        <v>47.6</v>
      </c>
      <c r="F15" s="9">
        <v>47.4</v>
      </c>
      <c r="G15" s="9">
        <v>17.8</v>
      </c>
      <c r="H15" s="9">
        <v>11.9</v>
      </c>
      <c r="I15" s="9">
        <v>22.3</v>
      </c>
      <c r="J15" s="9">
        <v>22.6</v>
      </c>
      <c r="K15" s="9">
        <v>170.8</v>
      </c>
      <c r="L15" s="9">
        <v>172.9</v>
      </c>
      <c r="M15" s="9">
        <v>9.5</v>
      </c>
      <c r="N15" s="9">
        <v>7.1</v>
      </c>
      <c r="O15" s="9">
        <f t="shared" si="0"/>
        <v>180.3</v>
      </c>
      <c r="P15" s="9">
        <f t="shared" si="1"/>
        <v>180</v>
      </c>
      <c r="Q15" s="8">
        <v>365527</v>
      </c>
      <c r="R15" s="8">
        <v>207842</v>
      </c>
      <c r="S15" s="8">
        <v>19101</v>
      </c>
      <c r="T15" s="8">
        <v>8795</v>
      </c>
      <c r="U15" s="8">
        <f t="shared" si="3"/>
        <v>384628</v>
      </c>
      <c r="V15" s="8">
        <f t="shared" si="3"/>
        <v>216637</v>
      </c>
    </row>
    <row r="16" spans="1:22" ht="15.75" customHeight="1">
      <c r="A16" s="38"/>
      <c r="B16" s="6" t="s">
        <v>25</v>
      </c>
      <c r="C16" s="8">
        <v>140</v>
      </c>
      <c r="D16" s="8">
        <v>49</v>
      </c>
      <c r="E16" s="9">
        <v>52.3</v>
      </c>
      <c r="F16" s="9">
        <v>52</v>
      </c>
      <c r="G16" s="9">
        <v>18.100000000000001</v>
      </c>
      <c r="H16" s="9">
        <v>13.3</v>
      </c>
      <c r="I16" s="9">
        <v>22.4</v>
      </c>
      <c r="J16" s="9">
        <v>22.6</v>
      </c>
      <c r="K16" s="9">
        <v>171.4</v>
      </c>
      <c r="L16" s="9">
        <v>173.9</v>
      </c>
      <c r="M16" s="9">
        <v>6.8</v>
      </c>
      <c r="N16" s="9">
        <v>5.4</v>
      </c>
      <c r="O16" s="9">
        <f t="shared" si="0"/>
        <v>178.20000000000002</v>
      </c>
      <c r="P16" s="9">
        <f t="shared" si="1"/>
        <v>179.3</v>
      </c>
      <c r="Q16" s="8">
        <v>360554</v>
      </c>
      <c r="R16" s="8">
        <v>210512</v>
      </c>
      <c r="S16" s="8">
        <v>12134</v>
      </c>
      <c r="T16" s="8">
        <v>5331</v>
      </c>
      <c r="U16" s="8">
        <f t="shared" si="3"/>
        <v>372688</v>
      </c>
      <c r="V16" s="8">
        <f t="shared" si="3"/>
        <v>215843</v>
      </c>
    </row>
    <row r="17" spans="1:22" ht="15.75" customHeight="1">
      <c r="A17" s="38"/>
      <c r="B17" s="6" t="s">
        <v>26</v>
      </c>
      <c r="C17" s="8">
        <v>120</v>
      </c>
      <c r="D17" s="8">
        <v>38</v>
      </c>
      <c r="E17" s="9">
        <v>57.3</v>
      </c>
      <c r="F17" s="9">
        <v>57.1</v>
      </c>
      <c r="G17" s="9">
        <v>22</v>
      </c>
      <c r="H17" s="9">
        <v>15.3</v>
      </c>
      <c r="I17" s="9">
        <v>22.2</v>
      </c>
      <c r="J17" s="9">
        <v>22.1</v>
      </c>
      <c r="K17" s="9">
        <v>167.9</v>
      </c>
      <c r="L17" s="9">
        <v>171</v>
      </c>
      <c r="M17" s="9">
        <v>7.3</v>
      </c>
      <c r="N17" s="9">
        <v>3.8</v>
      </c>
      <c r="O17" s="17">
        <f t="shared" si="0"/>
        <v>175.20000000000002</v>
      </c>
      <c r="P17" s="9">
        <f t="shared" si="1"/>
        <v>174.8</v>
      </c>
      <c r="Q17" s="8">
        <v>352058</v>
      </c>
      <c r="R17" s="8">
        <v>194150</v>
      </c>
      <c r="S17" s="8">
        <v>13701</v>
      </c>
      <c r="T17" s="8">
        <v>5155</v>
      </c>
      <c r="U17" s="18">
        <f t="shared" si="3"/>
        <v>365759</v>
      </c>
      <c r="V17" s="8">
        <f t="shared" si="3"/>
        <v>199305</v>
      </c>
    </row>
    <row r="18" spans="1:22" ht="15.75" customHeight="1">
      <c r="A18" s="38"/>
      <c r="B18" s="6" t="s">
        <v>27</v>
      </c>
      <c r="C18" s="8">
        <v>94</v>
      </c>
      <c r="D18" s="8">
        <v>32</v>
      </c>
      <c r="E18" s="9">
        <v>64.8</v>
      </c>
      <c r="F18" s="9">
        <v>64.900000000000006</v>
      </c>
      <c r="G18" s="9">
        <v>15.2</v>
      </c>
      <c r="H18" s="9">
        <v>20.6</v>
      </c>
      <c r="I18" s="9">
        <v>22.9</v>
      </c>
      <c r="J18" s="9">
        <v>23.8</v>
      </c>
      <c r="K18" s="9">
        <v>172</v>
      </c>
      <c r="L18" s="9">
        <v>172.3</v>
      </c>
      <c r="M18" s="9">
        <v>6.6</v>
      </c>
      <c r="N18" s="9">
        <v>4.7</v>
      </c>
      <c r="O18" s="9">
        <f t="shared" si="0"/>
        <v>178.6</v>
      </c>
      <c r="P18" s="9">
        <f t="shared" si="1"/>
        <v>177</v>
      </c>
      <c r="Q18" s="8">
        <v>263418</v>
      </c>
      <c r="R18" s="8">
        <v>193784</v>
      </c>
      <c r="S18" s="8">
        <v>7882</v>
      </c>
      <c r="T18" s="8">
        <v>5459</v>
      </c>
      <c r="U18" s="8">
        <f t="shared" si="3"/>
        <v>271300</v>
      </c>
      <c r="V18" s="18">
        <f t="shared" si="3"/>
        <v>199243</v>
      </c>
    </row>
    <row r="19" spans="1:22" ht="28.5" customHeight="1">
      <c r="A19" s="38">
        <v>12</v>
      </c>
      <c r="B19" s="6" t="s">
        <v>6</v>
      </c>
      <c r="C19" s="8">
        <f>SUM(C21:C26,C28:C32)</f>
        <v>1206</v>
      </c>
      <c r="D19" s="8">
        <f>SUM(D21:D26,D28:D32)</f>
        <v>460</v>
      </c>
      <c r="E19" s="9">
        <v>42.8</v>
      </c>
      <c r="F19" s="9">
        <v>40.799999999999997</v>
      </c>
      <c r="G19" s="9">
        <v>12.3</v>
      </c>
      <c r="H19" s="9">
        <v>10.199999999999999</v>
      </c>
      <c r="I19" s="9">
        <v>22.5</v>
      </c>
      <c r="J19" s="9">
        <v>22.3</v>
      </c>
      <c r="K19" s="9">
        <v>172.7</v>
      </c>
      <c r="L19" s="9">
        <v>172.3</v>
      </c>
      <c r="M19" s="9">
        <v>14.4</v>
      </c>
      <c r="N19" s="9">
        <v>9.4</v>
      </c>
      <c r="O19" s="19">
        <f t="shared" si="0"/>
        <v>187.1</v>
      </c>
      <c r="P19" s="9">
        <f t="shared" si="1"/>
        <v>181.70000000000002</v>
      </c>
      <c r="Q19" s="8">
        <v>296579</v>
      </c>
      <c r="R19" s="8">
        <v>196021</v>
      </c>
      <c r="S19" s="8">
        <v>24739</v>
      </c>
      <c r="T19" s="8">
        <v>12312</v>
      </c>
      <c r="U19" s="16">
        <f>SUM(Q19,S19)</f>
        <v>321318</v>
      </c>
      <c r="V19" s="16">
        <f>SUM(R19,T19)</f>
        <v>208333</v>
      </c>
    </row>
    <row r="20" spans="1:22" ht="8.25" customHeight="1">
      <c r="A20" s="38"/>
      <c r="B20" s="5"/>
      <c r="C20" s="8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/>
      <c r="R20" s="8"/>
      <c r="S20" s="8"/>
      <c r="T20" s="8"/>
      <c r="U20" s="8"/>
      <c r="V20" s="8"/>
    </row>
    <row r="21" spans="1:22" ht="15.75" customHeight="1">
      <c r="A21" s="38"/>
      <c r="B21" s="6" t="s">
        <v>17</v>
      </c>
      <c r="C21" s="8">
        <v>0</v>
      </c>
      <c r="D21" s="8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0"/>
        <v>0</v>
      </c>
      <c r="P21" s="9">
        <f t="shared" si="1"/>
        <v>0</v>
      </c>
      <c r="Q21" s="8">
        <v>0</v>
      </c>
      <c r="R21" s="8">
        <v>0</v>
      </c>
      <c r="S21" s="8">
        <v>0</v>
      </c>
      <c r="T21" s="8">
        <v>0</v>
      </c>
      <c r="U21" s="8">
        <f t="shared" ref="U21:V26" si="4">SUM(Q21,S21)</f>
        <v>0</v>
      </c>
      <c r="V21" s="8">
        <f t="shared" si="4"/>
        <v>0</v>
      </c>
    </row>
    <row r="22" spans="1:22" ht="15.75" customHeight="1">
      <c r="A22" s="38"/>
      <c r="B22" s="6" t="s">
        <v>18</v>
      </c>
      <c r="C22" s="8">
        <v>8</v>
      </c>
      <c r="D22" s="8">
        <v>8</v>
      </c>
      <c r="E22" s="9">
        <v>19</v>
      </c>
      <c r="F22" s="9">
        <v>19.100000000000001</v>
      </c>
      <c r="G22" s="9">
        <v>1.5</v>
      </c>
      <c r="H22" s="9">
        <v>1</v>
      </c>
      <c r="I22" s="9">
        <v>21.9</v>
      </c>
      <c r="J22" s="9">
        <v>22.5</v>
      </c>
      <c r="K22" s="9">
        <v>169.4</v>
      </c>
      <c r="L22" s="9">
        <v>166.8</v>
      </c>
      <c r="M22" s="9">
        <v>7</v>
      </c>
      <c r="N22" s="9">
        <v>44.4</v>
      </c>
      <c r="O22" s="9">
        <f t="shared" si="0"/>
        <v>176.4</v>
      </c>
      <c r="P22" s="9">
        <f t="shared" si="1"/>
        <v>211.20000000000002</v>
      </c>
      <c r="Q22" s="8">
        <v>165863</v>
      </c>
      <c r="R22" s="8">
        <v>152575</v>
      </c>
      <c r="S22" s="8">
        <v>6575</v>
      </c>
      <c r="T22" s="8">
        <v>47275</v>
      </c>
      <c r="U22" s="8">
        <f t="shared" si="4"/>
        <v>172438</v>
      </c>
      <c r="V22" s="8">
        <f t="shared" si="4"/>
        <v>199850</v>
      </c>
    </row>
    <row r="23" spans="1:22" ht="15.75" customHeight="1">
      <c r="A23" s="38"/>
      <c r="B23" s="6" t="s">
        <v>19</v>
      </c>
      <c r="C23" s="8">
        <v>93</v>
      </c>
      <c r="D23" s="8">
        <v>67</v>
      </c>
      <c r="E23" s="9">
        <v>2</v>
      </c>
      <c r="F23" s="9">
        <v>22.8</v>
      </c>
      <c r="G23" s="9">
        <v>2.6</v>
      </c>
      <c r="H23" s="9">
        <v>2.4</v>
      </c>
      <c r="I23" s="9">
        <v>22.5</v>
      </c>
      <c r="J23" s="9">
        <v>22.5</v>
      </c>
      <c r="K23" s="9">
        <v>174.3</v>
      </c>
      <c r="L23" s="9">
        <v>173.2</v>
      </c>
      <c r="M23" s="9">
        <v>25.7</v>
      </c>
      <c r="N23" s="9">
        <v>15.2</v>
      </c>
      <c r="O23" s="9">
        <f t="shared" si="0"/>
        <v>200</v>
      </c>
      <c r="P23" s="9">
        <f t="shared" si="1"/>
        <v>188.39999999999998</v>
      </c>
      <c r="Q23" s="8">
        <v>188844</v>
      </c>
      <c r="R23" s="8">
        <v>168282</v>
      </c>
      <c r="S23" s="8">
        <v>32070</v>
      </c>
      <c r="T23" s="8">
        <v>17930</v>
      </c>
      <c r="U23" s="8">
        <f t="shared" si="4"/>
        <v>220914</v>
      </c>
      <c r="V23" s="8">
        <f t="shared" si="4"/>
        <v>186212</v>
      </c>
    </row>
    <row r="24" spans="1:22" ht="15.75" customHeight="1">
      <c r="A24" s="38"/>
      <c r="B24" s="6" t="s">
        <v>20</v>
      </c>
      <c r="C24" s="8">
        <v>141</v>
      </c>
      <c r="D24" s="8">
        <v>67</v>
      </c>
      <c r="E24" s="9">
        <v>27.6</v>
      </c>
      <c r="F24" s="9">
        <v>27</v>
      </c>
      <c r="G24" s="9">
        <v>5</v>
      </c>
      <c r="H24" s="9">
        <v>5.2</v>
      </c>
      <c r="I24" s="9">
        <v>22.3</v>
      </c>
      <c r="J24" s="9">
        <v>22</v>
      </c>
      <c r="K24" s="9">
        <v>171.3</v>
      </c>
      <c r="L24" s="9">
        <v>171.7</v>
      </c>
      <c r="M24" s="9">
        <v>20.9</v>
      </c>
      <c r="N24" s="9">
        <v>11.3</v>
      </c>
      <c r="O24" s="9">
        <f t="shared" si="0"/>
        <v>192.20000000000002</v>
      </c>
      <c r="P24" s="9">
        <f t="shared" si="1"/>
        <v>183</v>
      </c>
      <c r="Q24" s="8">
        <v>225257</v>
      </c>
      <c r="R24" s="8">
        <v>188030</v>
      </c>
      <c r="S24" s="8">
        <v>32040</v>
      </c>
      <c r="T24" s="8">
        <v>13739</v>
      </c>
      <c r="U24" s="18">
        <f t="shared" si="4"/>
        <v>257297</v>
      </c>
      <c r="V24" s="8">
        <f t="shared" si="4"/>
        <v>201769</v>
      </c>
    </row>
    <row r="25" spans="1:22" ht="15.75" customHeight="1">
      <c r="A25" s="38"/>
      <c r="B25" s="6" t="s">
        <v>21</v>
      </c>
      <c r="C25" s="8">
        <v>126</v>
      </c>
      <c r="D25" s="8">
        <v>35</v>
      </c>
      <c r="E25" s="9">
        <v>32.4</v>
      </c>
      <c r="F25" s="9">
        <v>32.4</v>
      </c>
      <c r="G25" s="9">
        <v>8.4</v>
      </c>
      <c r="H25" s="9">
        <v>8.3000000000000007</v>
      </c>
      <c r="I25" s="9">
        <v>22.4</v>
      </c>
      <c r="J25" s="9">
        <v>21.7</v>
      </c>
      <c r="K25" s="9">
        <v>171.7</v>
      </c>
      <c r="L25" s="9">
        <v>167.7</v>
      </c>
      <c r="M25" s="9">
        <v>19.2</v>
      </c>
      <c r="N25" s="9">
        <v>12.2</v>
      </c>
      <c r="O25" s="9">
        <f t="shared" si="0"/>
        <v>190.89999999999998</v>
      </c>
      <c r="P25" s="9">
        <f t="shared" si="1"/>
        <v>179.89999999999998</v>
      </c>
      <c r="Q25" s="8">
        <v>269407</v>
      </c>
      <c r="R25" s="8">
        <v>192731</v>
      </c>
      <c r="S25" s="8">
        <v>33577</v>
      </c>
      <c r="T25" s="8">
        <v>20117</v>
      </c>
      <c r="U25" s="8">
        <f t="shared" si="4"/>
        <v>302984</v>
      </c>
      <c r="V25" s="18">
        <f t="shared" si="4"/>
        <v>212848</v>
      </c>
    </row>
    <row r="26" spans="1:22" ht="15.75" customHeight="1">
      <c r="A26" s="38"/>
      <c r="B26" s="6" t="s">
        <v>22</v>
      </c>
      <c r="C26" s="8">
        <v>152</v>
      </c>
      <c r="D26" s="8">
        <v>30</v>
      </c>
      <c r="E26" s="9">
        <v>37.4</v>
      </c>
      <c r="F26" s="9">
        <v>37.799999999999997</v>
      </c>
      <c r="G26" s="9">
        <v>11.5</v>
      </c>
      <c r="H26" s="9">
        <v>8.1999999999999993</v>
      </c>
      <c r="I26" s="9">
        <v>22.2</v>
      </c>
      <c r="J26" s="9">
        <v>21.6</v>
      </c>
      <c r="K26" s="9">
        <v>171.5</v>
      </c>
      <c r="L26" s="9">
        <v>167.5</v>
      </c>
      <c r="M26" s="9">
        <v>20.399999999999999</v>
      </c>
      <c r="N26" s="9">
        <v>6.3</v>
      </c>
      <c r="O26" s="9">
        <f t="shared" si="0"/>
        <v>191.9</v>
      </c>
      <c r="P26" s="9">
        <f t="shared" si="1"/>
        <v>173.8</v>
      </c>
      <c r="Q26" s="8">
        <v>296380</v>
      </c>
      <c r="R26" s="8">
        <v>189683</v>
      </c>
      <c r="S26" s="8">
        <v>37702</v>
      </c>
      <c r="T26" s="8">
        <v>8640</v>
      </c>
      <c r="U26" s="8">
        <f t="shared" si="4"/>
        <v>334082</v>
      </c>
      <c r="V26" s="8">
        <f t="shared" si="4"/>
        <v>198323</v>
      </c>
    </row>
    <row r="27" spans="1:22" ht="15.75" customHeight="1">
      <c r="A27" s="38"/>
      <c r="B27" s="6"/>
      <c r="C27" s="8"/>
      <c r="D27" s="8"/>
      <c r="E27" s="9"/>
      <c r="F27" s="9"/>
      <c r="G27" s="9"/>
      <c r="H27" s="9"/>
      <c r="I27" s="9"/>
      <c r="J27" s="9"/>
      <c r="K27" s="9"/>
      <c r="L27" s="9"/>
      <c r="N27" s="9"/>
      <c r="O27" s="9"/>
      <c r="P27" s="9"/>
      <c r="Q27" s="8"/>
      <c r="R27" s="8"/>
      <c r="S27" s="8"/>
      <c r="T27" s="8"/>
      <c r="U27" s="8"/>
      <c r="V27" s="8"/>
    </row>
    <row r="28" spans="1:22" ht="15.75" customHeight="1">
      <c r="A28" s="38"/>
      <c r="B28" s="6" t="s">
        <v>23</v>
      </c>
      <c r="C28" s="8">
        <v>146</v>
      </c>
      <c r="D28" s="8">
        <v>48</v>
      </c>
      <c r="E28" s="9">
        <v>42.7</v>
      </c>
      <c r="F28" s="9">
        <v>42.7</v>
      </c>
      <c r="G28" s="9">
        <v>12.1</v>
      </c>
      <c r="H28" s="9">
        <v>9.1</v>
      </c>
      <c r="I28" s="9">
        <v>22.5</v>
      </c>
      <c r="J28" s="9">
        <v>22.7</v>
      </c>
      <c r="K28" s="9">
        <v>173.7</v>
      </c>
      <c r="L28" s="9">
        <v>173.9</v>
      </c>
      <c r="M28" s="9">
        <v>10.5</v>
      </c>
      <c r="N28" s="9">
        <v>7.7</v>
      </c>
      <c r="O28" s="9">
        <f t="shared" si="0"/>
        <v>184.2</v>
      </c>
      <c r="P28" s="9">
        <f t="shared" si="1"/>
        <v>181.6</v>
      </c>
      <c r="Q28" s="8">
        <v>334860</v>
      </c>
      <c r="R28" s="8">
        <v>196021</v>
      </c>
      <c r="S28" s="8">
        <v>20693</v>
      </c>
      <c r="T28" s="8">
        <v>12150</v>
      </c>
      <c r="U28" s="8">
        <f t="shared" ref="U28:V32" si="5">SUM(Q28,S28)</f>
        <v>355553</v>
      </c>
      <c r="V28" s="8">
        <f t="shared" si="5"/>
        <v>208171</v>
      </c>
    </row>
    <row r="29" spans="1:22" ht="15.75" customHeight="1">
      <c r="A29" s="38"/>
      <c r="B29" s="6" t="s">
        <v>24</v>
      </c>
      <c r="C29" s="8">
        <v>162</v>
      </c>
      <c r="D29" s="8">
        <v>68</v>
      </c>
      <c r="E29" s="9">
        <v>47.5</v>
      </c>
      <c r="F29" s="9">
        <v>47.9</v>
      </c>
      <c r="G29" s="9">
        <v>15.6</v>
      </c>
      <c r="H29" s="9">
        <v>11.5</v>
      </c>
      <c r="I29" s="9">
        <v>22.6</v>
      </c>
      <c r="J29" s="9">
        <v>22.8</v>
      </c>
      <c r="K29" s="9">
        <v>174</v>
      </c>
      <c r="L29" s="9">
        <v>176.6</v>
      </c>
      <c r="M29" s="9">
        <v>9.8000000000000007</v>
      </c>
      <c r="N29" s="9">
        <v>8.3000000000000007</v>
      </c>
      <c r="O29" s="17">
        <f t="shared" si="0"/>
        <v>183.8</v>
      </c>
      <c r="P29" s="9">
        <f t="shared" si="1"/>
        <v>184.9</v>
      </c>
      <c r="Q29" s="8">
        <v>368265</v>
      </c>
      <c r="R29" s="8">
        <v>205244</v>
      </c>
      <c r="S29" s="8">
        <v>19027</v>
      </c>
      <c r="T29" s="8">
        <v>11365</v>
      </c>
      <c r="U29" s="18">
        <f t="shared" si="5"/>
        <v>387292</v>
      </c>
      <c r="V29" s="8">
        <f t="shared" si="5"/>
        <v>216609</v>
      </c>
    </row>
    <row r="30" spans="1:22" ht="15.75" customHeight="1">
      <c r="A30" s="38"/>
      <c r="B30" s="6" t="s">
        <v>25</v>
      </c>
      <c r="C30" s="8">
        <v>164</v>
      </c>
      <c r="D30" s="8">
        <v>70</v>
      </c>
      <c r="E30" s="9">
        <v>52.4</v>
      </c>
      <c r="F30" s="9">
        <v>52.3</v>
      </c>
      <c r="G30" s="9">
        <v>18.7</v>
      </c>
      <c r="H30" s="9">
        <v>18.399999999999999</v>
      </c>
      <c r="I30" s="9">
        <v>22.5</v>
      </c>
      <c r="J30" s="9">
        <v>21.7</v>
      </c>
      <c r="K30" s="9">
        <v>171.6</v>
      </c>
      <c r="L30" s="9">
        <v>169.9</v>
      </c>
      <c r="M30" s="9">
        <v>9.8000000000000007</v>
      </c>
      <c r="N30" s="9">
        <v>5.8</v>
      </c>
      <c r="O30" s="17">
        <f t="shared" si="0"/>
        <v>181.4</v>
      </c>
      <c r="P30" s="9">
        <f t="shared" si="1"/>
        <v>175.70000000000002</v>
      </c>
      <c r="Q30" s="8">
        <v>334346</v>
      </c>
      <c r="R30" s="8">
        <v>235956</v>
      </c>
      <c r="S30" s="8">
        <v>19335</v>
      </c>
      <c r="T30" s="8">
        <v>7433</v>
      </c>
      <c r="U30" s="18">
        <f t="shared" si="5"/>
        <v>353681</v>
      </c>
      <c r="V30" s="8">
        <f t="shared" si="5"/>
        <v>243389</v>
      </c>
    </row>
    <row r="31" spans="1:22" ht="15.75" customHeight="1">
      <c r="A31" s="38"/>
      <c r="B31" s="6" t="s">
        <v>26</v>
      </c>
      <c r="C31" s="8">
        <v>114</v>
      </c>
      <c r="D31" s="8">
        <v>42</v>
      </c>
      <c r="E31" s="9">
        <v>57.5</v>
      </c>
      <c r="F31" s="9">
        <v>57.4</v>
      </c>
      <c r="G31" s="9">
        <v>20</v>
      </c>
      <c r="H31" s="9">
        <v>14</v>
      </c>
      <c r="I31" s="9">
        <v>22.4</v>
      </c>
      <c r="J31" s="9">
        <v>22.2</v>
      </c>
      <c r="K31" s="9">
        <v>171.9</v>
      </c>
      <c r="L31" s="9">
        <v>173.2</v>
      </c>
      <c r="M31" s="9">
        <v>9.9</v>
      </c>
      <c r="N31" s="9">
        <v>4.0999999999999996</v>
      </c>
      <c r="O31" s="9">
        <f t="shared" si="0"/>
        <v>181.8</v>
      </c>
      <c r="P31" s="9">
        <f t="shared" si="1"/>
        <v>177.29999999999998</v>
      </c>
      <c r="Q31" s="8">
        <v>329673</v>
      </c>
      <c r="R31" s="8">
        <v>190143</v>
      </c>
      <c r="S31" s="8">
        <v>18556</v>
      </c>
      <c r="T31" s="8">
        <v>5833</v>
      </c>
      <c r="U31" s="8">
        <f t="shared" si="5"/>
        <v>348229</v>
      </c>
      <c r="V31" s="8">
        <f t="shared" si="5"/>
        <v>195976</v>
      </c>
    </row>
    <row r="32" spans="1:22" ht="15.75" customHeight="1">
      <c r="A32" s="38"/>
      <c r="B32" s="6" t="s">
        <v>27</v>
      </c>
      <c r="C32" s="8">
        <v>100</v>
      </c>
      <c r="D32" s="8">
        <v>25</v>
      </c>
      <c r="E32" s="9">
        <v>65.2</v>
      </c>
      <c r="F32" s="9">
        <v>65.400000000000006</v>
      </c>
      <c r="G32" s="9">
        <v>14.7</v>
      </c>
      <c r="H32" s="9">
        <v>21.4</v>
      </c>
      <c r="I32" s="9">
        <v>22.9</v>
      </c>
      <c r="J32" s="9">
        <v>23</v>
      </c>
      <c r="K32" s="9">
        <v>175.3</v>
      </c>
      <c r="L32" s="9">
        <v>176.1</v>
      </c>
      <c r="M32" s="9">
        <v>5.5</v>
      </c>
      <c r="N32" s="9">
        <v>2.4</v>
      </c>
      <c r="O32" s="9">
        <f t="shared" si="0"/>
        <v>180.8</v>
      </c>
      <c r="P32" s="9">
        <f t="shared" si="1"/>
        <v>178.5</v>
      </c>
      <c r="Q32" s="8">
        <v>270650</v>
      </c>
      <c r="R32" s="8">
        <v>190856</v>
      </c>
      <c r="S32" s="8">
        <v>9315</v>
      </c>
      <c r="T32" s="8">
        <v>3160</v>
      </c>
      <c r="U32" s="8">
        <f t="shared" si="5"/>
        <v>279965</v>
      </c>
      <c r="V32" s="8">
        <f t="shared" si="5"/>
        <v>194016</v>
      </c>
    </row>
    <row r="33" spans="1:22" ht="28.5" customHeight="1">
      <c r="A33" s="38">
        <v>13</v>
      </c>
      <c r="B33" s="6" t="s">
        <v>6</v>
      </c>
      <c r="C33" s="8">
        <f>SUM(C35:C40,C42:C46)</f>
        <v>1239</v>
      </c>
      <c r="D33" s="8">
        <f>SUM(D35:D40,D42:D46)</f>
        <v>467</v>
      </c>
      <c r="E33" s="20">
        <v>41.5</v>
      </c>
      <c r="F33" s="9">
        <v>38.6</v>
      </c>
      <c r="G33" s="9">
        <v>1.7</v>
      </c>
      <c r="H33" s="9">
        <v>9</v>
      </c>
      <c r="I33" s="9">
        <v>22.4</v>
      </c>
      <c r="J33" s="9">
        <v>22.5</v>
      </c>
      <c r="K33" s="9">
        <v>172.2</v>
      </c>
      <c r="L33" s="9">
        <v>173.6</v>
      </c>
      <c r="M33" s="9">
        <v>12.5</v>
      </c>
      <c r="N33" s="9">
        <v>6.7</v>
      </c>
      <c r="O33" s="9">
        <f t="shared" si="0"/>
        <v>184.7</v>
      </c>
      <c r="P33" s="9">
        <f t="shared" si="1"/>
        <v>180.29999999999998</v>
      </c>
      <c r="Q33" s="8">
        <v>316884</v>
      </c>
      <c r="R33" s="8">
        <v>207235</v>
      </c>
      <c r="S33" s="8">
        <v>23576</v>
      </c>
      <c r="T33" s="8">
        <v>9159</v>
      </c>
      <c r="U33" s="16">
        <f>SUM(Q33,S33)</f>
        <v>340460</v>
      </c>
      <c r="V33" s="16">
        <f>SUM(R33,T33)</f>
        <v>216394</v>
      </c>
    </row>
    <row r="34" spans="1:22" ht="8.25" customHeight="1">
      <c r="A34" s="38"/>
      <c r="B34" s="5"/>
      <c r="C34" s="8"/>
      <c r="D34" s="8"/>
      <c r="E34" s="9"/>
      <c r="H34" s="9"/>
      <c r="I34" s="9"/>
      <c r="J34" s="9"/>
      <c r="K34" s="9"/>
      <c r="L34" s="9"/>
      <c r="N34" s="9"/>
      <c r="O34" s="9"/>
      <c r="P34" s="9"/>
      <c r="Q34" s="8"/>
      <c r="R34" s="8"/>
      <c r="S34" s="8"/>
      <c r="T34" s="8"/>
      <c r="U34" s="8"/>
      <c r="V34" s="8"/>
    </row>
    <row r="35" spans="1:22" ht="15.75" customHeight="1">
      <c r="A35" s="38"/>
      <c r="B35" s="6" t="s">
        <v>17</v>
      </c>
      <c r="C35" s="8">
        <v>0</v>
      </c>
      <c r="D35" s="8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0"/>
        <v>0</v>
      </c>
      <c r="P35" s="9">
        <f t="shared" si="1"/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ref="U35:V40" si="6">SUM(Q35,S35)</f>
        <v>0</v>
      </c>
      <c r="V35" s="8">
        <f t="shared" si="6"/>
        <v>0</v>
      </c>
    </row>
    <row r="36" spans="1:22" ht="15.75" customHeight="1">
      <c r="A36" s="38"/>
      <c r="B36" s="6" t="s">
        <v>18</v>
      </c>
      <c r="C36" s="8">
        <v>7</v>
      </c>
      <c r="D36" s="8">
        <v>2</v>
      </c>
      <c r="E36" s="9">
        <v>19.2</v>
      </c>
      <c r="F36" s="9">
        <v>18.5</v>
      </c>
      <c r="G36" s="9">
        <v>0.9</v>
      </c>
      <c r="H36" s="9">
        <v>0.5</v>
      </c>
      <c r="I36" s="9">
        <v>20.7</v>
      </c>
      <c r="J36" s="9">
        <v>23</v>
      </c>
      <c r="K36" s="9">
        <v>162.6</v>
      </c>
      <c r="L36" s="9">
        <v>178</v>
      </c>
      <c r="M36" s="9">
        <v>6.7</v>
      </c>
      <c r="N36" s="9">
        <v>4</v>
      </c>
      <c r="O36" s="9">
        <f t="shared" si="0"/>
        <v>169.29999999999998</v>
      </c>
      <c r="P36" s="9">
        <f t="shared" si="1"/>
        <v>182</v>
      </c>
      <c r="Q36" s="8">
        <v>174157</v>
      </c>
      <c r="R36" s="8">
        <v>155200</v>
      </c>
      <c r="S36" s="8">
        <v>7686</v>
      </c>
      <c r="T36" s="8">
        <v>4200</v>
      </c>
      <c r="U36" s="8">
        <f t="shared" si="6"/>
        <v>181843</v>
      </c>
      <c r="V36" s="8">
        <f t="shared" si="6"/>
        <v>159400</v>
      </c>
    </row>
    <row r="37" spans="1:22" ht="15.75" customHeight="1">
      <c r="A37" s="38"/>
      <c r="B37" s="6" t="s">
        <v>19</v>
      </c>
      <c r="C37" s="8">
        <v>114</v>
      </c>
      <c r="D37" s="8">
        <v>85</v>
      </c>
      <c r="E37" s="9">
        <v>22.9</v>
      </c>
      <c r="F37" s="9">
        <v>23</v>
      </c>
      <c r="G37" s="9">
        <v>2.7</v>
      </c>
      <c r="H37" s="9">
        <v>2.8</v>
      </c>
      <c r="I37" s="9">
        <v>22.4</v>
      </c>
      <c r="J37" s="9">
        <v>22.1</v>
      </c>
      <c r="K37" s="9">
        <v>173.6</v>
      </c>
      <c r="L37" s="9">
        <v>172.3</v>
      </c>
      <c r="M37" s="9">
        <v>12.5</v>
      </c>
      <c r="N37" s="9">
        <v>9.6999999999999993</v>
      </c>
      <c r="O37" s="17">
        <f t="shared" si="0"/>
        <v>186.1</v>
      </c>
      <c r="P37" s="9">
        <f t="shared" si="1"/>
        <v>182</v>
      </c>
      <c r="Q37" s="8">
        <v>201638</v>
      </c>
      <c r="R37" s="8">
        <v>188559</v>
      </c>
      <c r="S37" s="8">
        <v>18114</v>
      </c>
      <c r="T37" s="8">
        <v>12274</v>
      </c>
      <c r="U37" s="8">
        <f t="shared" si="6"/>
        <v>219752</v>
      </c>
      <c r="V37" s="8">
        <f t="shared" si="6"/>
        <v>200833</v>
      </c>
    </row>
    <row r="38" spans="1:22" ht="15.75" customHeight="1">
      <c r="A38" s="38"/>
      <c r="B38" s="6" t="s">
        <v>20</v>
      </c>
      <c r="C38" s="8">
        <v>159</v>
      </c>
      <c r="D38" s="8">
        <v>92</v>
      </c>
      <c r="E38" s="9">
        <v>27.5</v>
      </c>
      <c r="F38" s="9">
        <v>27.2</v>
      </c>
      <c r="G38" s="9">
        <v>5.4</v>
      </c>
      <c r="H38" s="9">
        <v>4.8</v>
      </c>
      <c r="I38" s="9">
        <v>22.3</v>
      </c>
      <c r="J38" s="9">
        <v>22.3</v>
      </c>
      <c r="K38" s="9">
        <v>170.9</v>
      </c>
      <c r="L38" s="9">
        <v>171.5</v>
      </c>
      <c r="M38" s="9">
        <v>19.100000000000001</v>
      </c>
      <c r="N38" s="9">
        <v>8.6999999999999993</v>
      </c>
      <c r="O38" s="9">
        <f t="shared" si="0"/>
        <v>190</v>
      </c>
      <c r="P38" s="9">
        <f t="shared" si="1"/>
        <v>180.2</v>
      </c>
      <c r="Q38" s="8">
        <v>237864</v>
      </c>
      <c r="R38" s="8">
        <v>195755</v>
      </c>
      <c r="S38" s="8">
        <v>30938</v>
      </c>
      <c r="T38" s="8">
        <v>11249</v>
      </c>
      <c r="U38" s="8">
        <f t="shared" si="6"/>
        <v>268802</v>
      </c>
      <c r="V38" s="8">
        <f t="shared" si="6"/>
        <v>207004</v>
      </c>
    </row>
    <row r="39" spans="1:22" ht="15.75" customHeight="1">
      <c r="A39" s="38"/>
      <c r="B39" s="6" t="s">
        <v>21</v>
      </c>
      <c r="C39" s="8">
        <v>155</v>
      </c>
      <c r="D39" s="8">
        <v>41</v>
      </c>
      <c r="E39" s="9">
        <v>32.6</v>
      </c>
      <c r="F39" s="9">
        <v>32.200000000000003</v>
      </c>
      <c r="G39" s="9">
        <v>8.5</v>
      </c>
      <c r="H39" s="9">
        <v>8.4</v>
      </c>
      <c r="I39" s="9">
        <v>22.2</v>
      </c>
      <c r="J39" s="9">
        <v>22.1</v>
      </c>
      <c r="K39" s="9">
        <v>170.3</v>
      </c>
      <c r="L39" s="9">
        <v>169.1</v>
      </c>
      <c r="M39" s="9">
        <v>16.5</v>
      </c>
      <c r="N39" s="9">
        <v>10.3</v>
      </c>
      <c r="O39" s="9">
        <f t="shared" si="0"/>
        <v>186.8</v>
      </c>
      <c r="P39" s="9">
        <f t="shared" si="1"/>
        <v>179.4</v>
      </c>
      <c r="Q39" s="8">
        <v>280947</v>
      </c>
      <c r="R39" s="8">
        <v>207154</v>
      </c>
      <c r="S39" s="8">
        <v>28185</v>
      </c>
      <c r="T39" s="8">
        <v>15907</v>
      </c>
      <c r="U39" s="8">
        <f t="shared" si="6"/>
        <v>309132</v>
      </c>
      <c r="V39" s="8">
        <f t="shared" si="6"/>
        <v>223061</v>
      </c>
    </row>
    <row r="40" spans="1:22" ht="15.75" customHeight="1">
      <c r="A40" s="38"/>
      <c r="B40" s="6" t="s">
        <v>22</v>
      </c>
      <c r="C40" s="8">
        <v>144</v>
      </c>
      <c r="D40" s="8">
        <v>25</v>
      </c>
      <c r="E40" s="9">
        <v>37.5</v>
      </c>
      <c r="F40" s="9">
        <v>37.4</v>
      </c>
      <c r="G40" s="9">
        <v>12.1</v>
      </c>
      <c r="H40" s="9">
        <v>8.1</v>
      </c>
      <c r="I40" s="9">
        <v>22</v>
      </c>
      <c r="J40" s="9">
        <v>22.2</v>
      </c>
      <c r="K40" s="9">
        <v>169.7</v>
      </c>
      <c r="L40" s="9">
        <v>172.6</v>
      </c>
      <c r="M40" s="9">
        <v>18.7</v>
      </c>
      <c r="N40" s="9">
        <v>7.2</v>
      </c>
      <c r="O40" s="17">
        <f t="shared" si="0"/>
        <v>188.39999999999998</v>
      </c>
      <c r="P40" s="9">
        <f t="shared" si="1"/>
        <v>179.79999999999998</v>
      </c>
      <c r="Q40" s="8">
        <v>318122</v>
      </c>
      <c r="R40" s="8">
        <v>201320</v>
      </c>
      <c r="S40" s="8">
        <v>39414</v>
      </c>
      <c r="T40" s="8">
        <v>10220</v>
      </c>
      <c r="U40" s="8">
        <f t="shared" si="6"/>
        <v>357536</v>
      </c>
      <c r="V40" s="8">
        <f t="shared" si="6"/>
        <v>211540</v>
      </c>
    </row>
    <row r="41" spans="1:22" ht="15.75" customHeight="1">
      <c r="A41" s="38"/>
      <c r="B41" s="6"/>
      <c r="C41" s="8"/>
      <c r="D41" s="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"/>
      <c r="R41" s="8"/>
      <c r="S41" s="8"/>
      <c r="T41" s="8"/>
      <c r="U41" s="8"/>
      <c r="V41" s="8"/>
    </row>
    <row r="42" spans="1:22" ht="15.75" customHeight="1">
      <c r="A42" s="38"/>
      <c r="B42" s="6" t="s">
        <v>23</v>
      </c>
      <c r="C42" s="8">
        <v>141</v>
      </c>
      <c r="D42" s="8">
        <v>44</v>
      </c>
      <c r="E42" s="9">
        <v>42.5</v>
      </c>
      <c r="F42" s="9">
        <v>42.8</v>
      </c>
      <c r="G42" s="9">
        <v>13.8</v>
      </c>
      <c r="H42" s="9">
        <v>8.9</v>
      </c>
      <c r="I42" s="9">
        <v>22.4</v>
      </c>
      <c r="J42" s="9">
        <v>22.5</v>
      </c>
      <c r="K42" s="9">
        <v>172.3</v>
      </c>
      <c r="L42" s="9">
        <v>174.6</v>
      </c>
      <c r="M42" s="9">
        <v>13.2</v>
      </c>
      <c r="N42" s="9">
        <v>6.1</v>
      </c>
      <c r="O42" s="17">
        <f t="shared" si="0"/>
        <v>185.5</v>
      </c>
      <c r="P42" s="9">
        <f t="shared" si="1"/>
        <v>180.7</v>
      </c>
      <c r="Q42" s="8">
        <v>361911</v>
      </c>
      <c r="R42" s="8">
        <v>210495</v>
      </c>
      <c r="S42" s="8">
        <v>26118</v>
      </c>
      <c r="T42" s="8">
        <v>9307</v>
      </c>
      <c r="U42" s="8">
        <f t="shared" ref="U42:V46" si="7">SUM(Q42,S42)</f>
        <v>388029</v>
      </c>
      <c r="V42" s="8">
        <f t="shared" si="7"/>
        <v>219802</v>
      </c>
    </row>
    <row r="43" spans="1:22" ht="15.75" customHeight="1">
      <c r="A43" s="38"/>
      <c r="B43" s="6" t="s">
        <v>24</v>
      </c>
      <c r="C43" s="8">
        <v>149</v>
      </c>
      <c r="D43" s="8">
        <v>65</v>
      </c>
      <c r="E43" s="9">
        <v>47.4</v>
      </c>
      <c r="F43" s="9">
        <v>47.7</v>
      </c>
      <c r="G43" s="9">
        <v>17.399999999999999</v>
      </c>
      <c r="H43" s="9">
        <v>12</v>
      </c>
      <c r="I43" s="9">
        <v>22.8</v>
      </c>
      <c r="J43" s="9">
        <v>23.2</v>
      </c>
      <c r="K43" s="9">
        <v>175.7</v>
      </c>
      <c r="L43" s="9">
        <v>177.4</v>
      </c>
      <c r="M43" s="9">
        <v>9.8000000000000007</v>
      </c>
      <c r="N43" s="9">
        <v>5</v>
      </c>
      <c r="O43" s="9">
        <f t="shared" si="0"/>
        <v>185.5</v>
      </c>
      <c r="P43" s="9">
        <f t="shared" si="1"/>
        <v>182.4</v>
      </c>
      <c r="Q43" s="8">
        <v>382317</v>
      </c>
      <c r="R43" s="8">
        <v>207295</v>
      </c>
      <c r="S43" s="8">
        <v>20761</v>
      </c>
      <c r="T43" s="8">
        <v>7485</v>
      </c>
      <c r="U43" s="8">
        <f t="shared" si="7"/>
        <v>403078</v>
      </c>
      <c r="V43" s="8">
        <f t="shared" si="7"/>
        <v>214780</v>
      </c>
    </row>
    <row r="44" spans="1:22" ht="15.75" customHeight="1">
      <c r="A44" s="38"/>
      <c r="B44" s="6" t="s">
        <v>25</v>
      </c>
      <c r="C44" s="8">
        <v>184</v>
      </c>
      <c r="D44" s="8">
        <v>64</v>
      </c>
      <c r="E44" s="9">
        <v>52.5</v>
      </c>
      <c r="F44" s="9">
        <v>52.6</v>
      </c>
      <c r="G44" s="9">
        <v>18.7</v>
      </c>
      <c r="H44" s="9">
        <v>16.2</v>
      </c>
      <c r="I44" s="9">
        <v>22.3</v>
      </c>
      <c r="J44" s="9">
        <v>22.3</v>
      </c>
      <c r="K44" s="9">
        <v>172.5</v>
      </c>
      <c r="L44" s="9">
        <v>174.3</v>
      </c>
      <c r="M44" s="9">
        <v>7.4</v>
      </c>
      <c r="N44" s="9">
        <v>2.5</v>
      </c>
      <c r="O44" s="17">
        <f t="shared" si="0"/>
        <v>179.9</v>
      </c>
      <c r="P44" s="9">
        <f t="shared" si="1"/>
        <v>176.8</v>
      </c>
      <c r="Q44" s="8">
        <v>376839</v>
      </c>
      <c r="R44" s="8">
        <v>241300</v>
      </c>
      <c r="S44" s="8">
        <v>16548</v>
      </c>
      <c r="T44" s="8">
        <v>3048</v>
      </c>
      <c r="U44" s="18">
        <f t="shared" si="7"/>
        <v>393387</v>
      </c>
      <c r="V44" s="8">
        <f t="shared" si="7"/>
        <v>244348</v>
      </c>
    </row>
    <row r="45" spans="1:22" ht="15.75" customHeight="1">
      <c r="A45" s="38"/>
      <c r="B45" s="6" t="s">
        <v>26</v>
      </c>
      <c r="C45" s="8">
        <v>132</v>
      </c>
      <c r="D45" s="8">
        <v>39</v>
      </c>
      <c r="E45" s="9">
        <v>57.6</v>
      </c>
      <c r="F45" s="9">
        <v>57.6</v>
      </c>
      <c r="G45" s="9">
        <v>21.1</v>
      </c>
      <c r="H45" s="9">
        <v>15.6</v>
      </c>
      <c r="I45" s="9">
        <v>22.3</v>
      </c>
      <c r="J45" s="9">
        <v>22.5</v>
      </c>
      <c r="K45" s="9">
        <v>171.2</v>
      </c>
      <c r="L45" s="9">
        <v>175.9</v>
      </c>
      <c r="M45" s="9">
        <v>6.6</v>
      </c>
      <c r="N45" s="9">
        <v>2.9</v>
      </c>
      <c r="O45" s="9">
        <f t="shared" si="0"/>
        <v>177.79999999999998</v>
      </c>
      <c r="P45" s="9">
        <f t="shared" si="1"/>
        <v>178.8</v>
      </c>
      <c r="Q45" s="8">
        <v>369797</v>
      </c>
      <c r="R45" s="8">
        <v>212262</v>
      </c>
      <c r="S45" s="8">
        <v>15072</v>
      </c>
      <c r="T45" s="8">
        <v>3377</v>
      </c>
      <c r="U45" s="8">
        <f t="shared" si="7"/>
        <v>384869</v>
      </c>
      <c r="V45" s="18">
        <f t="shared" si="7"/>
        <v>215639</v>
      </c>
    </row>
    <row r="46" spans="1:22" ht="15.75" customHeight="1" thickBot="1">
      <c r="A46" s="39"/>
      <c r="B46" s="10" t="s">
        <v>27</v>
      </c>
      <c r="C46" s="11">
        <v>54</v>
      </c>
      <c r="D46" s="11">
        <v>10</v>
      </c>
      <c r="E46" s="12">
        <v>65</v>
      </c>
      <c r="F46" s="12">
        <v>66.5</v>
      </c>
      <c r="G46" s="12">
        <v>13</v>
      </c>
      <c r="H46" s="12">
        <v>17.100000000000001</v>
      </c>
      <c r="I46" s="12">
        <v>22.9</v>
      </c>
      <c r="J46" s="12">
        <v>23.5</v>
      </c>
      <c r="K46" s="12">
        <v>176.5</v>
      </c>
      <c r="L46" s="12">
        <v>181.4</v>
      </c>
      <c r="M46" s="12">
        <v>3.7</v>
      </c>
      <c r="N46" s="12">
        <v>3</v>
      </c>
      <c r="O46" s="12">
        <f>SUM(K46,M46)</f>
        <v>180.2</v>
      </c>
      <c r="P46" s="12">
        <f>SUM(L46,N46)</f>
        <v>184.4</v>
      </c>
      <c r="Q46" s="11">
        <v>279452</v>
      </c>
      <c r="R46" s="11">
        <v>244780</v>
      </c>
      <c r="S46" s="11">
        <v>5887</v>
      </c>
      <c r="T46" s="11">
        <v>6020</v>
      </c>
      <c r="U46" s="11">
        <f t="shared" si="7"/>
        <v>285339</v>
      </c>
      <c r="V46" s="11">
        <f t="shared" si="7"/>
        <v>250800</v>
      </c>
    </row>
    <row r="47" spans="1:22">
      <c r="A47" s="3" t="s">
        <v>5</v>
      </c>
    </row>
    <row r="49" spans="1:22" ht="14.25" thickBot="1">
      <c r="B49" s="1" t="s">
        <v>34</v>
      </c>
      <c r="V49" s="4" t="s">
        <v>30</v>
      </c>
    </row>
    <row r="50" spans="1:22">
      <c r="A50" s="35" t="s">
        <v>0</v>
      </c>
      <c r="B50" s="37" t="s">
        <v>7</v>
      </c>
      <c r="C50" s="30" t="s">
        <v>28</v>
      </c>
      <c r="D50" s="30"/>
      <c r="E50" s="30" t="s">
        <v>9</v>
      </c>
      <c r="F50" s="30"/>
      <c r="G50" s="30" t="s">
        <v>10</v>
      </c>
      <c r="H50" s="30"/>
      <c r="I50" s="29" t="s">
        <v>11</v>
      </c>
      <c r="J50" s="30"/>
      <c r="K50" s="30" t="s">
        <v>16</v>
      </c>
      <c r="L50" s="30"/>
      <c r="M50" s="30"/>
      <c r="N50" s="30"/>
      <c r="O50" s="30"/>
      <c r="P50" s="30"/>
      <c r="Q50" s="30" t="s">
        <v>4</v>
      </c>
      <c r="R50" s="30"/>
      <c r="S50" s="30"/>
      <c r="T50" s="30"/>
      <c r="U50" s="30"/>
      <c r="V50" s="32"/>
    </row>
    <row r="51" spans="1:22">
      <c r="A51" s="36"/>
      <c r="B51" s="34"/>
      <c r="C51" s="31"/>
      <c r="D51" s="31"/>
      <c r="E51" s="31"/>
      <c r="F51" s="31"/>
      <c r="G51" s="31"/>
      <c r="H51" s="31"/>
      <c r="I51" s="31"/>
      <c r="J51" s="31"/>
      <c r="K51" s="31" t="s">
        <v>12</v>
      </c>
      <c r="L51" s="33"/>
      <c r="M51" s="34" t="s">
        <v>13</v>
      </c>
      <c r="N51" s="31"/>
      <c r="O51" s="31" t="s">
        <v>3</v>
      </c>
      <c r="P51" s="31"/>
      <c r="Q51" s="31" t="s">
        <v>14</v>
      </c>
      <c r="R51" s="31"/>
      <c r="S51" s="31" t="s">
        <v>15</v>
      </c>
      <c r="T51" s="31"/>
      <c r="U51" s="31" t="s">
        <v>3</v>
      </c>
      <c r="V51" s="33"/>
    </row>
    <row r="52" spans="1:22">
      <c r="A52" s="36"/>
      <c r="B52" s="34"/>
      <c r="C52" s="14" t="s">
        <v>1</v>
      </c>
      <c r="D52" s="14" t="s">
        <v>2</v>
      </c>
      <c r="E52" s="14" t="s">
        <v>1</v>
      </c>
      <c r="F52" s="14" t="s">
        <v>2</v>
      </c>
      <c r="G52" s="14" t="s">
        <v>1</v>
      </c>
      <c r="H52" s="14" t="s">
        <v>2</v>
      </c>
      <c r="I52" s="14" t="s">
        <v>1</v>
      </c>
      <c r="J52" s="14" t="s">
        <v>2</v>
      </c>
      <c r="K52" s="14" t="s">
        <v>1</v>
      </c>
      <c r="L52" s="15" t="s">
        <v>2</v>
      </c>
      <c r="M52" s="13" t="s">
        <v>1</v>
      </c>
      <c r="N52" s="14" t="s">
        <v>2</v>
      </c>
      <c r="O52" s="14" t="s">
        <v>1</v>
      </c>
      <c r="P52" s="14" t="s">
        <v>2</v>
      </c>
      <c r="Q52" s="14" t="s">
        <v>1</v>
      </c>
      <c r="R52" s="14" t="s">
        <v>2</v>
      </c>
      <c r="S52" s="14" t="s">
        <v>1</v>
      </c>
      <c r="T52" s="14" t="s">
        <v>2</v>
      </c>
      <c r="U52" s="14" t="s">
        <v>1</v>
      </c>
      <c r="V52" s="15" t="s">
        <v>2</v>
      </c>
    </row>
    <row r="53" spans="1:22" ht="28.5" customHeight="1">
      <c r="A53" s="38" t="s">
        <v>33</v>
      </c>
      <c r="B53" s="6" t="s">
        <v>6</v>
      </c>
      <c r="C53" s="8">
        <f>SUM(C55:C60,C62:C66)</f>
        <v>1204</v>
      </c>
      <c r="D53" s="8">
        <f>SUM(D55:D60,D62:D66)</f>
        <v>497</v>
      </c>
      <c r="E53" s="9">
        <v>42.4</v>
      </c>
      <c r="F53" s="9">
        <v>40.6</v>
      </c>
      <c r="G53" s="9">
        <v>12.8</v>
      </c>
      <c r="H53" s="9">
        <v>10.8</v>
      </c>
      <c r="I53" s="9">
        <v>22.1</v>
      </c>
      <c r="J53" s="9">
        <v>21.8</v>
      </c>
      <c r="K53" s="9">
        <v>169.8</v>
      </c>
      <c r="L53" s="9">
        <v>168.3</v>
      </c>
      <c r="M53" s="9">
        <v>12.3</v>
      </c>
      <c r="N53" s="9">
        <v>6</v>
      </c>
      <c r="O53" s="9">
        <f>SUM(K53,M53)</f>
        <v>182.10000000000002</v>
      </c>
      <c r="P53" s="17">
        <f>SUM(L53,N53)</f>
        <v>174.3</v>
      </c>
      <c r="Q53" s="8">
        <v>304334</v>
      </c>
      <c r="R53" s="8">
        <v>204952</v>
      </c>
      <c r="S53" s="8">
        <v>22252</v>
      </c>
      <c r="T53" s="8">
        <v>8204</v>
      </c>
      <c r="U53" s="18">
        <f>SUM(Q53,S53)</f>
        <v>326586</v>
      </c>
      <c r="V53" s="8">
        <f>SUM(R53,T53)</f>
        <v>213156</v>
      </c>
    </row>
    <row r="54" spans="1:22" ht="8.25" customHeight="1">
      <c r="A54" s="38"/>
      <c r="B54" s="5"/>
      <c r="C54" s="8"/>
      <c r="D54" s="8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8"/>
      <c r="R54" s="8"/>
      <c r="S54" s="8"/>
      <c r="T54" s="8"/>
      <c r="U54" s="8"/>
      <c r="V54" s="8"/>
    </row>
    <row r="55" spans="1:22" ht="15.75" customHeight="1">
      <c r="A55" s="38"/>
      <c r="B55" s="6" t="s">
        <v>17</v>
      </c>
      <c r="C55" s="8">
        <v>0</v>
      </c>
      <c r="D55" s="8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f t="shared" ref="O55:P60" si="8">SUM(K55,M55)</f>
        <v>0</v>
      </c>
      <c r="P55" s="9">
        <f t="shared" si="8"/>
        <v>0</v>
      </c>
      <c r="Q55" s="8">
        <v>0</v>
      </c>
      <c r="R55" s="8">
        <v>0</v>
      </c>
      <c r="S55" s="8">
        <v>0</v>
      </c>
      <c r="T55" s="8">
        <v>0</v>
      </c>
      <c r="U55" s="16">
        <f t="shared" ref="U55:V60" si="9">SUM(Q55,S55)</f>
        <v>0</v>
      </c>
      <c r="V55" s="16">
        <f t="shared" si="9"/>
        <v>0</v>
      </c>
    </row>
    <row r="56" spans="1:22" ht="15.75" customHeight="1">
      <c r="A56" s="38"/>
      <c r="B56" s="6" t="s">
        <v>18</v>
      </c>
      <c r="C56" s="8">
        <v>1</v>
      </c>
      <c r="D56" s="8">
        <v>5</v>
      </c>
      <c r="E56" s="9">
        <v>18.5</v>
      </c>
      <c r="F56" s="9">
        <v>19.100000000000001</v>
      </c>
      <c r="G56" s="9">
        <v>0.5</v>
      </c>
      <c r="H56" s="9">
        <v>0.9</v>
      </c>
      <c r="I56" s="9">
        <v>23</v>
      </c>
      <c r="J56" s="9">
        <v>22.6</v>
      </c>
      <c r="K56" s="9">
        <v>184</v>
      </c>
      <c r="L56" s="9">
        <v>175</v>
      </c>
      <c r="M56" s="9">
        <v>3</v>
      </c>
      <c r="N56" s="9">
        <v>1.4</v>
      </c>
      <c r="O56" s="9">
        <f t="shared" si="8"/>
        <v>187</v>
      </c>
      <c r="P56" s="9">
        <f t="shared" si="8"/>
        <v>176.4</v>
      </c>
      <c r="Q56" s="8">
        <v>172300</v>
      </c>
      <c r="R56" s="8">
        <v>164620</v>
      </c>
      <c r="S56" s="8">
        <v>2700</v>
      </c>
      <c r="T56" s="8">
        <v>1720</v>
      </c>
      <c r="U56" s="16">
        <f t="shared" si="9"/>
        <v>175000</v>
      </c>
      <c r="V56" s="21">
        <f t="shared" si="9"/>
        <v>166340</v>
      </c>
    </row>
    <row r="57" spans="1:22" ht="15.75" customHeight="1">
      <c r="A57" s="38"/>
      <c r="B57" s="6" t="s">
        <v>19</v>
      </c>
      <c r="C57" s="8">
        <v>72</v>
      </c>
      <c r="D57" s="8">
        <v>63</v>
      </c>
      <c r="E57" s="9">
        <v>23.1</v>
      </c>
      <c r="F57" s="9">
        <v>22.8</v>
      </c>
      <c r="G57" s="9">
        <v>2.8</v>
      </c>
      <c r="H57" s="9">
        <v>2.4</v>
      </c>
      <c r="I57" s="9">
        <v>22.1</v>
      </c>
      <c r="J57" s="9">
        <v>21.8</v>
      </c>
      <c r="K57" s="9">
        <v>169.9</v>
      </c>
      <c r="L57" s="9">
        <v>168.4</v>
      </c>
      <c r="M57" s="9">
        <v>14.5</v>
      </c>
      <c r="N57" s="9">
        <v>7.3</v>
      </c>
      <c r="O57" s="9">
        <f t="shared" si="8"/>
        <v>184.4</v>
      </c>
      <c r="P57" s="9">
        <f t="shared" si="8"/>
        <v>175.70000000000002</v>
      </c>
      <c r="Q57" s="8">
        <v>192685</v>
      </c>
      <c r="R57" s="8">
        <v>182611</v>
      </c>
      <c r="S57" s="8">
        <v>17981</v>
      </c>
      <c r="T57" s="8">
        <v>8459</v>
      </c>
      <c r="U57" s="21">
        <f t="shared" si="9"/>
        <v>210666</v>
      </c>
      <c r="V57" s="16">
        <f t="shared" si="9"/>
        <v>191070</v>
      </c>
    </row>
    <row r="58" spans="1:22" ht="15.75" customHeight="1">
      <c r="A58" s="38"/>
      <c r="B58" s="6" t="s">
        <v>20</v>
      </c>
      <c r="C58" s="8">
        <v>163</v>
      </c>
      <c r="D58" s="8">
        <v>86</v>
      </c>
      <c r="E58" s="9">
        <v>27.6</v>
      </c>
      <c r="F58" s="9">
        <v>27.5</v>
      </c>
      <c r="G58" s="9">
        <v>4.7</v>
      </c>
      <c r="H58" s="9">
        <v>5.6</v>
      </c>
      <c r="I58" s="9">
        <v>22</v>
      </c>
      <c r="J58" s="9">
        <v>21.5</v>
      </c>
      <c r="K58" s="9">
        <v>169.9</v>
      </c>
      <c r="L58" s="9">
        <v>166.3</v>
      </c>
      <c r="M58" s="9">
        <v>15.4</v>
      </c>
      <c r="N58" s="9">
        <v>9</v>
      </c>
      <c r="O58" s="17">
        <f t="shared" si="8"/>
        <v>185.3</v>
      </c>
      <c r="P58" s="17">
        <f t="shared" si="8"/>
        <v>175.3</v>
      </c>
      <c r="Q58" s="8">
        <v>222277</v>
      </c>
      <c r="R58" s="8">
        <v>200157</v>
      </c>
      <c r="S58" s="8">
        <v>24368</v>
      </c>
      <c r="T58" s="8">
        <v>12144</v>
      </c>
      <c r="U58" s="16">
        <f t="shared" si="9"/>
        <v>246645</v>
      </c>
      <c r="V58" s="16">
        <f t="shared" si="9"/>
        <v>212301</v>
      </c>
    </row>
    <row r="59" spans="1:22" ht="15.75" customHeight="1">
      <c r="A59" s="38"/>
      <c r="B59" s="6" t="s">
        <v>21</v>
      </c>
      <c r="C59" s="8">
        <v>146</v>
      </c>
      <c r="D59" s="8">
        <v>44</v>
      </c>
      <c r="E59" s="9">
        <v>32.299999999999997</v>
      </c>
      <c r="F59" s="9">
        <v>32.299999999999997</v>
      </c>
      <c r="G59" s="9">
        <v>8.6</v>
      </c>
      <c r="H59" s="9">
        <v>8.9</v>
      </c>
      <c r="I59" s="9">
        <v>22.1</v>
      </c>
      <c r="J59" s="9">
        <v>21.8</v>
      </c>
      <c r="K59" s="9">
        <v>169.3</v>
      </c>
      <c r="L59" s="9">
        <v>167.1</v>
      </c>
      <c r="M59" s="9">
        <v>17.8</v>
      </c>
      <c r="N59" s="9">
        <v>7.1</v>
      </c>
      <c r="O59" s="17">
        <f t="shared" si="8"/>
        <v>187.10000000000002</v>
      </c>
      <c r="P59" s="9">
        <f t="shared" si="8"/>
        <v>174.2</v>
      </c>
      <c r="Q59" s="8">
        <v>268347</v>
      </c>
      <c r="R59" s="8">
        <v>207075</v>
      </c>
      <c r="S59" s="8">
        <v>34768</v>
      </c>
      <c r="T59" s="8">
        <v>10195</v>
      </c>
      <c r="U59" s="21">
        <f t="shared" si="9"/>
        <v>303115</v>
      </c>
      <c r="V59" s="16">
        <f t="shared" si="9"/>
        <v>217270</v>
      </c>
    </row>
    <row r="60" spans="1:22" ht="15.75" customHeight="1">
      <c r="A60" s="38"/>
      <c r="B60" s="6" t="s">
        <v>22</v>
      </c>
      <c r="C60" s="8">
        <v>154</v>
      </c>
      <c r="D60" s="8">
        <v>32</v>
      </c>
      <c r="E60" s="9">
        <v>37.299999999999997</v>
      </c>
      <c r="F60" s="9">
        <v>37.4</v>
      </c>
      <c r="G60" s="9">
        <v>12.4</v>
      </c>
      <c r="H60" s="9">
        <v>11.6</v>
      </c>
      <c r="I60" s="9">
        <v>21.9</v>
      </c>
      <c r="J60" s="9">
        <v>21.6</v>
      </c>
      <c r="K60" s="9">
        <v>170.4</v>
      </c>
      <c r="L60" s="9">
        <v>167.5</v>
      </c>
      <c r="M60" s="9">
        <v>15</v>
      </c>
      <c r="N60" s="9">
        <v>7.3</v>
      </c>
      <c r="O60" s="9">
        <f t="shared" si="8"/>
        <v>185.4</v>
      </c>
      <c r="P60" s="9">
        <f t="shared" si="8"/>
        <v>174.8</v>
      </c>
      <c r="Q60" s="8">
        <v>308404</v>
      </c>
      <c r="R60" s="8">
        <v>201300</v>
      </c>
      <c r="S60" s="8">
        <v>30148</v>
      </c>
      <c r="T60" s="8">
        <v>10644</v>
      </c>
      <c r="U60" s="16">
        <f t="shared" si="9"/>
        <v>338552</v>
      </c>
      <c r="V60" s="21">
        <f t="shared" si="9"/>
        <v>211944</v>
      </c>
    </row>
    <row r="61" spans="1:22" ht="15.75" customHeight="1">
      <c r="A61" s="38"/>
      <c r="B61" s="6"/>
      <c r="C61" s="8"/>
      <c r="D61" s="8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8"/>
      <c r="S61" s="8"/>
      <c r="T61" s="8"/>
      <c r="U61" s="8"/>
      <c r="V61" s="8"/>
    </row>
    <row r="62" spans="1:22" ht="15.75" customHeight="1">
      <c r="A62" s="38"/>
      <c r="B62" s="6" t="s">
        <v>23</v>
      </c>
      <c r="C62" s="8">
        <v>155</v>
      </c>
      <c r="D62" s="8">
        <v>60</v>
      </c>
      <c r="E62" s="9">
        <v>42.5</v>
      </c>
      <c r="F62" s="9">
        <v>42.8</v>
      </c>
      <c r="G62" s="9">
        <v>14.4</v>
      </c>
      <c r="H62" s="9">
        <v>11.9</v>
      </c>
      <c r="I62" s="9">
        <v>21.9</v>
      </c>
      <c r="J62" s="9">
        <v>21.8</v>
      </c>
      <c r="K62" s="9">
        <v>167.9</v>
      </c>
      <c r="L62" s="9">
        <v>169.2</v>
      </c>
      <c r="M62" s="9">
        <v>14.7</v>
      </c>
      <c r="N62" s="9">
        <v>4.0999999999999996</v>
      </c>
      <c r="O62" s="17">
        <f t="shared" ref="O62:O67" si="10">SUM(K62,M62)</f>
        <v>182.6</v>
      </c>
      <c r="P62" s="9">
        <f t="shared" ref="P62:P67" si="11">SUM(L62,N62)</f>
        <v>173.29999999999998</v>
      </c>
      <c r="Q62" s="8">
        <v>353564</v>
      </c>
      <c r="R62" s="8">
        <v>220827</v>
      </c>
      <c r="S62" s="8">
        <v>33827</v>
      </c>
      <c r="T62" s="8">
        <v>8080</v>
      </c>
      <c r="U62" s="16">
        <f t="shared" ref="U62:V67" si="12">SUM(Q62,S62)</f>
        <v>387391</v>
      </c>
      <c r="V62" s="16">
        <f t="shared" si="12"/>
        <v>228907</v>
      </c>
    </row>
    <row r="63" spans="1:22" ht="15.75" customHeight="1">
      <c r="A63" s="38"/>
      <c r="B63" s="6" t="s">
        <v>24</v>
      </c>
      <c r="C63" s="8">
        <v>140</v>
      </c>
      <c r="D63" s="8">
        <v>45</v>
      </c>
      <c r="E63" s="9">
        <v>47.5</v>
      </c>
      <c r="F63" s="9">
        <v>47.7</v>
      </c>
      <c r="G63" s="9">
        <v>15.9</v>
      </c>
      <c r="H63" s="9">
        <v>11.5</v>
      </c>
      <c r="I63" s="9">
        <v>22.3</v>
      </c>
      <c r="J63" s="9">
        <v>22.3</v>
      </c>
      <c r="K63" s="9">
        <v>172.6</v>
      </c>
      <c r="L63" s="9">
        <v>172.1</v>
      </c>
      <c r="M63" s="9">
        <v>9.6999999999999993</v>
      </c>
      <c r="N63" s="9">
        <v>4.3</v>
      </c>
      <c r="O63" s="9">
        <f t="shared" si="10"/>
        <v>182.29999999999998</v>
      </c>
      <c r="P63" s="9">
        <f t="shared" si="11"/>
        <v>176.4</v>
      </c>
      <c r="Q63" s="8">
        <v>365041</v>
      </c>
      <c r="R63" s="8">
        <v>203887</v>
      </c>
      <c r="S63" s="8">
        <v>19181</v>
      </c>
      <c r="T63" s="8">
        <v>6682</v>
      </c>
      <c r="U63" s="21">
        <f t="shared" si="12"/>
        <v>384222</v>
      </c>
      <c r="V63" s="16">
        <f t="shared" si="12"/>
        <v>210569</v>
      </c>
    </row>
    <row r="64" spans="1:22" ht="15.75" customHeight="1">
      <c r="A64" s="38"/>
      <c r="B64" s="6" t="s">
        <v>25</v>
      </c>
      <c r="C64" s="8">
        <v>175</v>
      </c>
      <c r="D64" s="8">
        <v>89</v>
      </c>
      <c r="E64" s="9">
        <v>52.4</v>
      </c>
      <c r="F64" s="9">
        <v>52.4</v>
      </c>
      <c r="G64" s="9">
        <v>19.7</v>
      </c>
      <c r="H64" s="9">
        <v>16.899999999999999</v>
      </c>
      <c r="I64" s="9">
        <v>22.1</v>
      </c>
      <c r="J64" s="9">
        <v>21.8</v>
      </c>
      <c r="K64" s="9">
        <v>169.1</v>
      </c>
      <c r="L64" s="9">
        <v>167.7</v>
      </c>
      <c r="M64" s="9">
        <v>6.4</v>
      </c>
      <c r="N64" s="9">
        <v>5</v>
      </c>
      <c r="O64" s="9">
        <f t="shared" si="10"/>
        <v>175.5</v>
      </c>
      <c r="P64" s="9">
        <f t="shared" si="11"/>
        <v>172.7</v>
      </c>
      <c r="Q64" s="8">
        <v>374615</v>
      </c>
      <c r="R64" s="8">
        <v>217973</v>
      </c>
      <c r="S64" s="8">
        <v>11139</v>
      </c>
      <c r="T64" s="8">
        <v>6510</v>
      </c>
      <c r="U64" s="16">
        <f t="shared" si="12"/>
        <v>385754</v>
      </c>
      <c r="V64" s="16">
        <f t="shared" si="12"/>
        <v>224483</v>
      </c>
    </row>
    <row r="65" spans="1:22" ht="15.75" customHeight="1">
      <c r="A65" s="38"/>
      <c r="B65" s="6" t="s">
        <v>26</v>
      </c>
      <c r="C65" s="8">
        <v>108</v>
      </c>
      <c r="D65" s="8">
        <v>52</v>
      </c>
      <c r="E65" s="9">
        <v>57.3</v>
      </c>
      <c r="F65" s="9">
        <v>57.5</v>
      </c>
      <c r="G65" s="9">
        <v>20.7</v>
      </c>
      <c r="H65" s="9">
        <v>17.5</v>
      </c>
      <c r="I65" s="9">
        <v>22.4</v>
      </c>
      <c r="J65" s="9">
        <v>21.9</v>
      </c>
      <c r="K65" s="9">
        <v>170</v>
      </c>
      <c r="L65" s="9">
        <v>168.2</v>
      </c>
      <c r="M65" s="9">
        <v>10.7</v>
      </c>
      <c r="N65" s="9">
        <v>3.5</v>
      </c>
      <c r="O65" s="17">
        <f t="shared" si="10"/>
        <v>180.7</v>
      </c>
      <c r="P65" s="9">
        <f t="shared" si="11"/>
        <v>171.7</v>
      </c>
      <c r="Q65" s="8">
        <v>334933</v>
      </c>
      <c r="R65" s="8">
        <v>211583</v>
      </c>
      <c r="S65" s="8">
        <v>14185</v>
      </c>
      <c r="T65" s="8">
        <v>4867</v>
      </c>
      <c r="U65" s="21">
        <f t="shared" si="12"/>
        <v>349118</v>
      </c>
      <c r="V65" s="21">
        <f t="shared" si="12"/>
        <v>216450</v>
      </c>
    </row>
    <row r="66" spans="1:22" ht="15.75" customHeight="1">
      <c r="A66" s="38"/>
      <c r="B66" s="6" t="s">
        <v>27</v>
      </c>
      <c r="C66" s="8">
        <v>90</v>
      </c>
      <c r="D66" s="8">
        <v>21</v>
      </c>
      <c r="E66" s="9">
        <v>64.7</v>
      </c>
      <c r="F66" s="9">
        <v>62.8</v>
      </c>
      <c r="G66" s="9" t="s">
        <v>29</v>
      </c>
      <c r="H66" s="9">
        <v>15.4</v>
      </c>
      <c r="I66" s="9">
        <v>22.7</v>
      </c>
      <c r="J66" s="9">
        <v>22.7</v>
      </c>
      <c r="K66" s="9">
        <v>169.4</v>
      </c>
      <c r="L66" s="9">
        <v>169.4</v>
      </c>
      <c r="M66" s="9">
        <v>4.5999999999999996</v>
      </c>
      <c r="N66" s="9">
        <v>5.4</v>
      </c>
      <c r="O66" s="9">
        <f t="shared" si="10"/>
        <v>174</v>
      </c>
      <c r="P66" s="9">
        <f t="shared" si="11"/>
        <v>174.8</v>
      </c>
      <c r="Q66" s="8">
        <v>242552</v>
      </c>
      <c r="R66" s="8">
        <v>174019</v>
      </c>
      <c r="S66" s="8">
        <v>4364</v>
      </c>
      <c r="T66" s="8">
        <v>4010</v>
      </c>
      <c r="U66" s="21">
        <f t="shared" si="12"/>
        <v>246916</v>
      </c>
      <c r="V66" s="16">
        <f t="shared" si="12"/>
        <v>178029</v>
      </c>
    </row>
    <row r="67" spans="1:22" ht="28.5" customHeight="1">
      <c r="A67" s="38">
        <v>15</v>
      </c>
      <c r="B67" s="6" t="s">
        <v>6</v>
      </c>
      <c r="C67" s="8">
        <f>SUM(C69:C74,C76:C80)</f>
        <v>1184</v>
      </c>
      <c r="D67" s="8">
        <f>SUM(D69:D74,D76:D80)</f>
        <v>569</v>
      </c>
      <c r="E67" s="9">
        <v>43.1</v>
      </c>
      <c r="F67" s="9">
        <v>40.1</v>
      </c>
      <c r="G67" s="9">
        <v>14.1</v>
      </c>
      <c r="H67" s="9">
        <v>11</v>
      </c>
      <c r="I67" s="9">
        <v>22.4</v>
      </c>
      <c r="J67" s="9">
        <v>22.1</v>
      </c>
      <c r="K67" s="9">
        <v>172.2</v>
      </c>
      <c r="L67" s="9">
        <v>169.6</v>
      </c>
      <c r="M67" s="9">
        <v>14.6</v>
      </c>
      <c r="N67" s="9">
        <v>8.4</v>
      </c>
      <c r="O67" s="9">
        <f t="shared" si="10"/>
        <v>186.79999999999998</v>
      </c>
      <c r="P67" s="9">
        <f t="shared" si="11"/>
        <v>178</v>
      </c>
      <c r="Q67" s="8">
        <v>305117</v>
      </c>
      <c r="R67" s="8">
        <v>206885</v>
      </c>
      <c r="S67" s="8">
        <v>29823</v>
      </c>
      <c r="T67" s="8">
        <v>12564</v>
      </c>
      <c r="U67" s="21">
        <f t="shared" si="12"/>
        <v>334940</v>
      </c>
      <c r="V67" s="16">
        <f t="shared" si="12"/>
        <v>219449</v>
      </c>
    </row>
    <row r="68" spans="1:22" ht="8.25" customHeight="1">
      <c r="A68" s="38"/>
      <c r="B68" s="5"/>
      <c r="C68" s="8"/>
      <c r="D68" s="8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8"/>
      <c r="R68" s="8"/>
      <c r="S68" s="8"/>
      <c r="T68" s="8"/>
      <c r="U68" s="8"/>
      <c r="V68" s="8"/>
    </row>
    <row r="69" spans="1:22" ht="15.75" customHeight="1">
      <c r="A69" s="38"/>
      <c r="B69" s="6" t="s">
        <v>17</v>
      </c>
      <c r="C69" s="8">
        <v>0</v>
      </c>
      <c r="D69" s="8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f>SUM(K69,M69)</f>
        <v>0</v>
      </c>
      <c r="P69" s="9">
        <f>SUM(L69,N69)</f>
        <v>0</v>
      </c>
      <c r="Q69" s="8">
        <v>0</v>
      </c>
      <c r="R69" s="8">
        <v>0</v>
      </c>
      <c r="S69" s="8">
        <v>0</v>
      </c>
      <c r="T69" s="8">
        <v>0</v>
      </c>
      <c r="U69" s="16">
        <f t="shared" ref="U69:V74" si="13">SUM(Q69,S69)</f>
        <v>0</v>
      </c>
      <c r="V69" s="16">
        <f t="shared" si="13"/>
        <v>0</v>
      </c>
    </row>
    <row r="70" spans="1:22" ht="15.75" customHeight="1">
      <c r="A70" s="38"/>
      <c r="B70" s="6" t="s">
        <v>18</v>
      </c>
      <c r="C70" s="8">
        <v>3</v>
      </c>
      <c r="D70" s="8">
        <v>9</v>
      </c>
      <c r="E70" s="9">
        <v>19.2</v>
      </c>
      <c r="F70" s="9">
        <v>19.100000000000001</v>
      </c>
      <c r="G70" s="9">
        <v>0.8</v>
      </c>
      <c r="H70" s="9">
        <v>1.1000000000000001</v>
      </c>
      <c r="I70" s="9">
        <v>21.7</v>
      </c>
      <c r="J70" s="9">
        <v>21.7</v>
      </c>
      <c r="K70" s="9">
        <v>170.3</v>
      </c>
      <c r="L70" s="9">
        <v>162.9</v>
      </c>
      <c r="M70" s="9">
        <v>25.7</v>
      </c>
      <c r="N70" s="9">
        <v>16.3</v>
      </c>
      <c r="O70" s="9">
        <f t="shared" ref="O70:O80" si="14">SUM(K70,M70)</f>
        <v>196</v>
      </c>
      <c r="P70" s="9">
        <f t="shared" ref="O70:P81" si="15">SUM(L70,N70)</f>
        <v>179.20000000000002</v>
      </c>
      <c r="Q70" s="8">
        <v>159400</v>
      </c>
      <c r="R70" s="8">
        <v>159500</v>
      </c>
      <c r="S70" s="8">
        <v>30933</v>
      </c>
      <c r="T70" s="8">
        <v>17922</v>
      </c>
      <c r="U70" s="16">
        <f t="shared" si="13"/>
        <v>190333</v>
      </c>
      <c r="V70" s="16">
        <f t="shared" si="13"/>
        <v>177422</v>
      </c>
    </row>
    <row r="71" spans="1:22" ht="15.75" customHeight="1">
      <c r="A71" s="38"/>
      <c r="B71" s="6" t="s">
        <v>19</v>
      </c>
      <c r="C71" s="8">
        <v>60</v>
      </c>
      <c r="D71" s="8">
        <v>79</v>
      </c>
      <c r="E71" s="9">
        <v>23.3</v>
      </c>
      <c r="F71" s="9">
        <v>22.8</v>
      </c>
      <c r="G71" s="9">
        <v>2.7</v>
      </c>
      <c r="H71" s="9">
        <v>2.6</v>
      </c>
      <c r="I71" s="9">
        <v>22.3</v>
      </c>
      <c r="J71" s="9">
        <v>22</v>
      </c>
      <c r="K71" s="9">
        <v>172.2</v>
      </c>
      <c r="L71" s="9">
        <v>170.7</v>
      </c>
      <c r="M71" s="9">
        <v>16.399999999999999</v>
      </c>
      <c r="N71" s="9">
        <v>8.8000000000000007</v>
      </c>
      <c r="O71" s="17">
        <f t="shared" si="14"/>
        <v>188.6</v>
      </c>
      <c r="P71" s="9">
        <f t="shared" si="15"/>
        <v>179.5</v>
      </c>
      <c r="Q71" s="8">
        <v>196868</v>
      </c>
      <c r="R71" s="8">
        <v>183166</v>
      </c>
      <c r="S71" s="8">
        <v>23308</v>
      </c>
      <c r="T71" s="8">
        <v>10684</v>
      </c>
      <c r="U71" s="21">
        <f t="shared" si="13"/>
        <v>220176</v>
      </c>
      <c r="V71" s="21">
        <f t="shared" si="13"/>
        <v>193850</v>
      </c>
    </row>
    <row r="72" spans="1:22" ht="15.75" customHeight="1">
      <c r="A72" s="38"/>
      <c r="B72" s="6" t="s">
        <v>20</v>
      </c>
      <c r="C72" s="8">
        <v>134</v>
      </c>
      <c r="D72" s="8">
        <v>88</v>
      </c>
      <c r="E72" s="9">
        <v>27.7</v>
      </c>
      <c r="F72" s="9">
        <v>27.4</v>
      </c>
      <c r="G72" s="9">
        <v>5</v>
      </c>
      <c r="H72" s="9">
        <v>5.6</v>
      </c>
      <c r="I72" s="9">
        <v>22.4</v>
      </c>
      <c r="J72" s="9">
        <v>21.9</v>
      </c>
      <c r="K72" s="9">
        <v>172.8</v>
      </c>
      <c r="L72" s="9">
        <v>169.8</v>
      </c>
      <c r="M72" s="9">
        <v>20.2</v>
      </c>
      <c r="N72" s="9">
        <v>8.6999999999999993</v>
      </c>
      <c r="O72" s="9">
        <f t="shared" si="14"/>
        <v>193</v>
      </c>
      <c r="P72" s="9">
        <f t="shared" si="15"/>
        <v>178.5</v>
      </c>
      <c r="Q72" s="8">
        <v>225563</v>
      </c>
      <c r="R72" s="8">
        <v>194042</v>
      </c>
      <c r="S72" s="8">
        <v>33943</v>
      </c>
      <c r="T72" s="8">
        <v>13443</v>
      </c>
      <c r="U72" s="16">
        <f t="shared" si="13"/>
        <v>259506</v>
      </c>
      <c r="V72" s="16">
        <f t="shared" si="13"/>
        <v>207485</v>
      </c>
    </row>
    <row r="73" spans="1:22" ht="15.75" customHeight="1">
      <c r="A73" s="38"/>
      <c r="B73" s="6" t="s">
        <v>21</v>
      </c>
      <c r="C73" s="8">
        <v>146</v>
      </c>
      <c r="D73" s="8">
        <v>59</v>
      </c>
      <c r="E73" s="9">
        <v>32.4</v>
      </c>
      <c r="F73" s="9">
        <v>32.200000000000003</v>
      </c>
      <c r="G73" s="9">
        <v>8.3000000000000007</v>
      </c>
      <c r="H73" s="9">
        <v>10</v>
      </c>
      <c r="I73" s="9">
        <v>22.2</v>
      </c>
      <c r="J73" s="9">
        <v>21.4</v>
      </c>
      <c r="K73" s="9">
        <v>171.4</v>
      </c>
      <c r="L73" s="9">
        <v>164.9</v>
      </c>
      <c r="M73" s="9">
        <v>18.7</v>
      </c>
      <c r="N73" s="9">
        <v>9.6999999999999993</v>
      </c>
      <c r="O73" s="9">
        <f t="shared" si="14"/>
        <v>190.1</v>
      </c>
      <c r="P73" s="17">
        <f t="shared" si="15"/>
        <v>174.6</v>
      </c>
      <c r="Q73" s="8">
        <v>265129</v>
      </c>
      <c r="R73" s="8">
        <v>206058</v>
      </c>
      <c r="S73" s="8">
        <v>36660</v>
      </c>
      <c r="T73" s="8">
        <v>15010</v>
      </c>
      <c r="U73" s="16">
        <f t="shared" si="13"/>
        <v>301789</v>
      </c>
      <c r="V73" s="16">
        <f t="shared" si="13"/>
        <v>221068</v>
      </c>
    </row>
    <row r="74" spans="1:22" ht="15.75" customHeight="1">
      <c r="A74" s="38"/>
      <c r="B74" s="6" t="s">
        <v>22</v>
      </c>
      <c r="C74" s="8">
        <v>165</v>
      </c>
      <c r="D74" s="8">
        <v>50</v>
      </c>
      <c r="E74" s="9">
        <v>37.5</v>
      </c>
      <c r="F74" s="9">
        <v>37.5</v>
      </c>
      <c r="G74" s="9">
        <v>12.8</v>
      </c>
      <c r="H74" s="9">
        <v>10.6</v>
      </c>
      <c r="I74" s="9">
        <v>22.2</v>
      </c>
      <c r="J74" s="9">
        <v>22.1</v>
      </c>
      <c r="K74" s="9">
        <v>172.2</v>
      </c>
      <c r="L74" s="9">
        <v>166</v>
      </c>
      <c r="M74" s="9">
        <v>20.100000000000001</v>
      </c>
      <c r="N74" s="9">
        <v>8.9</v>
      </c>
      <c r="O74" s="9">
        <f t="shared" si="14"/>
        <v>192.29999999999998</v>
      </c>
      <c r="P74" s="17">
        <f t="shared" si="15"/>
        <v>174.9</v>
      </c>
      <c r="Q74" s="8">
        <v>299804</v>
      </c>
      <c r="R74" s="8">
        <v>209874</v>
      </c>
      <c r="S74" s="8">
        <v>43428</v>
      </c>
      <c r="T74" s="8">
        <v>11368</v>
      </c>
      <c r="U74" s="16">
        <f t="shared" si="13"/>
        <v>343232</v>
      </c>
      <c r="V74" s="16">
        <f t="shared" si="13"/>
        <v>221242</v>
      </c>
    </row>
    <row r="75" spans="1:22" ht="15.75" customHeight="1">
      <c r="A75" s="38"/>
      <c r="B75" s="6"/>
      <c r="C75" s="8"/>
      <c r="D75" s="8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8"/>
      <c r="R75" s="8"/>
      <c r="S75" s="8"/>
      <c r="T75" s="8"/>
      <c r="U75" s="8"/>
      <c r="V75" s="8"/>
    </row>
    <row r="76" spans="1:22" ht="15.75" customHeight="1">
      <c r="A76" s="38"/>
      <c r="B76" s="6" t="s">
        <v>23</v>
      </c>
      <c r="C76" s="8">
        <v>135</v>
      </c>
      <c r="D76" s="8">
        <v>59</v>
      </c>
      <c r="E76" s="9">
        <v>42.5</v>
      </c>
      <c r="F76" s="9">
        <v>42.6</v>
      </c>
      <c r="G76" s="9">
        <v>16</v>
      </c>
      <c r="H76" s="9">
        <v>9.1</v>
      </c>
      <c r="I76" s="9">
        <v>22.2</v>
      </c>
      <c r="J76" s="9">
        <v>22.1</v>
      </c>
      <c r="K76" s="9">
        <v>170.5</v>
      </c>
      <c r="L76" s="9">
        <v>170.3</v>
      </c>
      <c r="M76" s="9">
        <v>16.7</v>
      </c>
      <c r="N76" s="9">
        <v>7.7</v>
      </c>
      <c r="O76" s="9">
        <f t="shared" si="14"/>
        <v>187.2</v>
      </c>
      <c r="P76" s="9">
        <f t="shared" si="15"/>
        <v>178</v>
      </c>
      <c r="Q76" s="8">
        <v>342580</v>
      </c>
      <c r="R76" s="8">
        <v>220781</v>
      </c>
      <c r="S76" s="8">
        <v>39276</v>
      </c>
      <c r="T76" s="8">
        <v>11880</v>
      </c>
      <c r="U76" s="16">
        <f t="shared" ref="U76:V81" si="16">SUM(Q76,S76)</f>
        <v>381856</v>
      </c>
      <c r="V76" s="16">
        <f t="shared" si="16"/>
        <v>232661</v>
      </c>
    </row>
    <row r="77" spans="1:22" ht="15.75" customHeight="1">
      <c r="A77" s="38"/>
      <c r="B77" s="6" t="s">
        <v>24</v>
      </c>
      <c r="C77" s="8">
        <v>153</v>
      </c>
      <c r="D77" s="8">
        <v>55</v>
      </c>
      <c r="E77" s="9">
        <v>47.5</v>
      </c>
      <c r="F77" s="9">
        <v>47.5</v>
      </c>
      <c r="G77" s="9">
        <v>18.100000000000001</v>
      </c>
      <c r="H77" s="9">
        <v>14.7</v>
      </c>
      <c r="I77" s="9">
        <v>22.6</v>
      </c>
      <c r="J77" s="9">
        <v>22.7</v>
      </c>
      <c r="K77" s="9">
        <v>174.2</v>
      </c>
      <c r="L77" s="9">
        <v>173</v>
      </c>
      <c r="M77" s="9">
        <v>11.5</v>
      </c>
      <c r="N77" s="9">
        <v>8.4</v>
      </c>
      <c r="O77" s="9">
        <f t="shared" si="14"/>
        <v>185.7</v>
      </c>
      <c r="P77" s="9">
        <f t="shared" si="15"/>
        <v>181.4</v>
      </c>
      <c r="Q77" s="8">
        <v>366026</v>
      </c>
      <c r="R77" s="8">
        <v>216605</v>
      </c>
      <c r="S77" s="8">
        <v>28365</v>
      </c>
      <c r="T77" s="8">
        <v>13975</v>
      </c>
      <c r="U77" s="16">
        <f t="shared" si="16"/>
        <v>394391</v>
      </c>
      <c r="V77" s="16">
        <f t="shared" si="16"/>
        <v>230580</v>
      </c>
    </row>
    <row r="78" spans="1:22" ht="15.75" customHeight="1">
      <c r="A78" s="38"/>
      <c r="B78" s="6" t="s">
        <v>25</v>
      </c>
      <c r="C78" s="8">
        <v>179</v>
      </c>
      <c r="D78" s="8">
        <v>78</v>
      </c>
      <c r="E78" s="9">
        <v>52.6</v>
      </c>
      <c r="F78" s="9">
        <v>52.9</v>
      </c>
      <c r="G78" s="9">
        <v>20.8</v>
      </c>
      <c r="H78" s="9">
        <v>17.600000000000001</v>
      </c>
      <c r="I78" s="9">
        <v>22.5</v>
      </c>
      <c r="J78" s="9">
        <v>22.3</v>
      </c>
      <c r="K78" s="9">
        <v>172.8</v>
      </c>
      <c r="L78" s="9">
        <v>171.9</v>
      </c>
      <c r="M78" s="9">
        <v>10.6</v>
      </c>
      <c r="N78" s="9">
        <v>9.8000000000000007</v>
      </c>
      <c r="O78" s="9">
        <f t="shared" si="14"/>
        <v>183.4</v>
      </c>
      <c r="P78" s="17">
        <f t="shared" si="15"/>
        <v>181.70000000000002</v>
      </c>
      <c r="Q78" s="8">
        <v>366759</v>
      </c>
      <c r="R78" s="8">
        <v>227814</v>
      </c>
      <c r="S78" s="8">
        <v>24369</v>
      </c>
      <c r="T78" s="8">
        <v>16754</v>
      </c>
      <c r="U78" s="21">
        <f t="shared" si="16"/>
        <v>391128</v>
      </c>
      <c r="V78" s="16">
        <f t="shared" si="16"/>
        <v>244568</v>
      </c>
    </row>
    <row r="79" spans="1:22" ht="15.75" customHeight="1">
      <c r="A79" s="38"/>
      <c r="B79" s="6" t="s">
        <v>26</v>
      </c>
      <c r="C79" s="8">
        <v>118</v>
      </c>
      <c r="D79" s="8">
        <v>71</v>
      </c>
      <c r="E79" s="9">
        <v>57.4</v>
      </c>
      <c r="F79" s="9">
        <v>57</v>
      </c>
      <c r="G79" s="9">
        <v>20.100000000000001</v>
      </c>
      <c r="H79" s="9">
        <v>17.7</v>
      </c>
      <c r="I79" s="9">
        <v>22.3</v>
      </c>
      <c r="J79" s="9">
        <v>21.9</v>
      </c>
      <c r="K79" s="9">
        <v>171.8</v>
      </c>
      <c r="L79" s="9">
        <v>168.6</v>
      </c>
      <c r="M79" s="9">
        <v>7.8</v>
      </c>
      <c r="N79" s="9">
        <v>5.7</v>
      </c>
      <c r="O79" s="17">
        <f t="shared" si="14"/>
        <v>179.60000000000002</v>
      </c>
      <c r="P79" s="17">
        <f t="shared" si="15"/>
        <v>174.29999999999998</v>
      </c>
      <c r="Q79" s="8">
        <v>347759</v>
      </c>
      <c r="R79" s="8">
        <v>216531</v>
      </c>
      <c r="S79" s="8">
        <v>16546</v>
      </c>
      <c r="T79" s="8">
        <v>9324</v>
      </c>
      <c r="U79" s="16">
        <f t="shared" si="16"/>
        <v>364305</v>
      </c>
      <c r="V79" s="16">
        <f t="shared" si="16"/>
        <v>225855</v>
      </c>
    </row>
    <row r="80" spans="1:22" ht="15.75" customHeight="1">
      <c r="A80" s="38"/>
      <c r="B80" s="6" t="s">
        <v>27</v>
      </c>
      <c r="C80" s="8">
        <v>91</v>
      </c>
      <c r="D80" s="8">
        <v>21</v>
      </c>
      <c r="E80" s="9">
        <v>63.7</v>
      </c>
      <c r="F80" s="9">
        <v>63.7</v>
      </c>
      <c r="G80" s="9">
        <v>16.899999999999999</v>
      </c>
      <c r="H80" s="9">
        <v>21.5</v>
      </c>
      <c r="I80" s="9">
        <v>22.5</v>
      </c>
      <c r="J80" s="9">
        <v>23</v>
      </c>
      <c r="K80" s="9">
        <v>171.6</v>
      </c>
      <c r="L80" s="9">
        <v>172.5</v>
      </c>
      <c r="M80" s="9">
        <v>6.7</v>
      </c>
      <c r="N80" s="9">
        <v>3</v>
      </c>
      <c r="O80" s="9">
        <f t="shared" si="14"/>
        <v>178.29999999999998</v>
      </c>
      <c r="P80" s="17">
        <f t="shared" si="15"/>
        <v>175.5</v>
      </c>
      <c r="Q80" s="8">
        <v>237693</v>
      </c>
      <c r="R80" s="8">
        <v>190590</v>
      </c>
      <c r="S80" s="8">
        <v>8748</v>
      </c>
      <c r="T80" s="8">
        <v>3267</v>
      </c>
      <c r="U80" s="21">
        <f t="shared" si="16"/>
        <v>246441</v>
      </c>
      <c r="V80" s="16">
        <f t="shared" si="16"/>
        <v>193857</v>
      </c>
    </row>
    <row r="81" spans="1:22" ht="28.5" customHeight="1">
      <c r="A81" s="38">
        <v>16</v>
      </c>
      <c r="B81" s="6" t="s">
        <v>6</v>
      </c>
      <c r="C81" s="22">
        <f>SUM(C83:C88,C90:C94)</f>
        <v>1247</v>
      </c>
      <c r="D81" s="3">
        <v>618</v>
      </c>
      <c r="E81" s="20">
        <v>42.6</v>
      </c>
      <c r="F81" s="3">
        <v>41.2</v>
      </c>
      <c r="G81" s="9">
        <v>14</v>
      </c>
      <c r="H81" s="3">
        <v>10.8</v>
      </c>
      <c r="I81" s="9">
        <v>22</v>
      </c>
      <c r="J81" s="9">
        <v>21.6</v>
      </c>
      <c r="K81" s="9">
        <v>169.6</v>
      </c>
      <c r="L81" s="9">
        <v>167.7</v>
      </c>
      <c r="M81" s="9">
        <v>13.6</v>
      </c>
      <c r="N81" s="9">
        <v>6.7</v>
      </c>
      <c r="O81" s="9">
        <f t="shared" si="15"/>
        <v>183.2</v>
      </c>
      <c r="P81" s="9">
        <f t="shared" si="15"/>
        <v>174.39999999999998</v>
      </c>
      <c r="Q81" s="8">
        <v>311674</v>
      </c>
      <c r="R81" s="8">
        <v>204579</v>
      </c>
      <c r="S81" s="8">
        <v>29239</v>
      </c>
      <c r="T81" s="8">
        <v>11170</v>
      </c>
      <c r="U81" s="16">
        <f t="shared" si="16"/>
        <v>340913</v>
      </c>
      <c r="V81" s="16">
        <f t="shared" si="16"/>
        <v>215749</v>
      </c>
    </row>
    <row r="82" spans="1:22" ht="8.25" customHeight="1">
      <c r="A82" s="38"/>
      <c r="B82" s="5"/>
      <c r="C82" s="20"/>
      <c r="D82" s="3"/>
      <c r="E82" s="20"/>
      <c r="F82" s="3"/>
      <c r="G82" s="3"/>
      <c r="H82" s="3"/>
      <c r="I82" s="9"/>
      <c r="J82" s="9"/>
      <c r="K82" s="9"/>
      <c r="L82" s="9"/>
      <c r="M82" s="9"/>
      <c r="N82" s="9"/>
      <c r="O82" s="9"/>
      <c r="P82" s="9"/>
      <c r="Q82" s="8"/>
      <c r="R82" s="8"/>
      <c r="S82" s="8"/>
      <c r="T82" s="8"/>
      <c r="U82" s="8"/>
      <c r="V82" s="8"/>
    </row>
    <row r="83" spans="1:22" ht="15.75" customHeight="1">
      <c r="A83" s="38"/>
      <c r="B83" s="6" t="s">
        <v>17</v>
      </c>
      <c r="C83" s="20">
        <v>0</v>
      </c>
      <c r="D83" s="3">
        <v>0</v>
      </c>
      <c r="E83" s="20">
        <v>0</v>
      </c>
      <c r="F83" s="23">
        <v>0</v>
      </c>
      <c r="G83" s="9">
        <v>0</v>
      </c>
      <c r="H83" s="23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f t="shared" ref="O83:O88" si="17">SUM(K83,M82)</f>
        <v>0</v>
      </c>
      <c r="P83" s="9">
        <f>SUM(L83,N83)</f>
        <v>0</v>
      </c>
      <c r="Q83" s="8">
        <v>0</v>
      </c>
      <c r="R83" s="8">
        <v>0</v>
      </c>
      <c r="S83" s="8">
        <v>0</v>
      </c>
      <c r="T83" s="8">
        <v>0</v>
      </c>
      <c r="U83" s="16">
        <f>SUM(Q83,S83)</f>
        <v>0</v>
      </c>
      <c r="V83" s="16">
        <f>SUM(R83,T83)</f>
        <v>0</v>
      </c>
    </row>
    <row r="84" spans="1:22" ht="15.75" customHeight="1">
      <c r="A84" s="38"/>
      <c r="B84" s="6" t="s">
        <v>18</v>
      </c>
      <c r="C84" s="20">
        <v>5</v>
      </c>
      <c r="D84" s="3">
        <v>4</v>
      </c>
      <c r="E84" s="20">
        <v>19.3</v>
      </c>
      <c r="F84" s="23">
        <v>19</v>
      </c>
      <c r="G84" s="9">
        <v>1.1000000000000001</v>
      </c>
      <c r="H84" s="23">
        <v>1</v>
      </c>
      <c r="I84" s="9">
        <v>18.8</v>
      </c>
      <c r="J84" s="9">
        <v>21.8</v>
      </c>
      <c r="K84" s="9">
        <v>137.4</v>
      </c>
      <c r="L84" s="9">
        <v>158.30000000000001</v>
      </c>
      <c r="M84" s="9">
        <v>20.399999999999999</v>
      </c>
      <c r="N84" s="9">
        <v>22.5</v>
      </c>
      <c r="O84" s="9">
        <f t="shared" si="17"/>
        <v>137.4</v>
      </c>
      <c r="P84" s="9">
        <f t="shared" ref="P84:P94" si="18">SUM(L84,N84)</f>
        <v>180.8</v>
      </c>
      <c r="Q84" s="8">
        <v>152800</v>
      </c>
      <c r="R84" s="8">
        <v>147475</v>
      </c>
      <c r="S84" s="8">
        <v>24760</v>
      </c>
      <c r="T84" s="8">
        <v>24800</v>
      </c>
      <c r="U84" s="16">
        <f t="shared" ref="U84:U93" si="19">SUM(Q84,S84)</f>
        <v>177560</v>
      </c>
      <c r="V84" s="16">
        <f t="shared" ref="V84:V93" si="20">SUM(R84,T84)</f>
        <v>172275</v>
      </c>
    </row>
    <row r="85" spans="1:22" ht="15.75" customHeight="1">
      <c r="A85" s="38"/>
      <c r="B85" s="6" t="s">
        <v>19</v>
      </c>
      <c r="C85" s="20">
        <v>65</v>
      </c>
      <c r="D85" s="3">
        <v>70</v>
      </c>
      <c r="E85" s="20">
        <v>23</v>
      </c>
      <c r="F85" s="23">
        <v>22.6</v>
      </c>
      <c r="G85" s="9">
        <v>2.5</v>
      </c>
      <c r="H85" s="23">
        <v>2.5</v>
      </c>
      <c r="I85" s="9">
        <v>21.4</v>
      </c>
      <c r="J85" s="9">
        <v>22</v>
      </c>
      <c r="K85" s="9">
        <v>166.6</v>
      </c>
      <c r="L85" s="9">
        <v>171.2</v>
      </c>
      <c r="M85" s="9">
        <v>13.5</v>
      </c>
      <c r="N85" s="9">
        <v>7</v>
      </c>
      <c r="O85" s="9">
        <f t="shared" si="17"/>
        <v>187</v>
      </c>
      <c r="P85" s="9">
        <f t="shared" si="18"/>
        <v>178.2</v>
      </c>
      <c r="Q85" s="8">
        <v>193268</v>
      </c>
      <c r="R85" s="8">
        <v>176094</v>
      </c>
      <c r="S85" s="8">
        <v>24171</v>
      </c>
      <c r="T85" s="8">
        <v>11009</v>
      </c>
      <c r="U85" s="16">
        <f t="shared" si="19"/>
        <v>217439</v>
      </c>
      <c r="V85" s="16">
        <f t="shared" si="20"/>
        <v>187103</v>
      </c>
    </row>
    <row r="86" spans="1:22" ht="15.75" customHeight="1">
      <c r="A86" s="38"/>
      <c r="B86" s="6" t="s">
        <v>20</v>
      </c>
      <c r="C86" s="20">
        <v>146</v>
      </c>
      <c r="D86" s="3">
        <v>93</v>
      </c>
      <c r="E86" s="20">
        <v>27.6</v>
      </c>
      <c r="F86" s="23">
        <v>27.1</v>
      </c>
      <c r="G86" s="9">
        <v>5.4</v>
      </c>
      <c r="H86" s="23">
        <v>5.0999999999999996</v>
      </c>
      <c r="I86" s="9">
        <v>22.2</v>
      </c>
      <c r="J86" s="9">
        <v>21.8</v>
      </c>
      <c r="K86" s="9">
        <v>169.7</v>
      </c>
      <c r="L86" s="9">
        <v>169.5</v>
      </c>
      <c r="M86" s="9">
        <v>21.1</v>
      </c>
      <c r="N86" s="9">
        <v>7.7</v>
      </c>
      <c r="O86" s="9">
        <f t="shared" si="17"/>
        <v>183.2</v>
      </c>
      <c r="P86" s="9">
        <f t="shared" si="18"/>
        <v>177.2</v>
      </c>
      <c r="Q86" s="8">
        <v>231986</v>
      </c>
      <c r="R86" s="8">
        <v>193720</v>
      </c>
      <c r="S86" s="8">
        <v>34421</v>
      </c>
      <c r="T86" s="8">
        <v>12276</v>
      </c>
      <c r="U86" s="16">
        <f t="shared" si="19"/>
        <v>266407</v>
      </c>
      <c r="V86" s="16">
        <f t="shared" si="20"/>
        <v>205996</v>
      </c>
    </row>
    <row r="87" spans="1:22" ht="15.75" customHeight="1">
      <c r="A87" s="38"/>
      <c r="B87" s="6" t="s">
        <v>21</v>
      </c>
      <c r="C87" s="20">
        <v>181</v>
      </c>
      <c r="D87" s="3">
        <v>63</v>
      </c>
      <c r="E87" s="20">
        <v>32.5</v>
      </c>
      <c r="F87" s="23">
        <v>32.700000000000003</v>
      </c>
      <c r="G87" s="9">
        <v>8.3000000000000007</v>
      </c>
      <c r="H87" s="23">
        <v>7.9</v>
      </c>
      <c r="I87" s="9">
        <v>22.1</v>
      </c>
      <c r="J87" s="9">
        <v>21.9</v>
      </c>
      <c r="K87" s="9">
        <v>170</v>
      </c>
      <c r="L87" s="9">
        <v>169.4</v>
      </c>
      <c r="M87" s="9">
        <v>16.7</v>
      </c>
      <c r="N87" s="9">
        <v>8.3000000000000007</v>
      </c>
      <c r="O87" s="9">
        <f t="shared" si="17"/>
        <v>191.1</v>
      </c>
      <c r="P87" s="9">
        <f t="shared" si="18"/>
        <v>177.70000000000002</v>
      </c>
      <c r="Q87" s="8">
        <v>269966</v>
      </c>
      <c r="R87" s="8">
        <v>201519</v>
      </c>
      <c r="S87" s="8">
        <v>34554</v>
      </c>
      <c r="T87" s="8">
        <v>13413</v>
      </c>
      <c r="U87" s="16">
        <f t="shared" si="19"/>
        <v>304520</v>
      </c>
      <c r="V87" s="16">
        <f t="shared" si="20"/>
        <v>214932</v>
      </c>
    </row>
    <row r="88" spans="1:22" ht="15.75" customHeight="1">
      <c r="A88" s="38"/>
      <c r="B88" s="6" t="s">
        <v>22</v>
      </c>
      <c r="C88" s="20">
        <v>146</v>
      </c>
      <c r="D88" s="3">
        <v>49</v>
      </c>
      <c r="E88" s="20">
        <v>37.299999999999997</v>
      </c>
      <c r="F88" s="23">
        <v>37.4</v>
      </c>
      <c r="G88" s="9">
        <v>11.5</v>
      </c>
      <c r="H88" s="23">
        <v>10.199999999999999</v>
      </c>
      <c r="I88" s="9">
        <v>21.9</v>
      </c>
      <c r="J88" s="9">
        <v>21.7</v>
      </c>
      <c r="K88" s="9">
        <v>168.9</v>
      </c>
      <c r="L88" s="9">
        <v>168.2</v>
      </c>
      <c r="M88" s="9">
        <v>18.100000000000001</v>
      </c>
      <c r="N88" s="9">
        <v>7.8</v>
      </c>
      <c r="O88" s="9">
        <f t="shared" si="17"/>
        <v>185.6</v>
      </c>
      <c r="P88" s="9">
        <f t="shared" si="18"/>
        <v>176</v>
      </c>
      <c r="Q88" s="8">
        <v>299868</v>
      </c>
      <c r="R88" s="8">
        <v>200510</v>
      </c>
      <c r="S88" s="8">
        <v>41572</v>
      </c>
      <c r="T88" s="8">
        <v>12653</v>
      </c>
      <c r="U88" s="16">
        <f t="shared" si="19"/>
        <v>341440</v>
      </c>
      <c r="V88" s="16">
        <f t="shared" si="20"/>
        <v>213163</v>
      </c>
    </row>
    <row r="89" spans="1:22" ht="15.75" customHeight="1">
      <c r="A89" s="38"/>
      <c r="B89" s="6"/>
      <c r="C89" s="20"/>
      <c r="D89" s="20"/>
      <c r="E89" s="9"/>
      <c r="F89" s="24"/>
      <c r="G89" s="9"/>
      <c r="H89" s="24"/>
      <c r="I89" s="9"/>
      <c r="J89" s="9"/>
      <c r="K89" s="9"/>
      <c r="L89" s="9"/>
      <c r="M89" s="9"/>
      <c r="N89" s="9"/>
      <c r="O89" s="9"/>
      <c r="P89" s="9"/>
      <c r="Q89" s="8"/>
      <c r="R89" s="8"/>
      <c r="S89" s="8"/>
      <c r="T89" s="8"/>
      <c r="U89" s="16"/>
      <c r="V89" s="16"/>
    </row>
    <row r="90" spans="1:22" ht="15.75" customHeight="1">
      <c r="A90" s="38"/>
      <c r="B90" s="6" t="s">
        <v>23</v>
      </c>
      <c r="C90" s="20">
        <v>160</v>
      </c>
      <c r="D90" s="3">
        <v>74</v>
      </c>
      <c r="E90" s="20">
        <v>42.5</v>
      </c>
      <c r="F90" s="23">
        <v>42.6</v>
      </c>
      <c r="G90" s="9">
        <v>15.7</v>
      </c>
      <c r="H90" s="23">
        <v>10.6</v>
      </c>
      <c r="I90" s="9">
        <v>21.9</v>
      </c>
      <c r="J90" s="9">
        <v>21.6</v>
      </c>
      <c r="K90" s="9">
        <v>169.5</v>
      </c>
      <c r="L90" s="9">
        <v>169</v>
      </c>
      <c r="M90" s="9">
        <v>15.1</v>
      </c>
      <c r="N90" s="9">
        <v>6.5</v>
      </c>
      <c r="O90" s="9">
        <f>SUM(K90,M88)</f>
        <v>187.6</v>
      </c>
      <c r="P90" s="9">
        <f t="shared" si="18"/>
        <v>175.5</v>
      </c>
      <c r="Q90" s="8">
        <v>352372</v>
      </c>
      <c r="R90" s="8">
        <v>225149</v>
      </c>
      <c r="S90" s="8">
        <v>37789</v>
      </c>
      <c r="T90" s="8">
        <v>13699</v>
      </c>
      <c r="U90" s="16">
        <f t="shared" si="19"/>
        <v>390161</v>
      </c>
      <c r="V90" s="16">
        <f t="shared" si="20"/>
        <v>238848</v>
      </c>
    </row>
    <row r="91" spans="1:22" ht="15.75" customHeight="1">
      <c r="A91" s="38"/>
      <c r="B91" s="6" t="s">
        <v>24</v>
      </c>
      <c r="C91" s="20">
        <v>161</v>
      </c>
      <c r="D91" s="3">
        <v>78</v>
      </c>
      <c r="E91" s="20">
        <v>47.5</v>
      </c>
      <c r="F91" s="23">
        <v>47.5</v>
      </c>
      <c r="G91" s="9">
        <v>17.100000000000001</v>
      </c>
      <c r="H91" s="23">
        <v>11.6</v>
      </c>
      <c r="I91" s="9">
        <v>22.3</v>
      </c>
      <c r="J91" s="9">
        <v>21.4</v>
      </c>
      <c r="K91" s="9">
        <v>170.9</v>
      </c>
      <c r="L91" s="9">
        <v>166.2</v>
      </c>
      <c r="M91" s="9">
        <v>10.3</v>
      </c>
      <c r="N91" s="9">
        <v>4.9000000000000004</v>
      </c>
      <c r="O91" s="9">
        <f>SUM(K91,M90)</f>
        <v>186</v>
      </c>
      <c r="P91" s="9">
        <f t="shared" si="18"/>
        <v>171.1</v>
      </c>
      <c r="Q91" s="8">
        <v>373244</v>
      </c>
      <c r="R91" s="8">
        <v>210451</v>
      </c>
      <c r="S91" s="8">
        <v>25970</v>
      </c>
      <c r="T91" s="8">
        <v>10223</v>
      </c>
      <c r="U91" s="16">
        <f t="shared" si="19"/>
        <v>399214</v>
      </c>
      <c r="V91" s="16">
        <f t="shared" si="20"/>
        <v>220674</v>
      </c>
    </row>
    <row r="92" spans="1:22" ht="15.75" customHeight="1">
      <c r="A92" s="38"/>
      <c r="B92" s="6" t="s">
        <v>25</v>
      </c>
      <c r="C92" s="20">
        <v>160</v>
      </c>
      <c r="D92" s="3">
        <v>75</v>
      </c>
      <c r="E92" s="20">
        <v>52.6</v>
      </c>
      <c r="F92" s="23">
        <v>52.7</v>
      </c>
      <c r="G92" s="9">
        <v>20.399999999999999</v>
      </c>
      <c r="H92" s="23">
        <v>16</v>
      </c>
      <c r="I92" s="9">
        <v>22</v>
      </c>
      <c r="J92" s="9">
        <v>21.4</v>
      </c>
      <c r="K92" s="9">
        <v>171.2</v>
      </c>
      <c r="L92" s="9">
        <v>165.6</v>
      </c>
      <c r="M92" s="9">
        <v>11.5</v>
      </c>
      <c r="N92" s="9">
        <v>7.6</v>
      </c>
      <c r="O92" s="9">
        <f>SUM(K92,M91)</f>
        <v>181.5</v>
      </c>
      <c r="P92" s="9">
        <f t="shared" si="18"/>
        <v>173.2</v>
      </c>
      <c r="Q92" s="8">
        <v>381706</v>
      </c>
      <c r="R92" s="8">
        <v>215976</v>
      </c>
      <c r="S92" s="8">
        <v>29651</v>
      </c>
      <c r="T92" s="8">
        <v>13592</v>
      </c>
      <c r="U92" s="16">
        <f t="shared" si="19"/>
        <v>411357</v>
      </c>
      <c r="V92" s="16">
        <f t="shared" si="20"/>
        <v>229568</v>
      </c>
    </row>
    <row r="93" spans="1:22" ht="15.75" customHeight="1">
      <c r="A93" s="38"/>
      <c r="B93" s="6" t="s">
        <v>26</v>
      </c>
      <c r="C93" s="20">
        <v>141</v>
      </c>
      <c r="D93" s="3">
        <v>86</v>
      </c>
      <c r="E93" s="20">
        <v>57.1</v>
      </c>
      <c r="F93" s="23">
        <v>56.8</v>
      </c>
      <c r="G93" s="9">
        <v>23.6</v>
      </c>
      <c r="H93" s="23">
        <v>17.600000000000001</v>
      </c>
      <c r="I93" s="9">
        <v>21.9</v>
      </c>
      <c r="J93" s="9">
        <v>21.2</v>
      </c>
      <c r="K93" s="9">
        <v>168.3</v>
      </c>
      <c r="L93" s="9">
        <v>163.69999999999999</v>
      </c>
      <c r="M93" s="9">
        <v>5.7</v>
      </c>
      <c r="N93" s="9">
        <v>5.0999999999999996</v>
      </c>
      <c r="O93" s="9">
        <f>SUM(K93,M92)</f>
        <v>179.8</v>
      </c>
      <c r="P93" s="9">
        <f t="shared" si="18"/>
        <v>168.79999999999998</v>
      </c>
      <c r="Q93" s="8">
        <v>368404</v>
      </c>
      <c r="R93" s="8">
        <v>217015</v>
      </c>
      <c r="S93" s="8">
        <v>11733</v>
      </c>
      <c r="T93" s="8">
        <v>6173</v>
      </c>
      <c r="U93" s="16">
        <f t="shared" si="19"/>
        <v>380137</v>
      </c>
      <c r="V93" s="16">
        <f t="shared" si="20"/>
        <v>223188</v>
      </c>
    </row>
    <row r="94" spans="1:22" ht="15.75" customHeight="1" thickBot="1">
      <c r="A94" s="39"/>
      <c r="B94" s="10" t="s">
        <v>27</v>
      </c>
      <c r="C94" s="25">
        <v>82</v>
      </c>
      <c r="D94" s="26">
        <v>26</v>
      </c>
      <c r="E94" s="25">
        <v>64.099999999999994</v>
      </c>
      <c r="F94" s="27">
        <v>64.5</v>
      </c>
      <c r="G94" s="12">
        <v>17.100000000000001</v>
      </c>
      <c r="H94" s="27">
        <v>22.4</v>
      </c>
      <c r="I94" s="12">
        <v>22.1</v>
      </c>
      <c r="J94" s="12">
        <v>21.8</v>
      </c>
      <c r="K94" s="12">
        <v>171.3</v>
      </c>
      <c r="L94" s="12">
        <v>167.2</v>
      </c>
      <c r="M94" s="27">
        <v>7</v>
      </c>
      <c r="N94" s="12">
        <v>2.2999999999999998</v>
      </c>
      <c r="O94" s="12">
        <f>SUM(K94,M93)</f>
        <v>177</v>
      </c>
      <c r="P94" s="12">
        <f t="shared" si="18"/>
        <v>169.5</v>
      </c>
      <c r="Q94" s="11">
        <v>235698</v>
      </c>
      <c r="R94" s="11">
        <v>193812</v>
      </c>
      <c r="S94" s="11">
        <v>9650</v>
      </c>
      <c r="T94" s="11">
        <v>2500</v>
      </c>
      <c r="U94" s="28">
        <f>SUM(Q94,S94)</f>
        <v>245348</v>
      </c>
      <c r="V94" s="28">
        <f>SUM(R94,T94)</f>
        <v>196312</v>
      </c>
    </row>
    <row r="95" spans="1:22">
      <c r="A95" s="3" t="s">
        <v>5</v>
      </c>
    </row>
  </sheetData>
  <mergeCells count="34">
    <mergeCell ref="A5:A18"/>
    <mergeCell ref="A19:A32"/>
    <mergeCell ref="A33:A46"/>
    <mergeCell ref="A53:A66"/>
    <mergeCell ref="A81:A94"/>
    <mergeCell ref="S3:T3"/>
    <mergeCell ref="U3:V3"/>
    <mergeCell ref="B2:B4"/>
    <mergeCell ref="A2:A4"/>
    <mergeCell ref="K2:P2"/>
    <mergeCell ref="Q2:V2"/>
    <mergeCell ref="K3:L3"/>
    <mergeCell ref="M3:N3"/>
    <mergeCell ref="O3:P3"/>
    <mergeCell ref="Q3:R3"/>
    <mergeCell ref="C2:D3"/>
    <mergeCell ref="E2:F3"/>
    <mergeCell ref="G2:H3"/>
    <mergeCell ref="I2:J3"/>
    <mergeCell ref="A67:A80"/>
    <mergeCell ref="A50:A52"/>
    <mergeCell ref="B50:B52"/>
    <mergeCell ref="C50:D51"/>
    <mergeCell ref="E50:F51"/>
    <mergeCell ref="G50:H51"/>
    <mergeCell ref="I50:J51"/>
    <mergeCell ref="K50:P50"/>
    <mergeCell ref="Q50:V50"/>
    <mergeCell ref="K51:L51"/>
    <mergeCell ref="M51:N51"/>
    <mergeCell ref="O51:P51"/>
    <mergeCell ref="Q51:R51"/>
    <mergeCell ref="S51:T51"/>
    <mergeCell ref="U51:V51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2023-03-09T07:06:32Z</cp:lastPrinted>
  <dcterms:created xsi:type="dcterms:W3CDTF">1997-01-08T22:48:59Z</dcterms:created>
  <dcterms:modified xsi:type="dcterms:W3CDTF">2023-03-09T07:06:40Z</dcterms:modified>
</cp:coreProperties>
</file>