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B1A9617-1C3F-4FDA-80D5-023DC6B300B1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1-1.2.3" sheetId="6" r:id="rId1"/>
    <sheet name="11-2" sheetId="12" state="hidden" r:id="rId2"/>
    <sheet name="11-3" sheetId="5" state="hidden" r:id="rId3"/>
  </sheets>
  <definedNames>
    <definedName name="_xlnm.Print_Area" localSheetId="0">'11-1.2.3'!$A$1:$V$45</definedName>
    <definedName name="_xlnm.Print_Area" localSheetId="1">'11-2'!$A$1:$G$12</definedName>
    <definedName name="_xlnm.Print_Area" localSheetId="2">'11-3'!$A$1:$J$23</definedName>
  </definedNames>
  <calcPr calcId="191029"/>
</workbook>
</file>

<file path=xl/calcChain.xml><?xml version="1.0" encoding="utf-8"?>
<calcChain xmlns="http://schemas.openxmlformats.org/spreadsheetml/2006/main">
  <c r="K79" i="5" l="1"/>
  <c r="K40" i="5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98" i="5"/>
  <c r="C15" i="5"/>
  <c r="D39" i="5"/>
  <c r="D98" i="5"/>
  <c r="D15" i="5" s="1"/>
  <c r="E39" i="5"/>
  <c r="E57" i="5"/>
  <c r="E79" i="5"/>
  <c r="E69" i="5" s="1"/>
  <c r="E98" i="5"/>
  <c r="E15" i="5" s="1"/>
  <c r="F39" i="5"/>
  <c r="F15" i="5" s="1"/>
  <c r="F57" i="5"/>
  <c r="F79" i="5"/>
  <c r="F98" i="5"/>
  <c r="G39" i="5"/>
  <c r="G57" i="5"/>
  <c r="G79" i="5"/>
  <c r="G98" i="5"/>
  <c r="G15" i="5" s="1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49" i="5"/>
  <c r="E47" i="5" s="1"/>
  <c r="E71" i="5"/>
  <c r="E90" i="5"/>
  <c r="E88" i="5" s="1"/>
  <c r="E7" i="5"/>
  <c r="F49" i="5"/>
  <c r="F47" i="5" s="1"/>
  <c r="F71" i="5"/>
  <c r="F90" i="5"/>
  <c r="F88" i="5" s="1"/>
  <c r="F7" i="5"/>
  <c r="G49" i="5"/>
  <c r="G47" i="5" s="1"/>
  <c r="G71" i="5"/>
  <c r="G90" i="5"/>
  <c r="G88" i="5" s="1"/>
  <c r="H7" i="5"/>
  <c r="I7" i="5"/>
  <c r="J7" i="5"/>
  <c r="B31" i="5"/>
  <c r="B49" i="5"/>
  <c r="B71" i="5"/>
  <c r="B90" i="5"/>
  <c r="B7" i="5"/>
  <c r="C29" i="5"/>
  <c r="C47" i="5"/>
  <c r="C69" i="5"/>
  <c r="C88" i="5"/>
  <c r="C5" i="5"/>
  <c r="D29" i="5"/>
  <c r="D47" i="5"/>
  <c r="D69" i="5"/>
  <c r="D88" i="5"/>
  <c r="D5" i="5"/>
  <c r="E29" i="5"/>
  <c r="G29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88" i="5"/>
  <c r="B5" i="5"/>
  <c r="C6" i="12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/>
  <c r="D49" i="12"/>
  <c r="D5" i="12"/>
  <c r="E19" i="12"/>
  <c r="E49" i="12"/>
  <c r="E5" i="12"/>
  <c r="F19" i="12"/>
  <c r="F29" i="12"/>
  <c r="F39" i="12"/>
  <c r="F49" i="12"/>
  <c r="F5" i="12"/>
  <c r="G19" i="12"/>
  <c r="G29" i="12"/>
  <c r="G49" i="12"/>
  <c r="G5" i="12"/>
  <c r="B29" i="12"/>
  <c r="B49" i="12"/>
  <c r="B5" i="12"/>
  <c r="D58" i="6"/>
  <c r="D59" i="6"/>
  <c r="D60" i="6"/>
  <c r="D61" i="6"/>
  <c r="D4" i="6"/>
  <c r="E58" i="6"/>
  <c r="E59" i="6"/>
  <c r="E60" i="6"/>
  <c r="E61" i="6"/>
  <c r="E4" i="6"/>
  <c r="F4" i="6"/>
  <c r="G4" i="6"/>
  <c r="H4" i="6"/>
  <c r="I4" i="6"/>
  <c r="J4" i="6"/>
  <c r="K4" i="6"/>
  <c r="D62" i="6"/>
  <c r="D5" i="6" s="1"/>
  <c r="D63" i="6"/>
  <c r="D64" i="6"/>
  <c r="D65" i="6"/>
  <c r="E62" i="6"/>
  <c r="E63" i="6"/>
  <c r="E64" i="6"/>
  <c r="E65" i="6"/>
  <c r="E5" i="6"/>
  <c r="F5" i="6"/>
  <c r="G5" i="6"/>
  <c r="H5" i="6"/>
  <c r="I5" i="6"/>
  <c r="J5" i="6"/>
  <c r="K5" i="6"/>
  <c r="D66" i="6"/>
  <c r="D67" i="6"/>
  <c r="D68" i="6"/>
  <c r="D69" i="6"/>
  <c r="D6" i="6"/>
  <c r="E66" i="6"/>
  <c r="E67" i="6"/>
  <c r="E68" i="6"/>
  <c r="E69" i="6"/>
  <c r="E6" i="6"/>
  <c r="F6" i="6"/>
  <c r="G6" i="6"/>
  <c r="H6" i="6"/>
  <c r="I6" i="6"/>
  <c r="J6" i="6"/>
  <c r="K6" i="6"/>
  <c r="D70" i="6"/>
  <c r="D7" i="6" s="1"/>
  <c r="D71" i="6"/>
  <c r="D72" i="6"/>
  <c r="D73" i="6"/>
  <c r="E70" i="6"/>
  <c r="E71" i="6"/>
  <c r="E72" i="6"/>
  <c r="E73" i="6"/>
  <c r="E7" i="6"/>
  <c r="F7" i="6"/>
  <c r="G7" i="6"/>
  <c r="H7" i="6"/>
  <c r="I7" i="6"/>
  <c r="J7" i="6"/>
  <c r="K7" i="6"/>
  <c r="D74" i="6"/>
  <c r="D75" i="6"/>
  <c r="D76" i="6"/>
  <c r="D77" i="6"/>
  <c r="D8" i="6"/>
  <c r="E74" i="6"/>
  <c r="E75" i="6"/>
  <c r="E76" i="6"/>
  <c r="E77" i="6"/>
  <c r="E8" i="6"/>
  <c r="F8" i="6"/>
  <c r="G8" i="6"/>
  <c r="H8" i="6"/>
  <c r="I8" i="6"/>
  <c r="J8" i="6"/>
  <c r="K8" i="6"/>
  <c r="D78" i="6"/>
  <c r="D9" i="6" s="1"/>
  <c r="D79" i="6"/>
  <c r="D80" i="6"/>
  <c r="D81" i="6"/>
  <c r="E78" i="6"/>
  <c r="E79" i="6"/>
  <c r="E80" i="6"/>
  <c r="E81" i="6"/>
  <c r="E9" i="6"/>
  <c r="F9" i="6"/>
  <c r="G9" i="6"/>
  <c r="H9" i="6"/>
  <c r="I9" i="6"/>
  <c r="J9" i="6"/>
  <c r="K9" i="6"/>
  <c r="C78" i="6"/>
  <c r="C79" i="6"/>
  <c r="C80" i="6"/>
  <c r="C81" i="6"/>
  <c r="C9" i="6"/>
  <c r="C74" i="6"/>
  <c r="C75" i="6"/>
  <c r="C76" i="6"/>
  <c r="C8" i="6" s="1"/>
  <c r="C77" i="6"/>
  <c r="C70" i="6"/>
  <c r="C71" i="6"/>
  <c r="C72" i="6"/>
  <c r="C73" i="6"/>
  <c r="C7" i="6"/>
  <c r="C66" i="6"/>
  <c r="C67" i="6"/>
  <c r="C68" i="6"/>
  <c r="C69" i="6"/>
  <c r="C6" i="6"/>
  <c r="C62" i="6"/>
  <c r="C63" i="6"/>
  <c r="C64" i="6"/>
  <c r="C65" i="6"/>
  <c r="C5" i="6"/>
  <c r="C58" i="6"/>
  <c r="C59" i="6"/>
  <c r="C60" i="6"/>
  <c r="C61" i="6"/>
  <c r="C4" i="6"/>
  <c r="E5" i="5" l="1"/>
  <c r="F29" i="5"/>
  <c r="F5" i="5" s="1"/>
</calcChain>
</file>

<file path=xl/sharedStrings.xml><?xml version="1.0" encoding="utf-8"?>
<sst xmlns="http://schemas.openxmlformats.org/spreadsheetml/2006/main" count="438" uniqueCount="75">
  <si>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</si>
  <si>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</si>
  <si>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</si>
  <si>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</si>
  <si>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</si>
  <si>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</si>
  <si>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</si>
  <si>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</si>
  <si>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</si>
  <si>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</si>
  <si>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</si>
  <si>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</si>
  <si>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（注）飲食店については平成6年・9年・11年の調査は実施しない。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3" eb="25">
      <t>チョウサ</t>
    </rPh>
    <rPh sb="26" eb="28">
      <t>ジッシ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</si>
  <si>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</si>
  <si>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</si>
  <si>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</si>
  <si>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浅科村</t>
    <rPh sb="0" eb="2">
      <t>アサシナ</t>
    </rPh>
    <rPh sb="2" eb="3">
      <t>ムラ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</si>
  <si>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</si>
  <si>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</si>
  <si>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</si>
  <si>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</si>
  <si>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</si>
  <si>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</si>
  <si>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</si>
  <si>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</si>
  <si>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</si>
  <si>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</si>
  <si>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</si>
  <si>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</si>
  <si>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</si>
  <si>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</si>
  <si>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</si>
  <si>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</si>
  <si>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</si>
  <si>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</si>
  <si>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</si>
  <si>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</si>
  <si>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</si>
  <si>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</si>
  <si>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</si>
  <si>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</si>
  <si>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</si>
  <si>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</si>
  <si>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</si>
  <si>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</si>
  <si>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</si>
  <si>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（注）飲食店については平成6年・9年・11年･14年・16年の調査は実施しない。</t>
    <rPh sb="1" eb="2">
      <t>チュウ</t>
    </rPh>
    <rPh sb="3" eb="5">
      <t>インショク</t>
    </rPh>
    <rPh sb="5" eb="6">
      <t>テン</t>
    </rPh>
    <rPh sb="11" eb="13">
      <t>ヘイセイ</t>
    </rPh>
    <rPh sb="14" eb="15">
      <t>ネン</t>
    </rPh>
    <rPh sb="17" eb="18">
      <t>ネン</t>
    </rPh>
    <rPh sb="21" eb="22">
      <t>ネン</t>
    </rPh>
    <rPh sb="25" eb="26">
      <t>ネン</t>
    </rPh>
    <rPh sb="29" eb="30">
      <t>ネン</t>
    </rPh>
    <rPh sb="31" eb="33">
      <t>チョウサ</t>
    </rPh>
    <rPh sb="34" eb="36">
      <t>ジッシ</t>
    </rPh>
    <phoneticPr fontId="2"/>
  </si>
  <si>
    <t>平成16年度</t>
    <rPh sb="0" eb="2">
      <t>ヘイセイ</t>
    </rPh>
    <rPh sb="4" eb="6">
      <t>ネンド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</si>
  <si>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</si>
  <si>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</si>
  <si>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</si>
  <si>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</si>
  <si>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</si>
  <si>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</si>
  <si>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</si>
  <si>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</si>
  <si>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</si>
  <si>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</si>
  <si>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</si>
  <si>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</si>
  <si>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</si>
  <si>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</si>
  <si>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</si>
  <si>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</si>
  <si>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</si>
  <si>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</si>
  <si>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</si>
  <si>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</si>
  <si>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ｘ</t>
    <phoneticPr fontId="2"/>
  </si>
  <si>
    <t>ｘ</t>
    <phoneticPr fontId="2"/>
  </si>
  <si>
    <t>3・4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</si>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</sst>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8"/>
      <name val="明朝"/>
      <family val="1"/>
      <charset val="128"/>
    </font>
    <font>
      <sz val="10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38" fontId="5" fillId="0" borderId="6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38" fontId="9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38" fontId="5" fillId="0" borderId="6" xfId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9" fillId="0" borderId="0" xfId="1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38" fontId="5" fillId="0" borderId="0" xfId="1" applyFont="1" applyAlignment="1">
      <alignment vertical="center"/>
    </xf>
    <xf numFmtId="0" fontId="5" fillId="0" borderId="12" xfId="0" applyFont="1" applyBorder="1" applyAlignment="1">
      <alignment horizontal="distributed" vertical="center"/>
    </xf>
    <xf numFmtId="38" fontId="9" fillId="0" borderId="13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6" xfId="0" applyFont="1" applyBorder="1"/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 shrinkToFit="1"/>
    </xf>
    <xf numFmtId="38" fontId="7" fillId="0" borderId="0" xfId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0</xdr:row>
          <xdr:rowOff>19050</xdr:rowOff>
        </xdr:from>
        <xdr:to>
          <xdr:col>21</xdr:col>
          <xdr:colOff>361950</xdr:colOff>
          <xdr:row>37</xdr:row>
          <xdr:rowOff>9525</xdr:rowOff>
        </xdr:to>
        <xdr:pic>
          <xdr:nvPicPr>
            <xdr:cNvPr id="3073" name="Picture 1">
              <a:extLst>
                <a:ext uri="{FF2B5EF4-FFF2-40B4-BE49-F238E27FC236}">
                  <a16:creationId xmlns:a16="http://schemas.microsoft.com/office/drawing/2014/main" id="{8E7ED2C6-EA29-4133-9A1A-69FFC8FC8FC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3'!$A$1:$J$23" spid="_x0000_s30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19875" y="19050"/>
              <a:ext cx="6553200" cy="8258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76200</xdr:rowOff>
        </xdr:from>
        <xdr:to>
          <xdr:col>11</xdr:col>
          <xdr:colOff>0</xdr:colOff>
          <xdr:row>33</xdr:row>
          <xdr:rowOff>133350</xdr:rowOff>
        </xdr:to>
        <xdr:pic>
          <xdr:nvPicPr>
            <xdr:cNvPr id="3074" name="Picture 2">
              <a:extLst>
                <a:ext uri="{FF2B5EF4-FFF2-40B4-BE49-F238E27FC236}">
                  <a16:creationId xmlns:a16="http://schemas.microsoft.com/office/drawing/2014/main" id="{15C28A32-DCE7-48F3-A5D9-9A674E123CF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-2'!$A$1:$G$12" spid="_x0000_s308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886200"/>
              <a:ext cx="6600825" cy="3829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7"/>
  <sheetViews>
    <sheetView showGridLines="0" tabSelected="1" view="pageBreakPreview" zoomScaleNormal="100" zoomScaleSheetLayoutView="100" workbookViewId="0">
      <selection activeCell="A2" sqref="A2:B3"/>
    </sheetView>
  </sheetViews>
  <sheetFormatPr defaultRowHeight="13.5"/>
  <cols>
    <col min="1" max="1" width="8.75" style="2" customWidth="1"/>
    <col min="2" max="2" width="5.5" style="2" hidden="1" customWidth="1"/>
    <col min="3" max="4" width="7.5" style="2" customWidth="1"/>
    <col min="5" max="5" width="10.875" style="2" customWidth="1"/>
    <col min="6" max="7" width="7.625" style="2" customWidth="1"/>
    <col min="8" max="8" width="10.75" style="2" customWidth="1"/>
    <col min="9" max="10" width="7.625" style="2" customWidth="1"/>
    <col min="11" max="11" width="10.75" style="2" customWidth="1"/>
    <col min="12" max="12" width="0.625" style="2" customWidth="1"/>
    <col min="13" max="13" width="12.375" style="2" customWidth="1"/>
    <col min="14" max="15" width="8" style="2" customWidth="1"/>
    <col min="16" max="16" width="9.625" style="2" customWidth="1"/>
    <col min="17" max="17" width="5.125" style="2" customWidth="1"/>
    <col min="18" max="18" width="12.375" style="2" customWidth="1"/>
    <col min="19" max="20" width="7.875" style="2" customWidth="1"/>
    <col min="21" max="21" width="9.625" style="2" customWidth="1"/>
    <col min="22" max="22" width="5.25" style="2" customWidth="1"/>
    <col min="23" max="16384" width="9" style="2"/>
  </cols>
  <sheetData>
    <row r="1" spans="1:11" ht="21.75" customHeight="1" thickBot="1">
      <c r="A1" s="1" t="s">
        <v>72</v>
      </c>
      <c r="K1" s="3" t="s">
        <v>11</v>
      </c>
    </row>
    <row r="2" spans="1:11" ht="20.25" customHeight="1">
      <c r="A2" s="64" t="s">
        <v>10</v>
      </c>
      <c r="B2" s="65"/>
      <c r="C2" s="68" t="s">
        <v>7</v>
      </c>
      <c r="D2" s="68"/>
      <c r="E2" s="68"/>
      <c r="F2" s="68" t="s">
        <v>8</v>
      </c>
      <c r="G2" s="68"/>
      <c r="H2" s="68"/>
      <c r="I2" s="68" t="s">
        <v>9</v>
      </c>
      <c r="J2" s="68"/>
      <c r="K2" s="70"/>
    </row>
    <row r="3" spans="1:11" ht="32.25" customHeight="1">
      <c r="A3" s="66"/>
      <c r="B3" s="67"/>
      <c r="C3" s="49" t="s">
        <v>4</v>
      </c>
      <c r="D3" s="49" t="s">
        <v>5</v>
      </c>
      <c r="E3" s="50" t="s">
        <v>6</v>
      </c>
      <c r="F3" s="49" t="s">
        <v>4</v>
      </c>
      <c r="G3" s="49" t="s">
        <v>5</v>
      </c>
      <c r="H3" s="50" t="s">
        <v>6</v>
      </c>
      <c r="I3" s="49" t="s">
        <v>4</v>
      </c>
      <c r="J3" s="49" t="s">
        <v>5</v>
      </c>
      <c r="K3" s="51" t="s">
        <v>6</v>
      </c>
    </row>
    <row r="4" spans="1:11" ht="30" hidden="1" customHeight="1">
      <c r="A4" s="23" t="s">
        <v>70</v>
      </c>
      <c r="B4" s="52" t="s">
        <v>0</v>
      </c>
      <c r="C4" s="25">
        <f>SUM(C58:C61)</f>
        <v>1621</v>
      </c>
      <c r="D4" s="25">
        <f t="shared" ref="D4:K4" si="0">SUM(D58:D61)</f>
        <v>7283</v>
      </c>
      <c r="E4" s="25">
        <f t="shared" si="0"/>
        <v>20824369</v>
      </c>
      <c r="F4" s="25">
        <f t="shared" si="0"/>
        <v>245</v>
      </c>
      <c r="G4" s="25">
        <f t="shared" si="0"/>
        <v>1629</v>
      </c>
      <c r="H4" s="25">
        <f t="shared" si="0"/>
        <v>9843942</v>
      </c>
      <c r="I4" s="25">
        <f t="shared" si="0"/>
        <v>1376</v>
      </c>
      <c r="J4" s="25">
        <f t="shared" si="0"/>
        <v>5654</v>
      </c>
      <c r="K4" s="25">
        <f t="shared" si="0"/>
        <v>10980427</v>
      </c>
    </row>
    <row r="5" spans="1:11" ht="39.75" customHeight="1">
      <c r="A5" s="4" t="s">
        <v>50</v>
      </c>
      <c r="B5" s="9" t="s">
        <v>0</v>
      </c>
      <c r="C5" s="25">
        <f>SUM(C62:C65)</f>
        <v>1543</v>
      </c>
      <c r="D5" s="25">
        <f t="shared" ref="D5:K5" si="1">SUM(D62:D65)</f>
        <v>7679</v>
      </c>
      <c r="E5" s="25">
        <f t="shared" si="1"/>
        <v>22645703</v>
      </c>
      <c r="F5" s="25">
        <f t="shared" si="1"/>
        <v>232</v>
      </c>
      <c r="G5" s="25">
        <f t="shared" si="1"/>
        <v>1730</v>
      </c>
      <c r="H5" s="25">
        <f t="shared" si="1"/>
        <v>11297880</v>
      </c>
      <c r="I5" s="25">
        <f t="shared" si="1"/>
        <v>1311</v>
      </c>
      <c r="J5" s="25">
        <f t="shared" si="1"/>
        <v>5949</v>
      </c>
      <c r="K5" s="25">
        <f t="shared" si="1"/>
        <v>11347823</v>
      </c>
    </row>
    <row r="6" spans="1:11" ht="39.75" customHeight="1">
      <c r="A6" s="4">
        <v>9</v>
      </c>
      <c r="B6" s="9" t="s">
        <v>0</v>
      </c>
      <c r="C6" s="25">
        <f>SUM(C66:C69)</f>
        <v>1468</v>
      </c>
      <c r="D6" s="25">
        <f t="shared" ref="D6:K6" si="2">SUM(D66:D69)</f>
        <v>7572</v>
      </c>
      <c r="E6" s="25">
        <f t="shared" si="2"/>
        <v>23304077</v>
      </c>
      <c r="F6" s="25">
        <f t="shared" si="2"/>
        <v>228</v>
      </c>
      <c r="G6" s="25">
        <f t="shared" si="2"/>
        <v>1562</v>
      </c>
      <c r="H6" s="25">
        <f t="shared" si="2"/>
        <v>10859081</v>
      </c>
      <c r="I6" s="25">
        <f t="shared" si="2"/>
        <v>1240</v>
      </c>
      <c r="J6" s="25">
        <f t="shared" si="2"/>
        <v>6010</v>
      </c>
      <c r="K6" s="25">
        <f t="shared" si="2"/>
        <v>12444996</v>
      </c>
    </row>
    <row r="7" spans="1:11" ht="39.75" customHeight="1">
      <c r="A7" s="4">
        <v>11</v>
      </c>
      <c r="B7" s="9" t="s">
        <v>0</v>
      </c>
      <c r="C7" s="25">
        <f>SUM(C70:C73)</f>
        <v>1525</v>
      </c>
      <c r="D7" s="25">
        <f t="shared" ref="D7:K7" si="3">SUM(D70:D73)</f>
        <v>8605</v>
      </c>
      <c r="E7" s="25">
        <f t="shared" si="3"/>
        <v>23113506</v>
      </c>
      <c r="F7" s="25">
        <f t="shared" si="3"/>
        <v>239</v>
      </c>
      <c r="G7" s="25">
        <f t="shared" si="3"/>
        <v>1748</v>
      </c>
      <c r="H7" s="25">
        <f t="shared" si="3"/>
        <v>10699651</v>
      </c>
      <c r="I7" s="25">
        <f t="shared" si="3"/>
        <v>1286</v>
      </c>
      <c r="J7" s="25">
        <f t="shared" si="3"/>
        <v>6857</v>
      </c>
      <c r="K7" s="25">
        <f t="shared" si="3"/>
        <v>12413855</v>
      </c>
    </row>
    <row r="8" spans="1:11" ht="39.75" customHeight="1">
      <c r="A8" s="4">
        <v>14</v>
      </c>
      <c r="B8" s="9" t="s">
        <v>0</v>
      </c>
      <c r="C8" s="25">
        <f>SUM(C74:C77)</f>
        <v>1416</v>
      </c>
      <c r="D8" s="25">
        <f t="shared" ref="D8:K8" si="4">SUM(D74:D77)</f>
        <v>9029</v>
      </c>
      <c r="E8" s="25">
        <f t="shared" si="4"/>
        <v>21961997</v>
      </c>
      <c r="F8" s="25">
        <f t="shared" si="4"/>
        <v>218</v>
      </c>
      <c r="G8" s="25">
        <f t="shared" si="4"/>
        <v>1759</v>
      </c>
      <c r="H8" s="25">
        <f t="shared" si="4"/>
        <v>8951249</v>
      </c>
      <c r="I8" s="25">
        <f t="shared" si="4"/>
        <v>1198</v>
      </c>
      <c r="J8" s="25">
        <f t="shared" si="4"/>
        <v>7270</v>
      </c>
      <c r="K8" s="25">
        <f t="shared" si="4"/>
        <v>13010748</v>
      </c>
    </row>
    <row r="9" spans="1:11" ht="39.75" customHeight="1" thickBot="1">
      <c r="A9" s="6">
        <v>16</v>
      </c>
      <c r="B9" s="53" t="s">
        <v>0</v>
      </c>
      <c r="C9" s="56">
        <f>SUM(C78:C81)</f>
        <v>1378</v>
      </c>
      <c r="D9" s="56">
        <f t="shared" ref="D9:K9" si="5">SUM(D78:D81)</f>
        <v>8554</v>
      </c>
      <c r="E9" s="56">
        <f t="shared" si="5"/>
        <v>20080425</v>
      </c>
      <c r="F9" s="56">
        <f t="shared" si="5"/>
        <v>212</v>
      </c>
      <c r="G9" s="56">
        <f t="shared" si="5"/>
        <v>1479</v>
      </c>
      <c r="H9" s="56">
        <f t="shared" si="5"/>
        <v>7519450</v>
      </c>
      <c r="I9" s="56">
        <f t="shared" si="5"/>
        <v>1166</v>
      </c>
      <c r="J9" s="56">
        <f t="shared" si="5"/>
        <v>7075</v>
      </c>
      <c r="K9" s="56">
        <f t="shared" si="5"/>
        <v>12560975</v>
      </c>
    </row>
    <row r="10" spans="1:11">
      <c r="A10" s="12" t="s">
        <v>13</v>
      </c>
      <c r="B10" s="12" t="s">
        <v>46</v>
      </c>
      <c r="C10" s="12"/>
    </row>
    <row r="11" spans="1:11">
      <c r="B11" s="12" t="s">
        <v>13</v>
      </c>
    </row>
    <row r="12" spans="1:11" ht="13.5" customHeight="1"/>
    <row r="13" spans="1:11" ht="13.5" customHeight="1"/>
    <row r="14" spans="1:11" ht="13.5" customHeight="1"/>
    <row r="15" spans="1:11" ht="13.5" customHeight="1"/>
    <row r="16" spans="1:11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1" ht="13.5" customHeight="1"/>
    <row r="50" spans="1:11" ht="13.5" customHeight="1"/>
    <row r="51" spans="1:11" ht="13.5" customHeight="1"/>
    <row r="52" spans="1:11" ht="13.5" customHeight="1"/>
    <row r="55" spans="1:11" ht="14.25" thickBot="1">
      <c r="A55" s="1" t="s">
        <v>48</v>
      </c>
      <c r="K55" s="13" t="s">
        <v>11</v>
      </c>
    </row>
    <row r="56" spans="1:11">
      <c r="A56" s="65" t="s">
        <v>10</v>
      </c>
      <c r="B56" s="65"/>
      <c r="C56" s="68" t="s">
        <v>7</v>
      </c>
      <c r="D56" s="68"/>
      <c r="E56" s="68"/>
      <c r="F56" s="68" t="s">
        <v>8</v>
      </c>
      <c r="G56" s="68"/>
      <c r="H56" s="68"/>
      <c r="I56" s="68" t="s">
        <v>9</v>
      </c>
      <c r="J56" s="68"/>
      <c r="K56" s="68"/>
    </row>
    <row r="57" spans="1:11" ht="22.5">
      <c r="A57" s="67"/>
      <c r="B57" s="67"/>
      <c r="C57" s="49" t="s">
        <v>4</v>
      </c>
      <c r="D57" s="49" t="s">
        <v>5</v>
      </c>
      <c r="E57" s="50" t="s">
        <v>6</v>
      </c>
      <c r="F57" s="49" t="s">
        <v>4</v>
      </c>
      <c r="G57" s="49" t="s">
        <v>5</v>
      </c>
      <c r="H57" s="50" t="s">
        <v>6</v>
      </c>
      <c r="I57" s="49" t="s">
        <v>4</v>
      </c>
      <c r="J57" s="49" t="s">
        <v>5</v>
      </c>
      <c r="K57" s="50" t="s">
        <v>6</v>
      </c>
    </row>
    <row r="58" spans="1:11">
      <c r="A58" s="69" t="s">
        <v>70</v>
      </c>
      <c r="B58" s="14" t="s">
        <v>0</v>
      </c>
      <c r="C58" s="25">
        <f>SUM(F58,I58)</f>
        <v>1136</v>
      </c>
      <c r="D58" s="25">
        <f>SUM(G58,J58)</f>
        <v>5487</v>
      </c>
      <c r="E58" s="25">
        <f>SUM(H58,K58)</f>
        <v>17052392</v>
      </c>
      <c r="F58" s="25">
        <v>204</v>
      </c>
      <c r="G58" s="25">
        <v>1419</v>
      </c>
      <c r="H58" s="25">
        <v>8505973</v>
      </c>
      <c r="I58" s="25">
        <v>932</v>
      </c>
      <c r="J58" s="25">
        <v>4068</v>
      </c>
      <c r="K58" s="25">
        <v>8546419</v>
      </c>
    </row>
    <row r="59" spans="1:11">
      <c r="A59" s="66"/>
      <c r="B59" s="17" t="s">
        <v>1</v>
      </c>
      <c r="C59" s="25">
        <f t="shared" ref="C59:C77" si="6">SUM(F59,I59)</f>
        <v>243</v>
      </c>
      <c r="D59" s="25">
        <f t="shared" ref="D59:D77" si="7">SUM(G59,J59)</f>
        <v>985</v>
      </c>
      <c r="E59" s="25">
        <f t="shared" ref="E59:E77" si="8">SUM(H59,K59)</f>
        <v>1787128</v>
      </c>
      <c r="F59" s="25">
        <v>20</v>
      </c>
      <c r="G59" s="25">
        <v>122</v>
      </c>
      <c r="H59" s="25">
        <v>509877</v>
      </c>
      <c r="I59" s="25">
        <v>223</v>
      </c>
      <c r="J59" s="25">
        <v>863</v>
      </c>
      <c r="K59" s="25">
        <v>1277251</v>
      </c>
    </row>
    <row r="60" spans="1:11">
      <c r="A60" s="66"/>
      <c r="B60" s="17" t="s">
        <v>2</v>
      </c>
      <c r="C60" s="25">
        <f t="shared" si="6"/>
        <v>82</v>
      </c>
      <c r="D60" s="25">
        <f t="shared" si="7"/>
        <v>319</v>
      </c>
      <c r="E60" s="25">
        <f t="shared" si="8"/>
        <v>469136</v>
      </c>
      <c r="F60" s="25">
        <v>9</v>
      </c>
      <c r="G60" s="25">
        <v>45</v>
      </c>
      <c r="H60" s="25">
        <v>185734</v>
      </c>
      <c r="I60" s="25">
        <v>73</v>
      </c>
      <c r="J60" s="25">
        <v>274</v>
      </c>
      <c r="K60" s="25">
        <v>283402</v>
      </c>
    </row>
    <row r="61" spans="1:11">
      <c r="A61" s="66"/>
      <c r="B61" s="17" t="s">
        <v>3</v>
      </c>
      <c r="C61" s="25">
        <f t="shared" si="6"/>
        <v>160</v>
      </c>
      <c r="D61" s="25">
        <f t="shared" si="7"/>
        <v>492</v>
      </c>
      <c r="E61" s="25">
        <f t="shared" si="8"/>
        <v>1515713</v>
      </c>
      <c r="F61" s="25">
        <v>12</v>
      </c>
      <c r="G61" s="25">
        <v>43</v>
      </c>
      <c r="H61" s="25">
        <v>642358</v>
      </c>
      <c r="I61" s="25">
        <v>148</v>
      </c>
      <c r="J61" s="25">
        <v>449</v>
      </c>
      <c r="K61" s="25">
        <v>873355</v>
      </c>
    </row>
    <row r="62" spans="1:11">
      <c r="A62" s="66">
        <v>6</v>
      </c>
      <c r="B62" s="17" t="s">
        <v>0</v>
      </c>
      <c r="C62" s="25">
        <f t="shared" si="6"/>
        <v>1095</v>
      </c>
      <c r="D62" s="25">
        <f t="shared" si="7"/>
        <v>5836</v>
      </c>
      <c r="E62" s="25">
        <f t="shared" si="8"/>
        <v>18960107</v>
      </c>
      <c r="F62" s="25">
        <v>197</v>
      </c>
      <c r="G62" s="25">
        <v>1549</v>
      </c>
      <c r="H62" s="25">
        <v>10089227</v>
      </c>
      <c r="I62" s="25">
        <v>898</v>
      </c>
      <c r="J62" s="25">
        <v>4287</v>
      </c>
      <c r="K62" s="25">
        <v>8870880</v>
      </c>
    </row>
    <row r="63" spans="1:11">
      <c r="A63" s="66"/>
      <c r="B63" s="17" t="s">
        <v>1</v>
      </c>
      <c r="C63" s="25">
        <f t="shared" si="6"/>
        <v>222</v>
      </c>
      <c r="D63" s="25">
        <f t="shared" si="7"/>
        <v>1068</v>
      </c>
      <c r="E63" s="25">
        <f t="shared" si="8"/>
        <v>1646859</v>
      </c>
      <c r="F63" s="25">
        <v>15</v>
      </c>
      <c r="G63" s="25">
        <v>82</v>
      </c>
      <c r="H63" s="25">
        <v>329612</v>
      </c>
      <c r="I63" s="25">
        <v>207</v>
      </c>
      <c r="J63" s="25">
        <v>986</v>
      </c>
      <c r="K63" s="25">
        <v>1317247</v>
      </c>
    </row>
    <row r="64" spans="1:11">
      <c r="A64" s="66"/>
      <c r="B64" s="17" t="s">
        <v>2</v>
      </c>
      <c r="C64" s="25">
        <f t="shared" si="6"/>
        <v>80</v>
      </c>
      <c r="D64" s="25">
        <f t="shared" si="7"/>
        <v>320</v>
      </c>
      <c r="E64" s="25">
        <f t="shared" si="8"/>
        <v>511537</v>
      </c>
      <c r="F64" s="25">
        <v>12</v>
      </c>
      <c r="G64" s="25">
        <v>65</v>
      </c>
      <c r="H64" s="25">
        <v>229625</v>
      </c>
      <c r="I64" s="25">
        <v>68</v>
      </c>
      <c r="J64" s="25">
        <v>255</v>
      </c>
      <c r="K64" s="25">
        <v>281912</v>
      </c>
    </row>
    <row r="65" spans="1:11">
      <c r="A65" s="66"/>
      <c r="B65" s="17" t="s">
        <v>3</v>
      </c>
      <c r="C65" s="25">
        <f t="shared" si="6"/>
        <v>146</v>
      </c>
      <c r="D65" s="25">
        <f t="shared" si="7"/>
        <v>455</v>
      </c>
      <c r="E65" s="25">
        <f t="shared" si="8"/>
        <v>1527200</v>
      </c>
      <c r="F65" s="25">
        <v>8</v>
      </c>
      <c r="G65" s="25">
        <v>34</v>
      </c>
      <c r="H65" s="25">
        <v>649416</v>
      </c>
      <c r="I65" s="25">
        <v>138</v>
      </c>
      <c r="J65" s="25">
        <v>421</v>
      </c>
      <c r="K65" s="25">
        <v>877784</v>
      </c>
    </row>
    <row r="66" spans="1:11">
      <c r="A66" s="66">
        <v>9</v>
      </c>
      <c r="B66" s="17" t="s">
        <v>0</v>
      </c>
      <c r="C66" s="25">
        <f t="shared" si="6"/>
        <v>1069</v>
      </c>
      <c r="D66" s="25">
        <f t="shared" si="7"/>
        <v>5715</v>
      </c>
      <c r="E66" s="25">
        <f t="shared" si="8"/>
        <v>19480355</v>
      </c>
      <c r="F66" s="25">
        <v>190</v>
      </c>
      <c r="G66" s="25">
        <v>1384</v>
      </c>
      <c r="H66" s="25">
        <v>9690088</v>
      </c>
      <c r="I66" s="25">
        <v>879</v>
      </c>
      <c r="J66" s="25">
        <v>4331</v>
      </c>
      <c r="K66" s="25">
        <v>9790267</v>
      </c>
    </row>
    <row r="67" spans="1:11">
      <c r="A67" s="66"/>
      <c r="B67" s="17" t="s">
        <v>1</v>
      </c>
      <c r="C67" s="25">
        <f t="shared" si="6"/>
        <v>217</v>
      </c>
      <c r="D67" s="25">
        <f t="shared" si="7"/>
        <v>1092</v>
      </c>
      <c r="E67" s="25">
        <f t="shared" si="8"/>
        <v>1849896</v>
      </c>
      <c r="F67" s="25">
        <v>16</v>
      </c>
      <c r="G67" s="25">
        <v>76</v>
      </c>
      <c r="H67" s="25">
        <v>227540</v>
      </c>
      <c r="I67" s="25">
        <v>201</v>
      </c>
      <c r="J67" s="25">
        <v>1016</v>
      </c>
      <c r="K67" s="25">
        <v>1622356</v>
      </c>
    </row>
    <row r="68" spans="1:11">
      <c r="A68" s="66"/>
      <c r="B68" s="17" t="s">
        <v>2</v>
      </c>
      <c r="C68" s="25">
        <f t="shared" si="6"/>
        <v>54</v>
      </c>
      <c r="D68" s="25">
        <f t="shared" si="7"/>
        <v>255</v>
      </c>
      <c r="E68" s="25">
        <f t="shared" si="8"/>
        <v>400515</v>
      </c>
      <c r="F68" s="25">
        <v>7</v>
      </c>
      <c r="G68" s="25">
        <v>54</v>
      </c>
      <c r="H68" s="25">
        <v>194480</v>
      </c>
      <c r="I68" s="25">
        <v>47</v>
      </c>
      <c r="J68" s="25">
        <v>201</v>
      </c>
      <c r="K68" s="25">
        <v>206035</v>
      </c>
    </row>
    <row r="69" spans="1:11">
      <c r="A69" s="66"/>
      <c r="B69" s="17" t="s">
        <v>3</v>
      </c>
      <c r="C69" s="25">
        <f t="shared" si="6"/>
        <v>128</v>
      </c>
      <c r="D69" s="25">
        <f t="shared" si="7"/>
        <v>510</v>
      </c>
      <c r="E69" s="25">
        <f t="shared" si="8"/>
        <v>1573311</v>
      </c>
      <c r="F69" s="25">
        <v>15</v>
      </c>
      <c r="G69" s="25">
        <v>48</v>
      </c>
      <c r="H69" s="25">
        <v>746973</v>
      </c>
      <c r="I69" s="25">
        <v>113</v>
      </c>
      <c r="J69" s="25">
        <v>462</v>
      </c>
      <c r="K69" s="25">
        <v>826338</v>
      </c>
    </row>
    <row r="70" spans="1:11">
      <c r="A70" s="66">
        <v>11</v>
      </c>
      <c r="B70" s="17" t="s">
        <v>0</v>
      </c>
      <c r="C70" s="25">
        <f t="shared" si="6"/>
        <v>1093</v>
      </c>
      <c r="D70" s="25">
        <f t="shared" si="7"/>
        <v>6530</v>
      </c>
      <c r="E70" s="25">
        <f t="shared" si="8"/>
        <v>19179327</v>
      </c>
      <c r="F70" s="25">
        <v>193</v>
      </c>
      <c r="G70" s="25">
        <v>1491</v>
      </c>
      <c r="H70" s="25">
        <v>9689881</v>
      </c>
      <c r="I70" s="25">
        <v>900</v>
      </c>
      <c r="J70" s="25">
        <v>5039</v>
      </c>
      <c r="K70" s="25">
        <v>9489446</v>
      </c>
    </row>
    <row r="71" spans="1:11">
      <c r="A71" s="66"/>
      <c r="B71" s="17" t="s">
        <v>1</v>
      </c>
      <c r="C71" s="25">
        <f t="shared" si="6"/>
        <v>219</v>
      </c>
      <c r="D71" s="25">
        <f t="shared" si="7"/>
        <v>1204</v>
      </c>
      <c r="E71" s="25">
        <f t="shared" si="8"/>
        <v>2140903</v>
      </c>
      <c r="F71" s="25">
        <v>20</v>
      </c>
      <c r="G71" s="25">
        <v>122</v>
      </c>
      <c r="H71" s="25">
        <v>398591</v>
      </c>
      <c r="I71" s="25">
        <v>199</v>
      </c>
      <c r="J71" s="25">
        <v>1082</v>
      </c>
      <c r="K71" s="25">
        <v>1742312</v>
      </c>
    </row>
    <row r="72" spans="1:11">
      <c r="A72" s="66"/>
      <c r="B72" s="17" t="s">
        <v>2</v>
      </c>
      <c r="C72" s="25">
        <f t="shared" si="6"/>
        <v>69</v>
      </c>
      <c r="D72" s="25">
        <f t="shared" si="7"/>
        <v>280</v>
      </c>
      <c r="E72" s="25">
        <f t="shared" si="8"/>
        <v>459079</v>
      </c>
      <c r="F72" s="25">
        <v>10</v>
      </c>
      <c r="G72" s="25">
        <v>53</v>
      </c>
      <c r="H72" s="25">
        <v>204901</v>
      </c>
      <c r="I72" s="25">
        <v>59</v>
      </c>
      <c r="J72" s="25">
        <v>227</v>
      </c>
      <c r="K72" s="25">
        <v>254178</v>
      </c>
    </row>
    <row r="73" spans="1:11">
      <c r="A73" s="66"/>
      <c r="B73" s="17" t="s">
        <v>3</v>
      </c>
      <c r="C73" s="25">
        <f t="shared" si="6"/>
        <v>144</v>
      </c>
      <c r="D73" s="25">
        <f t="shared" si="7"/>
        <v>591</v>
      </c>
      <c r="E73" s="25">
        <f t="shared" si="8"/>
        <v>1334197</v>
      </c>
      <c r="F73" s="25">
        <v>16</v>
      </c>
      <c r="G73" s="25">
        <v>82</v>
      </c>
      <c r="H73" s="25">
        <v>406278</v>
      </c>
      <c r="I73" s="25">
        <v>128</v>
      </c>
      <c r="J73" s="25">
        <v>509</v>
      </c>
      <c r="K73" s="25">
        <v>927919</v>
      </c>
    </row>
    <row r="74" spans="1:11">
      <c r="A74" s="66">
        <v>14</v>
      </c>
      <c r="B74" s="17" t="s">
        <v>0</v>
      </c>
      <c r="C74" s="25">
        <f t="shared" si="6"/>
        <v>1010</v>
      </c>
      <c r="D74" s="25">
        <f t="shared" si="7"/>
        <v>6912</v>
      </c>
      <c r="E74" s="25">
        <f t="shared" si="8"/>
        <v>18600394</v>
      </c>
      <c r="F74" s="25">
        <v>171</v>
      </c>
      <c r="G74" s="25">
        <v>1481</v>
      </c>
      <c r="H74" s="25">
        <v>7989285</v>
      </c>
      <c r="I74" s="25">
        <v>839</v>
      </c>
      <c r="J74" s="25">
        <v>5431</v>
      </c>
      <c r="K74" s="25">
        <v>10611109</v>
      </c>
    </row>
    <row r="75" spans="1:11">
      <c r="A75" s="66"/>
      <c r="B75" s="17" t="s">
        <v>1</v>
      </c>
      <c r="C75" s="25">
        <f t="shared" si="6"/>
        <v>205</v>
      </c>
      <c r="D75" s="25">
        <f t="shared" si="7"/>
        <v>1236</v>
      </c>
      <c r="E75" s="25">
        <f t="shared" si="8"/>
        <v>1796438</v>
      </c>
      <c r="F75" s="25">
        <v>20</v>
      </c>
      <c r="G75" s="25">
        <v>129</v>
      </c>
      <c r="H75" s="25">
        <v>372305</v>
      </c>
      <c r="I75" s="25">
        <v>185</v>
      </c>
      <c r="J75" s="25">
        <v>1107</v>
      </c>
      <c r="K75" s="25">
        <v>1424133</v>
      </c>
    </row>
    <row r="76" spans="1:11">
      <c r="A76" s="66"/>
      <c r="B76" s="17" t="s">
        <v>2</v>
      </c>
      <c r="C76" s="25">
        <f t="shared" si="6"/>
        <v>62</v>
      </c>
      <c r="D76" s="25">
        <f t="shared" si="7"/>
        <v>289</v>
      </c>
      <c r="E76" s="25">
        <f t="shared" si="8"/>
        <v>377375</v>
      </c>
      <c r="F76" s="25">
        <v>8</v>
      </c>
      <c r="G76" s="25">
        <v>48</v>
      </c>
      <c r="H76" s="25">
        <v>174874</v>
      </c>
      <c r="I76" s="25">
        <v>54</v>
      </c>
      <c r="J76" s="25">
        <v>241</v>
      </c>
      <c r="K76" s="25">
        <v>202501</v>
      </c>
    </row>
    <row r="77" spans="1:11">
      <c r="A77" s="66"/>
      <c r="B77" s="17" t="s">
        <v>3</v>
      </c>
      <c r="C77" s="62">
        <f t="shared" si="6"/>
        <v>139</v>
      </c>
      <c r="D77" s="25">
        <f t="shared" si="7"/>
        <v>592</v>
      </c>
      <c r="E77" s="25">
        <f t="shared" si="8"/>
        <v>1187790</v>
      </c>
      <c r="F77" s="25">
        <v>19</v>
      </c>
      <c r="G77" s="25">
        <v>101</v>
      </c>
      <c r="H77" s="25">
        <v>414785</v>
      </c>
      <c r="I77" s="25">
        <v>120</v>
      </c>
      <c r="J77" s="25">
        <v>491</v>
      </c>
      <c r="K77" s="25">
        <v>773005</v>
      </c>
    </row>
    <row r="78" spans="1:11">
      <c r="A78" s="71">
        <v>16</v>
      </c>
      <c r="B78" s="54" t="s">
        <v>0</v>
      </c>
      <c r="C78" s="25">
        <f t="shared" ref="C78:E81" si="9">SUM(F78,I78)</f>
        <v>988</v>
      </c>
      <c r="D78" s="25">
        <f t="shared" si="9"/>
        <v>6599</v>
      </c>
      <c r="E78" s="25">
        <f t="shared" si="9"/>
        <v>16928768</v>
      </c>
      <c r="F78" s="25">
        <v>172</v>
      </c>
      <c r="G78" s="25">
        <v>1255</v>
      </c>
      <c r="H78" s="25">
        <v>6790076</v>
      </c>
      <c r="I78" s="25">
        <v>816</v>
      </c>
      <c r="J78" s="25">
        <v>5344</v>
      </c>
      <c r="K78" s="25">
        <v>10138692</v>
      </c>
    </row>
    <row r="79" spans="1:11">
      <c r="A79" s="71"/>
      <c r="B79" s="54" t="s">
        <v>1</v>
      </c>
      <c r="C79" s="25">
        <f t="shared" si="9"/>
        <v>194</v>
      </c>
      <c r="D79" s="25">
        <f t="shared" si="9"/>
        <v>1069</v>
      </c>
      <c r="E79" s="25">
        <f t="shared" si="9"/>
        <v>1766393</v>
      </c>
      <c r="F79" s="25">
        <v>20</v>
      </c>
      <c r="G79" s="25">
        <v>126</v>
      </c>
      <c r="H79" s="25">
        <v>426455</v>
      </c>
      <c r="I79" s="25">
        <v>174</v>
      </c>
      <c r="J79" s="25">
        <v>943</v>
      </c>
      <c r="K79" s="25">
        <v>1339938</v>
      </c>
    </row>
    <row r="80" spans="1:11" ht="13.5" customHeight="1">
      <c r="A80" s="71"/>
      <c r="B80" s="54" t="s">
        <v>2</v>
      </c>
      <c r="C80" s="25">
        <f t="shared" si="9"/>
        <v>68</v>
      </c>
      <c r="D80" s="25">
        <f t="shared" si="9"/>
        <v>320</v>
      </c>
      <c r="E80" s="25">
        <f t="shared" si="9"/>
        <v>424063</v>
      </c>
      <c r="F80" s="25">
        <v>4</v>
      </c>
      <c r="G80" s="25">
        <v>34</v>
      </c>
      <c r="H80" s="25">
        <v>133428</v>
      </c>
      <c r="I80" s="25">
        <v>64</v>
      </c>
      <c r="J80" s="25">
        <v>286</v>
      </c>
      <c r="K80" s="25">
        <v>290635</v>
      </c>
    </row>
    <row r="81" spans="1:11" ht="14.25" thickBot="1">
      <c r="A81" s="72"/>
      <c r="B81" s="55" t="s">
        <v>3</v>
      </c>
      <c r="C81" s="63">
        <f t="shared" si="9"/>
        <v>128</v>
      </c>
      <c r="D81" s="56">
        <f t="shared" si="9"/>
        <v>566</v>
      </c>
      <c r="E81" s="56">
        <f t="shared" si="9"/>
        <v>961201</v>
      </c>
      <c r="F81" s="56">
        <v>16</v>
      </c>
      <c r="G81" s="56">
        <v>64</v>
      </c>
      <c r="H81" s="56">
        <v>169491</v>
      </c>
      <c r="I81" s="56">
        <v>112</v>
      </c>
      <c r="J81" s="56">
        <v>502</v>
      </c>
      <c r="K81" s="56">
        <v>791710</v>
      </c>
    </row>
    <row r="86" spans="1:11">
      <c r="B86" s="12" t="s">
        <v>12</v>
      </c>
    </row>
    <row r="87" spans="1:11">
      <c r="B87" s="12" t="s">
        <v>13</v>
      </c>
    </row>
  </sheetData>
  <mergeCells count="14">
    <mergeCell ref="I2:K2"/>
    <mergeCell ref="C56:E56"/>
    <mergeCell ref="F56:H56"/>
    <mergeCell ref="I56:K56"/>
    <mergeCell ref="A78:A81"/>
    <mergeCell ref="A70:A73"/>
    <mergeCell ref="A62:A65"/>
    <mergeCell ref="A74:A77"/>
    <mergeCell ref="A66:A69"/>
    <mergeCell ref="A2:B3"/>
    <mergeCell ref="C2:E2"/>
    <mergeCell ref="A58:A61"/>
    <mergeCell ref="A56:B57"/>
    <mergeCell ref="F2:H2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56"/>
  <sheetViews>
    <sheetView view="pageBreakPreview" zoomScaleNormal="100" workbookViewId="0">
      <selection activeCell="A2" sqref="A2:B3"/>
    </sheetView>
  </sheetViews>
  <sheetFormatPr defaultRowHeight="13.5"/>
  <cols>
    <col min="1" max="1" width="19.625" style="2" customWidth="1"/>
    <col min="2" max="2" width="11.125" style="2" hidden="1" customWidth="1"/>
    <col min="3" max="6" width="13.375" style="2" customWidth="1"/>
    <col min="7" max="7" width="13.375" style="27" customWidth="1"/>
    <col min="8" max="16384" width="9" style="27"/>
  </cols>
  <sheetData>
    <row r="1" spans="1:7" ht="18" customHeight="1" thickBot="1">
      <c r="A1" s="1" t="s">
        <v>73</v>
      </c>
      <c r="G1" s="3" t="s">
        <v>43</v>
      </c>
    </row>
    <row r="2" spans="1:7" ht="24" customHeight="1">
      <c r="A2" s="75" t="s">
        <v>34</v>
      </c>
      <c r="B2" s="77" t="s">
        <v>42</v>
      </c>
      <c r="C2" s="77"/>
      <c r="D2" s="77"/>
      <c r="E2" s="77"/>
      <c r="F2" s="77"/>
      <c r="G2" s="77"/>
    </row>
    <row r="3" spans="1:7" ht="24" customHeight="1">
      <c r="A3" s="76"/>
      <c r="B3" s="16" t="s">
        <v>41</v>
      </c>
      <c r="C3" s="5" t="s">
        <v>50</v>
      </c>
      <c r="D3" s="5">
        <v>9</v>
      </c>
      <c r="E3" s="5">
        <v>11</v>
      </c>
      <c r="F3" s="22">
        <v>14</v>
      </c>
      <c r="G3" s="22">
        <v>16</v>
      </c>
    </row>
    <row r="4" spans="1:7" ht="6" customHeight="1">
      <c r="A4" s="24"/>
      <c r="B4" s="7"/>
      <c r="C4" s="7"/>
      <c r="D4" s="7"/>
      <c r="E4" s="7"/>
      <c r="F4" s="7"/>
    </row>
    <row r="5" spans="1:7" ht="21.75" customHeight="1">
      <c r="A5" s="8" t="s">
        <v>7</v>
      </c>
      <c r="B5" s="15">
        <f t="shared" ref="B5:G5" si="0">SUM(B19,B29,B39,B49)</f>
        <v>94919</v>
      </c>
      <c r="C5" s="15">
        <f t="shared" si="0"/>
        <v>108462</v>
      </c>
      <c r="D5" s="15">
        <f t="shared" si="0"/>
        <v>129754</v>
      </c>
      <c r="E5" s="15">
        <f t="shared" si="0"/>
        <v>176025</v>
      </c>
      <c r="F5" s="15">
        <f t="shared" si="0"/>
        <v>180775</v>
      </c>
      <c r="G5" s="15">
        <f t="shared" si="0"/>
        <v>185438</v>
      </c>
    </row>
    <row r="6" spans="1:7" ht="31.5" customHeight="1">
      <c r="A6" s="8" t="s">
        <v>35</v>
      </c>
      <c r="B6" s="15" t="s">
        <v>64</v>
      </c>
      <c r="C6" s="15">
        <f t="shared" ref="C6:C11" si="1">SUM(C20,C30,C40,C50)</f>
        <v>2803</v>
      </c>
      <c r="D6" s="15" t="s">
        <v>64</v>
      </c>
      <c r="E6" s="15" t="s">
        <v>64</v>
      </c>
      <c r="F6" s="15">
        <f t="shared" ref="F6:F11" si="2">SUM(F20,F30,F40,F50)</f>
        <v>14159</v>
      </c>
      <c r="G6" s="15" t="s">
        <v>64</v>
      </c>
    </row>
    <row r="7" spans="1:7" ht="31.5" customHeight="1">
      <c r="A7" s="59" t="s">
        <v>71</v>
      </c>
      <c r="B7" s="15">
        <f>SUM(B21,B31,B41,B51)</f>
        <v>21837</v>
      </c>
      <c r="C7" s="15">
        <f t="shared" si="1"/>
        <v>23903</v>
      </c>
      <c r="D7" s="15" t="s">
        <v>68</v>
      </c>
      <c r="E7" s="15" t="s">
        <v>68</v>
      </c>
      <c r="F7" s="15">
        <f t="shared" si="2"/>
        <v>28859</v>
      </c>
      <c r="G7" s="15" t="s">
        <v>68</v>
      </c>
    </row>
    <row r="8" spans="1:7" ht="31.5" customHeight="1">
      <c r="A8" s="8" t="s">
        <v>37</v>
      </c>
      <c r="B8" s="15">
        <f>SUM(B22,B32,B42,B52)</f>
        <v>28580</v>
      </c>
      <c r="C8" s="15">
        <f t="shared" si="1"/>
        <v>32769</v>
      </c>
      <c r="D8" s="15">
        <f>SUM(D22,D32,D42,D52)</f>
        <v>44850</v>
      </c>
      <c r="E8" s="15">
        <f>SUM(E22,E32,E42,E52)</f>
        <v>45344</v>
      </c>
      <c r="F8" s="15">
        <f t="shared" si="2"/>
        <v>44412</v>
      </c>
      <c r="G8" s="15">
        <f>SUM(G22,G32,G42,G52)</f>
        <v>42368</v>
      </c>
    </row>
    <row r="9" spans="1:7" ht="31.5" customHeight="1">
      <c r="A9" s="8" t="s">
        <v>38</v>
      </c>
      <c r="B9" s="15" t="s">
        <v>69</v>
      </c>
      <c r="C9" s="15">
        <f t="shared" si="1"/>
        <v>2500</v>
      </c>
      <c r="D9" s="15" t="s">
        <v>69</v>
      </c>
      <c r="E9" s="15" t="s">
        <v>69</v>
      </c>
      <c r="F9" s="15">
        <f t="shared" si="2"/>
        <v>6643</v>
      </c>
      <c r="G9" s="15">
        <f>SUM(G23,G33,G43,G53)</f>
        <v>6173</v>
      </c>
    </row>
    <row r="10" spans="1:7" ht="31.5" customHeight="1">
      <c r="A10" s="8" t="s">
        <v>39</v>
      </c>
      <c r="B10" s="15">
        <f>SUM(B24,B34,B44,B54)</f>
        <v>20476</v>
      </c>
      <c r="C10" s="15">
        <f t="shared" si="1"/>
        <v>20228</v>
      </c>
      <c r="D10" s="15" t="s">
        <v>64</v>
      </c>
      <c r="E10" s="15" t="s">
        <v>64</v>
      </c>
      <c r="F10" s="15">
        <f t="shared" si="2"/>
        <v>24889</v>
      </c>
      <c r="G10" s="15">
        <f>SUM(G24,G34,G44,G54)</f>
        <v>32315</v>
      </c>
    </row>
    <row r="11" spans="1:7" ht="31.5" customHeight="1">
      <c r="A11" s="43" t="s">
        <v>40</v>
      </c>
      <c r="B11" s="44" t="s">
        <v>63</v>
      </c>
      <c r="C11" s="44">
        <f t="shared" si="1"/>
        <v>26259</v>
      </c>
      <c r="D11" s="44">
        <f>SUM(D25,D35,D45,D55)</f>
        <v>41365</v>
      </c>
      <c r="E11" s="44">
        <f>SUM(E25,E35,E45,E55)</f>
        <v>45532</v>
      </c>
      <c r="F11" s="44">
        <f t="shared" si="2"/>
        <v>61813</v>
      </c>
      <c r="G11" s="44">
        <f>SUM(G25,G35,G45,G55)</f>
        <v>56325</v>
      </c>
    </row>
    <row r="12" spans="1:7" ht="18" customHeight="1">
      <c r="A12" s="45" t="s">
        <v>13</v>
      </c>
      <c r="C12" s="18"/>
      <c r="D12" s="18"/>
      <c r="E12" s="18"/>
      <c r="F12" s="18"/>
    </row>
    <row r="14" spans="1:7" ht="14.25" thickBot="1">
      <c r="A14" s="1" t="s">
        <v>49</v>
      </c>
      <c r="F14" s="2" t="s">
        <v>43</v>
      </c>
    </row>
    <row r="15" spans="1:7">
      <c r="A15" s="64" t="s">
        <v>34</v>
      </c>
      <c r="B15" s="73" t="s">
        <v>42</v>
      </c>
      <c r="C15" s="74"/>
      <c r="D15" s="74"/>
      <c r="E15" s="74"/>
      <c r="F15" s="74"/>
      <c r="G15" s="74"/>
    </row>
    <row r="16" spans="1:7">
      <c r="A16" s="66"/>
      <c r="B16" s="5" t="s">
        <v>41</v>
      </c>
      <c r="C16" s="5">
        <v>6</v>
      </c>
      <c r="D16" s="5">
        <v>9</v>
      </c>
      <c r="E16" s="5">
        <v>11</v>
      </c>
      <c r="F16" s="22">
        <v>14</v>
      </c>
      <c r="G16" s="22">
        <v>16</v>
      </c>
    </row>
    <row r="17" spans="1:7" ht="18.75" customHeight="1">
      <c r="A17" s="7" t="s">
        <v>0</v>
      </c>
      <c r="B17" s="7"/>
      <c r="C17" s="7"/>
      <c r="D17" s="7"/>
      <c r="E17" s="7"/>
      <c r="F17" s="7"/>
    </row>
    <row r="18" spans="1:7" ht="6" customHeight="1">
      <c r="A18" s="7"/>
      <c r="B18" s="7"/>
      <c r="C18" s="7"/>
      <c r="D18" s="7"/>
      <c r="E18" s="7"/>
      <c r="F18" s="7"/>
    </row>
    <row r="19" spans="1:7" ht="21.75" customHeight="1">
      <c r="A19" s="38" t="s">
        <v>7</v>
      </c>
      <c r="B19" s="15">
        <v>71489</v>
      </c>
      <c r="C19" s="15">
        <f>SUM(C20:C25)</f>
        <v>81065</v>
      </c>
      <c r="D19" s="15">
        <v>94086</v>
      </c>
      <c r="E19" s="15">
        <f>SUM(E20:E25)</f>
        <v>139879</v>
      </c>
      <c r="F19" s="15">
        <f>SUM(F20:F25)</f>
        <v>150379</v>
      </c>
      <c r="G19" s="15">
        <f>SUM(G20:G25)</f>
        <v>152144</v>
      </c>
    </row>
    <row r="20" spans="1:7">
      <c r="A20" s="38" t="s">
        <v>35</v>
      </c>
      <c r="B20" s="18" t="s">
        <v>64</v>
      </c>
      <c r="C20" s="18">
        <v>2803</v>
      </c>
      <c r="D20" s="18" t="s">
        <v>64</v>
      </c>
      <c r="E20" s="18">
        <v>20034</v>
      </c>
      <c r="F20" s="18">
        <v>14159</v>
      </c>
      <c r="G20" s="46">
        <v>15018</v>
      </c>
    </row>
    <row r="21" spans="1:7">
      <c r="A21" s="21" t="s">
        <v>36</v>
      </c>
      <c r="B21" s="18">
        <v>17407</v>
      </c>
      <c r="C21" s="18">
        <v>20258</v>
      </c>
      <c r="D21" s="18">
        <v>18636</v>
      </c>
      <c r="E21" s="18">
        <v>27125</v>
      </c>
      <c r="F21" s="18">
        <v>24929</v>
      </c>
      <c r="G21" s="46">
        <v>26405</v>
      </c>
    </row>
    <row r="22" spans="1:7">
      <c r="A22" s="38" t="s">
        <v>37</v>
      </c>
      <c r="B22" s="18">
        <v>19780</v>
      </c>
      <c r="C22" s="18">
        <v>22672</v>
      </c>
      <c r="D22" s="18">
        <v>28516</v>
      </c>
      <c r="E22" s="18">
        <v>29879</v>
      </c>
      <c r="F22" s="18">
        <v>31021</v>
      </c>
      <c r="G22" s="46">
        <v>30711</v>
      </c>
    </row>
    <row r="23" spans="1:7">
      <c r="A23" s="38" t="s">
        <v>38</v>
      </c>
      <c r="B23" s="18">
        <v>955</v>
      </c>
      <c r="C23" s="18">
        <v>1990</v>
      </c>
      <c r="D23" s="18">
        <v>4800</v>
      </c>
      <c r="E23" s="18">
        <v>4339</v>
      </c>
      <c r="F23" s="18">
        <v>6438</v>
      </c>
      <c r="G23" s="46">
        <v>5351</v>
      </c>
    </row>
    <row r="24" spans="1:7">
      <c r="A24" s="21" t="s">
        <v>39</v>
      </c>
      <c r="B24" s="18">
        <v>15018</v>
      </c>
      <c r="C24" s="18">
        <v>14830</v>
      </c>
      <c r="D24" s="18" t="s">
        <v>64</v>
      </c>
      <c r="E24" s="18">
        <v>21795</v>
      </c>
      <c r="F24" s="18">
        <v>22660</v>
      </c>
      <c r="G24" s="46">
        <v>28721</v>
      </c>
    </row>
    <row r="25" spans="1:7">
      <c r="A25" s="38" t="s">
        <v>40</v>
      </c>
      <c r="B25" s="18" t="s">
        <v>59</v>
      </c>
      <c r="C25" s="18">
        <v>18512</v>
      </c>
      <c r="D25" s="18">
        <v>31183</v>
      </c>
      <c r="E25" s="18">
        <v>36707</v>
      </c>
      <c r="F25" s="18">
        <v>51172</v>
      </c>
      <c r="G25" s="46">
        <v>45938</v>
      </c>
    </row>
    <row r="26" spans="1:7">
      <c r="A26" s="7"/>
      <c r="B26" s="18"/>
      <c r="C26" s="18"/>
      <c r="D26" s="18"/>
      <c r="E26" s="18"/>
      <c r="F26" s="18"/>
    </row>
    <row r="27" spans="1:7" ht="18.75" customHeight="1">
      <c r="A27" s="7" t="s">
        <v>1</v>
      </c>
      <c r="B27" s="18"/>
      <c r="C27" s="18"/>
      <c r="D27" s="18"/>
      <c r="E27" s="18"/>
      <c r="F27" s="18"/>
    </row>
    <row r="28" spans="1:7" ht="6" customHeight="1">
      <c r="A28" s="7"/>
      <c r="B28" s="18"/>
      <c r="C28" s="18"/>
      <c r="D28" s="18"/>
      <c r="E28" s="18"/>
      <c r="F28" s="18"/>
    </row>
    <row r="29" spans="1:7" ht="21.75" customHeight="1">
      <c r="A29" s="38" t="s">
        <v>7</v>
      </c>
      <c r="B29" s="15">
        <f>SUM(B30:B35)</f>
        <v>12220</v>
      </c>
      <c r="C29" s="15">
        <f>SUM(C30:C35)</f>
        <v>15074</v>
      </c>
      <c r="D29" s="15">
        <v>23036</v>
      </c>
      <c r="E29" s="15">
        <v>21480</v>
      </c>
      <c r="F29" s="15">
        <f>SUM(F30:F35)</f>
        <v>19353</v>
      </c>
      <c r="G29" s="15">
        <f>SUM(G30:G35)</f>
        <v>20734</v>
      </c>
    </row>
    <row r="30" spans="1:7">
      <c r="A30" s="38" t="s">
        <v>35</v>
      </c>
      <c r="B30" s="18" t="s">
        <v>53</v>
      </c>
      <c r="C30" s="18" t="s">
        <v>53</v>
      </c>
      <c r="D30" s="18" t="s">
        <v>54</v>
      </c>
      <c r="E30" s="18" t="s">
        <v>54</v>
      </c>
      <c r="F30" s="18" t="s">
        <v>53</v>
      </c>
      <c r="G30" s="46" t="s">
        <v>53</v>
      </c>
    </row>
    <row r="31" spans="1:7">
      <c r="A31" s="21" t="s">
        <v>36</v>
      </c>
      <c r="B31" s="18">
        <v>2865</v>
      </c>
      <c r="C31" s="18">
        <v>2075</v>
      </c>
      <c r="D31" s="18">
        <v>3339</v>
      </c>
      <c r="E31" s="18" t="s">
        <v>65</v>
      </c>
      <c r="F31" s="18">
        <v>2990</v>
      </c>
      <c r="G31" s="46">
        <v>4946</v>
      </c>
    </row>
    <row r="32" spans="1:7">
      <c r="A32" s="38" t="s">
        <v>37</v>
      </c>
      <c r="B32" s="18">
        <v>4327</v>
      </c>
      <c r="C32" s="18">
        <v>5405</v>
      </c>
      <c r="D32" s="18">
        <v>10973</v>
      </c>
      <c r="E32" s="18">
        <v>8691</v>
      </c>
      <c r="F32" s="18">
        <v>7879</v>
      </c>
      <c r="G32" s="46">
        <v>6512</v>
      </c>
    </row>
    <row r="33" spans="1:7">
      <c r="A33" s="38" t="s">
        <v>38</v>
      </c>
      <c r="B33" s="18">
        <v>362</v>
      </c>
      <c r="C33" s="18">
        <v>390</v>
      </c>
      <c r="D33" s="18">
        <v>548</v>
      </c>
      <c r="E33" s="18">
        <v>459</v>
      </c>
      <c r="F33" s="18">
        <v>94</v>
      </c>
      <c r="G33" s="46">
        <v>579</v>
      </c>
    </row>
    <row r="34" spans="1:7">
      <c r="A34" s="21" t="s">
        <v>39</v>
      </c>
      <c r="B34" s="18">
        <v>2358</v>
      </c>
      <c r="C34" s="18">
        <v>1760</v>
      </c>
      <c r="D34" s="18" t="s">
        <v>54</v>
      </c>
      <c r="E34" s="18">
        <v>2447</v>
      </c>
      <c r="F34" s="18">
        <v>1496</v>
      </c>
      <c r="G34" s="46">
        <v>2675</v>
      </c>
    </row>
    <row r="35" spans="1:7">
      <c r="A35" s="38" t="s">
        <v>40</v>
      </c>
      <c r="B35" s="18">
        <v>2308</v>
      </c>
      <c r="C35" s="18">
        <v>5444</v>
      </c>
      <c r="D35" s="18">
        <v>5622</v>
      </c>
      <c r="E35" s="18">
        <v>3686</v>
      </c>
      <c r="F35" s="18">
        <v>6894</v>
      </c>
      <c r="G35" s="46">
        <v>6022</v>
      </c>
    </row>
    <row r="36" spans="1:7">
      <c r="A36" s="7"/>
      <c r="B36" s="18"/>
      <c r="D36" s="18"/>
      <c r="E36" s="18"/>
      <c r="F36" s="18"/>
    </row>
    <row r="37" spans="1:7" ht="18.75" customHeight="1">
      <c r="A37" s="7" t="s">
        <v>16</v>
      </c>
      <c r="B37" s="18"/>
      <c r="C37" s="18"/>
      <c r="D37" s="18"/>
      <c r="E37" s="18"/>
      <c r="F37" s="18"/>
    </row>
    <row r="38" spans="1:7" ht="6" customHeight="1">
      <c r="A38" s="7"/>
      <c r="B38" s="18"/>
      <c r="C38" s="18"/>
      <c r="D38" s="18"/>
      <c r="E38" s="18"/>
      <c r="F38" s="18"/>
    </row>
    <row r="39" spans="1:7" ht="21.75" customHeight="1">
      <c r="A39" s="38" t="s">
        <v>7</v>
      </c>
      <c r="B39" s="15">
        <v>2511</v>
      </c>
      <c r="C39" s="15">
        <f>SUM(C40:C45)</f>
        <v>2497</v>
      </c>
      <c r="D39" s="15">
        <v>2981</v>
      </c>
      <c r="E39" s="15">
        <v>3043</v>
      </c>
      <c r="F39" s="15">
        <f>SUM(F40:F45)</f>
        <v>3315</v>
      </c>
      <c r="G39" s="15">
        <v>4489</v>
      </c>
    </row>
    <row r="40" spans="1:7">
      <c r="A40" s="38" t="s">
        <v>35</v>
      </c>
      <c r="B40" s="18" t="s">
        <v>53</v>
      </c>
      <c r="C40" s="18" t="s">
        <v>53</v>
      </c>
      <c r="D40" s="18" t="s">
        <v>53</v>
      </c>
      <c r="E40" s="18" t="s">
        <v>54</v>
      </c>
      <c r="F40" s="18" t="s">
        <v>53</v>
      </c>
      <c r="G40" s="46" t="s">
        <v>64</v>
      </c>
    </row>
    <row r="41" spans="1:7">
      <c r="A41" s="21" t="s">
        <v>36</v>
      </c>
      <c r="B41" s="18">
        <v>323</v>
      </c>
      <c r="C41" s="18">
        <v>351</v>
      </c>
      <c r="D41" s="18" t="s">
        <v>65</v>
      </c>
      <c r="E41" s="18" t="s">
        <v>65</v>
      </c>
      <c r="F41" s="18">
        <v>180</v>
      </c>
      <c r="G41" s="46" t="s">
        <v>68</v>
      </c>
    </row>
    <row r="42" spans="1:7">
      <c r="A42" s="38" t="s">
        <v>37</v>
      </c>
      <c r="B42" s="18">
        <v>1104</v>
      </c>
      <c r="C42" s="18">
        <v>1120</v>
      </c>
      <c r="D42" s="18">
        <v>792</v>
      </c>
      <c r="E42" s="18">
        <v>1309</v>
      </c>
      <c r="F42" s="18">
        <v>1124</v>
      </c>
      <c r="G42" s="46">
        <v>1122</v>
      </c>
    </row>
    <row r="43" spans="1:7">
      <c r="A43" s="38" t="s">
        <v>38</v>
      </c>
      <c r="B43" s="18" t="s">
        <v>57</v>
      </c>
      <c r="C43" s="18">
        <v>13</v>
      </c>
      <c r="D43" s="18" t="s">
        <v>57</v>
      </c>
      <c r="E43" s="18" t="s">
        <v>57</v>
      </c>
      <c r="F43" s="18">
        <v>16</v>
      </c>
      <c r="G43" s="27">
        <v>153</v>
      </c>
    </row>
    <row r="44" spans="1:7">
      <c r="A44" s="21" t="s">
        <v>39</v>
      </c>
      <c r="B44" s="18">
        <v>236</v>
      </c>
      <c r="C44" s="18">
        <v>182</v>
      </c>
      <c r="D44" s="18" t="s">
        <v>54</v>
      </c>
      <c r="E44" s="18" t="s">
        <v>54</v>
      </c>
      <c r="F44" s="18">
        <v>255</v>
      </c>
      <c r="G44" s="46">
        <v>228</v>
      </c>
    </row>
    <row r="45" spans="1:7">
      <c r="A45" s="38" t="s">
        <v>40</v>
      </c>
      <c r="B45" s="18" t="s">
        <v>59</v>
      </c>
      <c r="C45" s="18">
        <v>831</v>
      </c>
      <c r="D45" s="18">
        <v>1880</v>
      </c>
      <c r="E45" s="18">
        <v>1355</v>
      </c>
      <c r="F45" s="18">
        <v>1740</v>
      </c>
      <c r="G45" s="46">
        <v>2386</v>
      </c>
    </row>
    <row r="46" spans="1:7">
      <c r="A46" s="7"/>
      <c r="B46" s="18"/>
      <c r="C46" s="18"/>
      <c r="D46" s="18"/>
      <c r="E46" s="18"/>
      <c r="F46" s="18"/>
    </row>
    <row r="47" spans="1:7" ht="18.75" customHeight="1">
      <c r="A47" s="7" t="s">
        <v>3</v>
      </c>
      <c r="B47" s="18"/>
      <c r="C47" s="18"/>
      <c r="D47" s="18"/>
      <c r="E47" s="18"/>
      <c r="F47" s="18"/>
    </row>
    <row r="48" spans="1:7" ht="6" customHeight="1">
      <c r="A48" s="7"/>
      <c r="B48" s="18"/>
      <c r="C48" s="18"/>
      <c r="D48" s="18"/>
      <c r="E48" s="18"/>
      <c r="F48" s="18"/>
    </row>
    <row r="49" spans="1:7" ht="21.75" customHeight="1">
      <c r="A49" s="38" t="s">
        <v>7</v>
      </c>
      <c r="B49" s="15">
        <f t="shared" ref="B49:G49" si="3">SUM(B50:B55)</f>
        <v>8699</v>
      </c>
      <c r="C49" s="15">
        <f t="shared" si="3"/>
        <v>9826</v>
      </c>
      <c r="D49" s="15">
        <f t="shared" si="3"/>
        <v>9651</v>
      </c>
      <c r="E49" s="15">
        <f t="shared" si="3"/>
        <v>11623</v>
      </c>
      <c r="F49" s="15">
        <f t="shared" si="3"/>
        <v>7728</v>
      </c>
      <c r="G49" s="15">
        <f t="shared" si="3"/>
        <v>8071</v>
      </c>
    </row>
    <row r="50" spans="1:7">
      <c r="A50" s="38" t="s">
        <v>35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46" t="s">
        <v>53</v>
      </c>
    </row>
    <row r="51" spans="1:7">
      <c r="A51" s="21" t="s">
        <v>36</v>
      </c>
      <c r="B51" s="18">
        <v>1242</v>
      </c>
      <c r="C51" s="18">
        <v>1219</v>
      </c>
      <c r="D51" s="18">
        <v>1687</v>
      </c>
      <c r="E51" s="18">
        <v>1406</v>
      </c>
      <c r="F51" s="18">
        <v>760</v>
      </c>
      <c r="G51" s="46">
        <v>1288</v>
      </c>
    </row>
    <row r="52" spans="1:7">
      <c r="A52" s="38" t="s">
        <v>37</v>
      </c>
      <c r="B52" s="18">
        <v>3369</v>
      </c>
      <c r="C52" s="18">
        <v>3572</v>
      </c>
      <c r="D52" s="18">
        <v>4569</v>
      </c>
      <c r="E52" s="18">
        <v>5465</v>
      </c>
      <c r="F52" s="18">
        <v>4388</v>
      </c>
      <c r="G52" s="46">
        <v>4023</v>
      </c>
    </row>
    <row r="53" spans="1:7">
      <c r="A53" s="38" t="s">
        <v>38</v>
      </c>
      <c r="B53" s="18">
        <v>110</v>
      </c>
      <c r="C53" s="18">
        <v>107</v>
      </c>
      <c r="D53" s="18">
        <v>118</v>
      </c>
      <c r="E53" s="18">
        <v>198</v>
      </c>
      <c r="F53" s="18">
        <v>95</v>
      </c>
      <c r="G53" s="46">
        <v>90</v>
      </c>
    </row>
    <row r="54" spans="1:7">
      <c r="A54" s="21" t="s">
        <v>39</v>
      </c>
      <c r="B54" s="18">
        <v>2864</v>
      </c>
      <c r="C54" s="18">
        <v>3456</v>
      </c>
      <c r="D54" s="18">
        <v>597</v>
      </c>
      <c r="E54" s="18">
        <v>770</v>
      </c>
      <c r="F54" s="18">
        <v>478</v>
      </c>
      <c r="G54" s="46">
        <v>691</v>
      </c>
    </row>
    <row r="55" spans="1:7" ht="14.25" thickBot="1">
      <c r="A55" s="40" t="s">
        <v>40</v>
      </c>
      <c r="B55" s="20">
        <v>1114</v>
      </c>
      <c r="C55" s="20">
        <v>1472</v>
      </c>
      <c r="D55" s="20">
        <v>2680</v>
      </c>
      <c r="E55" s="20">
        <v>3784</v>
      </c>
      <c r="F55" s="20">
        <v>2007</v>
      </c>
      <c r="G55" s="47">
        <v>1979</v>
      </c>
    </row>
    <row r="56" spans="1:7">
      <c r="B56" s="48" t="s">
        <v>13</v>
      </c>
    </row>
  </sheetData>
  <mergeCells count="4">
    <mergeCell ref="A15:A16"/>
    <mergeCell ref="B15:G15"/>
    <mergeCell ref="A2:A3"/>
    <mergeCell ref="B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05"/>
  <sheetViews>
    <sheetView view="pageBreakPreview" zoomScaleNormal="100" workbookViewId="0">
      <selection activeCell="A2" sqref="A2:B3"/>
    </sheetView>
  </sheetViews>
  <sheetFormatPr defaultRowHeight="13.5"/>
  <cols>
    <col min="1" max="1" width="24.375" style="2" customWidth="1"/>
    <col min="2" max="4" width="10.375" style="2" hidden="1" customWidth="1"/>
    <col min="5" max="6" width="9.875" style="2" customWidth="1"/>
    <col min="7" max="7" width="11" style="2" customWidth="1"/>
    <col min="8" max="8" width="9.875" style="2" customWidth="1"/>
    <col min="9" max="9" width="9.875" style="27" customWidth="1"/>
    <col min="10" max="10" width="11" style="27" customWidth="1"/>
    <col min="11" max="11" width="12.75" style="2" bestFit="1" customWidth="1"/>
    <col min="12" max="16384" width="9" style="2"/>
  </cols>
  <sheetData>
    <row r="1" spans="1:11" ht="21" customHeight="1" thickBot="1">
      <c r="A1" s="1" t="s">
        <v>74</v>
      </c>
      <c r="G1" s="13"/>
      <c r="I1" s="2"/>
      <c r="J1" s="3" t="s">
        <v>45</v>
      </c>
    </row>
    <row r="2" spans="1:11" ht="16.5" customHeight="1">
      <c r="A2" s="75" t="s">
        <v>34</v>
      </c>
      <c r="B2" s="65" t="s">
        <v>32</v>
      </c>
      <c r="C2" s="65"/>
      <c r="D2" s="65"/>
      <c r="E2" s="68" t="s">
        <v>33</v>
      </c>
      <c r="F2" s="68"/>
      <c r="G2" s="70"/>
      <c r="H2" s="68">
        <v>16</v>
      </c>
      <c r="I2" s="68"/>
      <c r="J2" s="70"/>
    </row>
    <row r="3" spans="1:11" ht="16.5" customHeight="1">
      <c r="A3" s="76"/>
      <c r="B3" s="78" t="s">
        <v>14</v>
      </c>
      <c r="C3" s="78" t="s">
        <v>5</v>
      </c>
      <c r="D3" s="28" t="s">
        <v>30</v>
      </c>
      <c r="E3" s="78" t="s">
        <v>14</v>
      </c>
      <c r="F3" s="78" t="s">
        <v>5</v>
      </c>
      <c r="G3" s="29" t="s">
        <v>30</v>
      </c>
      <c r="H3" s="78" t="s">
        <v>14</v>
      </c>
      <c r="I3" s="78" t="s">
        <v>5</v>
      </c>
      <c r="J3" s="29" t="s">
        <v>30</v>
      </c>
    </row>
    <row r="4" spans="1:11" ht="16.5" customHeight="1">
      <c r="A4" s="76"/>
      <c r="B4" s="78"/>
      <c r="C4" s="78"/>
      <c r="D4" s="30" t="s">
        <v>31</v>
      </c>
      <c r="E4" s="78"/>
      <c r="F4" s="78"/>
      <c r="G4" s="31" t="s">
        <v>31</v>
      </c>
      <c r="H4" s="78"/>
      <c r="I4" s="78"/>
      <c r="J4" s="31" t="s">
        <v>31</v>
      </c>
    </row>
    <row r="5" spans="1:11" ht="27.75" customHeight="1">
      <c r="A5" s="57" t="s">
        <v>7</v>
      </c>
      <c r="B5" s="32">
        <f>SUM(B29,B47,B69,B88)</f>
        <v>1525</v>
      </c>
      <c r="C5" s="32">
        <f t="shared" ref="C5:J5" si="0">SUM(C29,C47,C69,C88)</f>
        <v>8605</v>
      </c>
      <c r="D5" s="32">
        <f t="shared" si="0"/>
        <v>23113506</v>
      </c>
      <c r="E5" s="39">
        <f t="shared" si="0"/>
        <v>1416</v>
      </c>
      <c r="F5" s="39">
        <f t="shared" si="0"/>
        <v>9029</v>
      </c>
      <c r="G5" s="39">
        <v>21961997</v>
      </c>
      <c r="H5" s="39">
        <f t="shared" si="0"/>
        <v>1378</v>
      </c>
      <c r="I5" s="39">
        <f t="shared" si="0"/>
        <v>8554</v>
      </c>
      <c r="J5" s="39">
        <f t="shared" si="0"/>
        <v>20080425</v>
      </c>
    </row>
    <row r="6" spans="1:11" ht="19.5" customHeight="1">
      <c r="A6" s="24"/>
      <c r="B6" s="7"/>
      <c r="C6" s="7"/>
      <c r="D6" s="7"/>
      <c r="E6" s="58"/>
      <c r="F6" s="58"/>
      <c r="G6" s="61"/>
      <c r="H6" s="58"/>
      <c r="I6" s="58"/>
      <c r="J6" s="58"/>
    </row>
    <row r="7" spans="1:11" ht="33" customHeight="1">
      <c r="A7" s="8" t="s">
        <v>17</v>
      </c>
      <c r="B7" s="33">
        <f>SUM(B31,B49,B71,B90)</f>
        <v>239</v>
      </c>
      <c r="C7" s="33">
        <f t="shared" ref="C7:J7" si="1">SUM(C31,C49,C71,C90)</f>
        <v>1748</v>
      </c>
      <c r="D7" s="33">
        <f t="shared" si="1"/>
        <v>10699651</v>
      </c>
      <c r="E7" s="33">
        <f t="shared" si="1"/>
        <v>218</v>
      </c>
      <c r="F7" s="33">
        <f t="shared" si="1"/>
        <v>1730</v>
      </c>
      <c r="G7" s="39">
        <v>8951249</v>
      </c>
      <c r="H7" s="33">
        <f t="shared" si="1"/>
        <v>212</v>
      </c>
      <c r="I7" s="33">
        <f t="shared" si="1"/>
        <v>1479</v>
      </c>
      <c r="J7" s="33">
        <f t="shared" si="1"/>
        <v>7519450</v>
      </c>
    </row>
    <row r="8" spans="1:11" ht="33" customHeight="1">
      <c r="A8" s="8" t="s">
        <v>18</v>
      </c>
      <c r="B8" s="33">
        <f>SUM(B32,B50,B72,B91)</f>
        <v>4</v>
      </c>
      <c r="C8" s="33">
        <f t="shared" ref="C8:J11" si="2">SUM(C32,C50,C72,C91)</f>
        <v>0</v>
      </c>
      <c r="D8" s="33">
        <f t="shared" si="2"/>
        <v>0</v>
      </c>
      <c r="E8" s="18" t="s">
        <v>60</v>
      </c>
      <c r="F8" s="18" t="s">
        <v>60</v>
      </c>
      <c r="G8" s="18" t="s">
        <v>60</v>
      </c>
      <c r="H8" s="18" t="s">
        <v>60</v>
      </c>
      <c r="I8" s="18" t="s">
        <v>60</v>
      </c>
      <c r="J8" s="18" t="s">
        <v>60</v>
      </c>
    </row>
    <row r="9" spans="1:11" ht="33" customHeight="1">
      <c r="A9" s="8" t="s">
        <v>19</v>
      </c>
      <c r="B9" s="33">
        <f>SUM(B33,B51,B73,B92)</f>
        <v>4</v>
      </c>
      <c r="C9" s="33">
        <f t="shared" si="2"/>
        <v>0</v>
      </c>
      <c r="D9" s="33">
        <f t="shared" si="2"/>
        <v>0</v>
      </c>
      <c r="E9" s="33">
        <f t="shared" si="2"/>
        <v>1</v>
      </c>
      <c r="F9" s="18" t="s">
        <v>61</v>
      </c>
      <c r="G9" s="18" t="s">
        <v>61</v>
      </c>
      <c r="H9" s="33">
        <f t="shared" si="2"/>
        <v>1</v>
      </c>
      <c r="I9" s="33">
        <f t="shared" si="2"/>
        <v>4</v>
      </c>
      <c r="J9" s="18" t="s">
        <v>61</v>
      </c>
    </row>
    <row r="10" spans="1:11" ht="33" customHeight="1">
      <c r="A10" s="8" t="s">
        <v>20</v>
      </c>
      <c r="B10" s="33">
        <f>SUM(B34,B52,B74,B93)</f>
        <v>56</v>
      </c>
      <c r="C10" s="33">
        <f t="shared" si="2"/>
        <v>466</v>
      </c>
      <c r="D10" s="33">
        <f t="shared" si="2"/>
        <v>4027627</v>
      </c>
      <c r="E10" s="33">
        <f t="shared" si="2"/>
        <v>55</v>
      </c>
      <c r="F10" s="18" t="s">
        <v>61</v>
      </c>
      <c r="G10" s="18" t="s">
        <v>61</v>
      </c>
      <c r="H10" s="33">
        <f t="shared" si="2"/>
        <v>49</v>
      </c>
      <c r="I10" s="33">
        <f t="shared" si="2"/>
        <v>377</v>
      </c>
      <c r="J10" s="33">
        <f t="shared" si="2"/>
        <v>2396441</v>
      </c>
    </row>
    <row r="11" spans="1:11" ht="33" customHeight="1">
      <c r="A11" s="11" t="s">
        <v>21</v>
      </c>
      <c r="B11" s="33">
        <f>SUM(B35,B53,B75,B94)</f>
        <v>73</v>
      </c>
      <c r="C11" s="33">
        <f t="shared" si="2"/>
        <v>420</v>
      </c>
      <c r="D11" s="33">
        <f t="shared" si="2"/>
        <v>2394683</v>
      </c>
      <c r="E11" s="33">
        <f t="shared" si="2"/>
        <v>59</v>
      </c>
      <c r="F11" s="33">
        <f t="shared" si="2"/>
        <v>495</v>
      </c>
      <c r="G11" s="33">
        <f t="shared" si="2"/>
        <v>2540395</v>
      </c>
      <c r="H11" s="33">
        <f t="shared" si="2"/>
        <v>63</v>
      </c>
      <c r="I11" s="33">
        <f t="shared" si="2"/>
        <v>451</v>
      </c>
      <c r="J11" s="33">
        <f t="shared" si="2"/>
        <v>1938076</v>
      </c>
    </row>
    <row r="12" spans="1:11" ht="33" customHeight="1">
      <c r="A12" s="8" t="s">
        <v>22</v>
      </c>
      <c r="B12" s="33">
        <f t="shared" ref="B12:J12" si="3">SUM(B36,B54,B76,B95)</f>
        <v>59</v>
      </c>
      <c r="C12" s="33">
        <f t="shared" si="3"/>
        <v>474</v>
      </c>
      <c r="D12" s="33">
        <f t="shared" si="3"/>
        <v>2276967</v>
      </c>
      <c r="E12" s="33">
        <f t="shared" si="3"/>
        <v>58</v>
      </c>
      <c r="F12" s="33">
        <f t="shared" si="3"/>
        <v>454</v>
      </c>
      <c r="G12" s="33">
        <f t="shared" si="3"/>
        <v>2126699</v>
      </c>
      <c r="H12" s="33">
        <f t="shared" si="3"/>
        <v>59</v>
      </c>
      <c r="I12" s="33">
        <f t="shared" si="3"/>
        <v>416</v>
      </c>
      <c r="J12" s="33">
        <f t="shared" si="3"/>
        <v>1899505</v>
      </c>
    </row>
    <row r="13" spans="1:11" ht="33" customHeight="1">
      <c r="A13" s="8" t="s">
        <v>23</v>
      </c>
      <c r="B13" s="33">
        <f t="shared" ref="B13:I13" si="4">SUM(B37,B55,B77,B96)</f>
        <v>43</v>
      </c>
      <c r="C13" s="33">
        <f t="shared" si="4"/>
        <v>249</v>
      </c>
      <c r="D13" s="33">
        <f t="shared" si="4"/>
        <v>1306098</v>
      </c>
      <c r="E13" s="33">
        <f t="shared" si="4"/>
        <v>45</v>
      </c>
      <c r="F13" s="18" t="s">
        <v>63</v>
      </c>
      <c r="G13" s="18" t="s">
        <v>63</v>
      </c>
      <c r="H13" s="33">
        <f t="shared" si="4"/>
        <v>40</v>
      </c>
      <c r="I13" s="33">
        <f t="shared" si="4"/>
        <v>231</v>
      </c>
      <c r="J13" s="18" t="s">
        <v>63</v>
      </c>
    </row>
    <row r="14" spans="1:11" ht="36.75" customHeight="1">
      <c r="A14" s="24"/>
      <c r="B14" s="33">
        <f>SUM(B38,B56,B78,B97)</f>
        <v>0</v>
      </c>
      <c r="C14" s="33">
        <f>SUM(C38,C56,C78,C97)</f>
        <v>0</v>
      </c>
      <c r="D14" s="33">
        <f>SUM(D38,D56,D78,D97)</f>
        <v>0</v>
      </c>
      <c r="E14" s="33"/>
      <c r="F14" s="33"/>
      <c r="G14" s="33"/>
      <c r="H14" s="33"/>
      <c r="I14" s="33"/>
      <c r="J14" s="33"/>
    </row>
    <row r="15" spans="1:11" ht="33" customHeight="1">
      <c r="A15" s="8" t="s">
        <v>15</v>
      </c>
      <c r="B15" s="33">
        <f t="shared" ref="B15:J15" si="5">SUM(B39,B57,B79,B98)</f>
        <v>1286</v>
      </c>
      <c r="C15" s="33">
        <f t="shared" si="5"/>
        <v>6857</v>
      </c>
      <c r="D15" s="33">
        <f t="shared" si="5"/>
        <v>12413855</v>
      </c>
      <c r="E15" s="33">
        <f t="shared" si="5"/>
        <v>1198</v>
      </c>
      <c r="F15" s="33">
        <f t="shared" si="5"/>
        <v>7270</v>
      </c>
      <c r="G15" s="33">
        <f t="shared" si="5"/>
        <v>13010748</v>
      </c>
      <c r="H15" s="33">
        <f t="shared" si="5"/>
        <v>1166</v>
      </c>
      <c r="I15" s="33">
        <f t="shared" si="5"/>
        <v>7075</v>
      </c>
      <c r="J15" s="33">
        <f t="shared" si="5"/>
        <v>12560975</v>
      </c>
      <c r="K15" s="19"/>
    </row>
    <row r="16" spans="1:11" ht="33" customHeight="1">
      <c r="A16" s="8" t="s">
        <v>24</v>
      </c>
      <c r="B16" s="33">
        <f t="shared" ref="B16:I16" si="6">SUM(B40,B58,B80,B99)</f>
        <v>6</v>
      </c>
      <c r="C16" s="33">
        <f t="shared" si="6"/>
        <v>325</v>
      </c>
      <c r="D16" s="33">
        <f t="shared" si="6"/>
        <v>222291</v>
      </c>
      <c r="E16" s="33">
        <f t="shared" si="6"/>
        <v>7</v>
      </c>
      <c r="F16" s="33">
        <f t="shared" si="6"/>
        <v>317</v>
      </c>
      <c r="G16" s="33">
        <f t="shared" si="6"/>
        <v>830530</v>
      </c>
      <c r="H16" s="33">
        <f t="shared" si="6"/>
        <v>12</v>
      </c>
      <c r="I16" s="33">
        <f t="shared" si="6"/>
        <v>402</v>
      </c>
      <c r="J16" s="18">
        <v>823133</v>
      </c>
    </row>
    <row r="17" spans="1:10" ht="33" customHeight="1">
      <c r="A17" s="34" t="s">
        <v>25</v>
      </c>
      <c r="B17" s="33">
        <f t="shared" ref="B17:J17" si="7">SUM(B41,B59,B81,B100)</f>
        <v>196</v>
      </c>
      <c r="C17" s="33">
        <f t="shared" si="7"/>
        <v>655</v>
      </c>
      <c r="D17" s="33">
        <f t="shared" si="7"/>
        <v>975251</v>
      </c>
      <c r="E17" s="33">
        <f t="shared" si="7"/>
        <v>172</v>
      </c>
      <c r="F17" s="33">
        <f t="shared" si="7"/>
        <v>681</v>
      </c>
      <c r="G17" s="33">
        <f t="shared" si="7"/>
        <v>1124121</v>
      </c>
      <c r="H17" s="33">
        <f t="shared" si="7"/>
        <v>185</v>
      </c>
      <c r="I17" s="33">
        <f t="shared" si="7"/>
        <v>802</v>
      </c>
      <c r="J17" s="33">
        <f t="shared" si="7"/>
        <v>1226118</v>
      </c>
    </row>
    <row r="18" spans="1:10" ht="33" customHeight="1">
      <c r="A18" s="8" t="s">
        <v>26</v>
      </c>
      <c r="B18" s="33">
        <f t="shared" ref="B18:J18" si="8">SUM(B42,B60,B82,B101)</f>
        <v>349</v>
      </c>
      <c r="C18" s="33">
        <f t="shared" si="8"/>
        <v>2089</v>
      </c>
      <c r="D18" s="33">
        <f t="shared" si="8"/>
        <v>3854292</v>
      </c>
      <c r="E18" s="33">
        <f t="shared" si="8"/>
        <v>347</v>
      </c>
      <c r="F18" s="33">
        <f t="shared" si="8"/>
        <v>2367</v>
      </c>
      <c r="G18" s="33">
        <f t="shared" si="8"/>
        <v>3461815</v>
      </c>
      <c r="H18" s="33">
        <f t="shared" si="8"/>
        <v>311</v>
      </c>
      <c r="I18" s="33">
        <f t="shared" si="8"/>
        <v>2127</v>
      </c>
      <c r="J18" s="33">
        <f t="shared" si="8"/>
        <v>3114886</v>
      </c>
    </row>
    <row r="19" spans="1:10" ht="33" customHeight="1">
      <c r="A19" s="8" t="s">
        <v>27</v>
      </c>
      <c r="B19" s="33">
        <f t="shared" ref="B19:J19" si="9">SUM(B43,B61,B83,B102)</f>
        <v>112</v>
      </c>
      <c r="C19" s="33">
        <f t="shared" si="9"/>
        <v>629</v>
      </c>
      <c r="D19" s="33">
        <f t="shared" si="9"/>
        <v>1971021</v>
      </c>
      <c r="E19" s="33">
        <f t="shared" si="9"/>
        <v>117</v>
      </c>
      <c r="F19" s="33">
        <f t="shared" si="9"/>
        <v>675</v>
      </c>
      <c r="G19" s="33">
        <f t="shared" si="9"/>
        <v>2302646</v>
      </c>
      <c r="H19" s="33">
        <f t="shared" si="9"/>
        <v>111</v>
      </c>
      <c r="I19" s="33">
        <f t="shared" si="9"/>
        <v>655</v>
      </c>
      <c r="J19" s="33">
        <f t="shared" si="9"/>
        <v>1935465</v>
      </c>
    </row>
    <row r="20" spans="1:10" ht="33" customHeight="1">
      <c r="A20" s="60" t="s">
        <v>28</v>
      </c>
      <c r="B20" s="33">
        <f t="shared" ref="B20:J21" si="10">SUM(B44,B62,B84,B103)</f>
        <v>136</v>
      </c>
      <c r="C20" s="33">
        <f t="shared" si="10"/>
        <v>483</v>
      </c>
      <c r="D20" s="33">
        <f t="shared" si="10"/>
        <v>1110009</v>
      </c>
      <c r="E20" s="33">
        <f t="shared" si="10"/>
        <v>123</v>
      </c>
      <c r="F20" s="33">
        <f t="shared" si="10"/>
        <v>494</v>
      </c>
      <c r="G20" s="33">
        <f t="shared" si="10"/>
        <v>1177533</v>
      </c>
      <c r="H20" s="33">
        <f t="shared" si="10"/>
        <v>113</v>
      </c>
      <c r="I20" s="33">
        <f t="shared" si="10"/>
        <v>516</v>
      </c>
      <c r="J20" s="33">
        <f t="shared" si="10"/>
        <v>1212348</v>
      </c>
    </row>
    <row r="21" spans="1:10" ht="33" customHeight="1">
      <c r="A21" s="8" t="s">
        <v>29</v>
      </c>
      <c r="B21" s="33">
        <f>SUM(B45,B63,B85,B104)</f>
        <v>487</v>
      </c>
      <c r="C21" s="33">
        <f t="shared" si="10"/>
        <v>2505</v>
      </c>
      <c r="D21" s="33">
        <f t="shared" si="10"/>
        <v>3974830</v>
      </c>
      <c r="E21" s="33">
        <f t="shared" si="10"/>
        <v>432</v>
      </c>
      <c r="F21" s="33">
        <f t="shared" si="10"/>
        <v>2736</v>
      </c>
      <c r="G21" s="33">
        <f t="shared" si="10"/>
        <v>4114103</v>
      </c>
      <c r="H21" s="33">
        <f t="shared" si="10"/>
        <v>433</v>
      </c>
      <c r="I21" s="33">
        <f t="shared" si="10"/>
        <v>2571</v>
      </c>
      <c r="J21" s="33">
        <f t="shared" si="10"/>
        <v>4249025</v>
      </c>
    </row>
    <row r="22" spans="1:10" ht="14.25" thickBot="1">
      <c r="A22" s="26"/>
      <c r="B22" s="35"/>
      <c r="C22" s="35"/>
      <c r="D22" s="35"/>
      <c r="E22" s="35"/>
      <c r="F22" s="35"/>
      <c r="G22" s="35"/>
      <c r="H22" s="35"/>
      <c r="I22" s="35"/>
      <c r="J22" s="35"/>
    </row>
    <row r="23" spans="1:10" ht="18.75" customHeight="1">
      <c r="A23" s="12" t="s">
        <v>13</v>
      </c>
    </row>
    <row r="25" spans="1:10" ht="14.25" thickBot="1">
      <c r="A25" s="1" t="s">
        <v>51</v>
      </c>
      <c r="I25" s="2"/>
      <c r="J25" s="13" t="s">
        <v>45</v>
      </c>
    </row>
    <row r="26" spans="1:10">
      <c r="A26" s="64" t="s">
        <v>34</v>
      </c>
      <c r="B26" s="65" t="s">
        <v>32</v>
      </c>
      <c r="C26" s="65"/>
      <c r="D26" s="65"/>
      <c r="E26" s="65" t="s">
        <v>33</v>
      </c>
      <c r="F26" s="65"/>
      <c r="G26" s="73"/>
      <c r="H26" s="65" t="s">
        <v>47</v>
      </c>
      <c r="I26" s="65"/>
      <c r="J26" s="73"/>
    </row>
    <row r="27" spans="1:10">
      <c r="A27" s="66"/>
      <c r="B27" s="78" t="s">
        <v>14</v>
      </c>
      <c r="C27" s="78" t="s">
        <v>5</v>
      </c>
      <c r="D27" s="36" t="s">
        <v>30</v>
      </c>
      <c r="E27" s="78" t="s">
        <v>14</v>
      </c>
      <c r="F27" s="78" t="s">
        <v>5</v>
      </c>
      <c r="G27" s="37" t="s">
        <v>30</v>
      </c>
      <c r="H27" s="78" t="s">
        <v>14</v>
      </c>
      <c r="I27" s="78" t="s">
        <v>5</v>
      </c>
      <c r="J27" s="37" t="s">
        <v>30</v>
      </c>
    </row>
    <row r="28" spans="1:10">
      <c r="A28" s="66"/>
      <c r="B28" s="78"/>
      <c r="C28" s="78"/>
      <c r="D28" s="36" t="s">
        <v>31</v>
      </c>
      <c r="E28" s="78"/>
      <c r="F28" s="78"/>
      <c r="G28" s="37" t="s">
        <v>31</v>
      </c>
      <c r="H28" s="78"/>
      <c r="I28" s="78"/>
      <c r="J28" s="37" t="s">
        <v>31</v>
      </c>
    </row>
    <row r="29" spans="1:10" ht="27.75" customHeight="1">
      <c r="A29" s="7" t="s">
        <v>0</v>
      </c>
      <c r="B29" s="32">
        <f t="shared" ref="B29:G29" si="11">SUM(B31,B39)</f>
        <v>1093</v>
      </c>
      <c r="C29" s="32">
        <f t="shared" si="11"/>
        <v>6530</v>
      </c>
      <c r="D29" s="32">
        <f t="shared" si="11"/>
        <v>19179327</v>
      </c>
      <c r="E29" s="32">
        <f t="shared" si="11"/>
        <v>1010</v>
      </c>
      <c r="F29" s="32">
        <f t="shared" si="11"/>
        <v>6912</v>
      </c>
      <c r="G29" s="32">
        <f t="shared" si="11"/>
        <v>18600394</v>
      </c>
      <c r="H29" s="32">
        <f>SUM(H31,H39)</f>
        <v>988</v>
      </c>
      <c r="I29" s="32">
        <f>SUM(I31,I39)</f>
        <v>6599</v>
      </c>
      <c r="J29" s="32">
        <f>SUM(J31,J39)</f>
        <v>16928768</v>
      </c>
    </row>
    <row r="30" spans="1:10" ht="5.25" customHeight="1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ht="20.25" customHeight="1">
      <c r="A31" s="38" t="s">
        <v>17</v>
      </c>
      <c r="B31" s="33">
        <f>SUM(B32:B37)</f>
        <v>193</v>
      </c>
      <c r="C31" s="33">
        <v>1491</v>
      </c>
      <c r="D31" s="33">
        <v>9689881</v>
      </c>
      <c r="E31" s="33">
        <f>SUM(E32:E37)</f>
        <v>171</v>
      </c>
      <c r="F31" s="33">
        <v>1481</v>
      </c>
      <c r="G31" s="33">
        <v>7989285</v>
      </c>
      <c r="H31" s="33">
        <v>172</v>
      </c>
      <c r="I31" s="33">
        <v>1255</v>
      </c>
      <c r="J31" s="33">
        <v>6790076</v>
      </c>
    </row>
    <row r="32" spans="1:10" ht="20.25" customHeight="1">
      <c r="A32" s="38" t="s">
        <v>18</v>
      </c>
      <c r="B32" s="33">
        <v>3</v>
      </c>
      <c r="C32" s="18" t="s">
        <v>64</v>
      </c>
      <c r="D32" s="18" t="s">
        <v>64</v>
      </c>
      <c r="E32" s="18" t="s">
        <v>53</v>
      </c>
      <c r="F32" s="18" t="s">
        <v>53</v>
      </c>
      <c r="G32" s="18" t="s">
        <v>53</v>
      </c>
      <c r="H32" s="18" t="s">
        <v>53</v>
      </c>
      <c r="I32" s="18" t="s">
        <v>53</v>
      </c>
      <c r="J32" s="18" t="s">
        <v>53</v>
      </c>
    </row>
    <row r="33" spans="1:11" ht="20.25" customHeight="1">
      <c r="A33" s="38" t="s">
        <v>19</v>
      </c>
      <c r="B33" s="33">
        <v>1</v>
      </c>
      <c r="C33" s="18" t="s">
        <v>61</v>
      </c>
      <c r="D33" s="18" t="s">
        <v>61</v>
      </c>
      <c r="E33" s="18">
        <v>1</v>
      </c>
      <c r="F33" s="18" t="s">
        <v>61</v>
      </c>
      <c r="G33" s="18" t="s">
        <v>61</v>
      </c>
      <c r="H33" s="18">
        <v>1</v>
      </c>
      <c r="I33" s="18">
        <v>4</v>
      </c>
      <c r="J33" s="18" t="s">
        <v>55</v>
      </c>
    </row>
    <row r="34" spans="1:11" ht="20.25" customHeight="1">
      <c r="A34" s="38" t="s">
        <v>20</v>
      </c>
      <c r="B34" s="33">
        <v>47</v>
      </c>
      <c r="C34" s="33">
        <v>452</v>
      </c>
      <c r="D34" s="33">
        <v>4000135</v>
      </c>
      <c r="E34" s="33">
        <v>45</v>
      </c>
      <c r="F34" s="33">
        <v>419</v>
      </c>
      <c r="G34" s="33">
        <v>2809646</v>
      </c>
      <c r="H34" s="33">
        <v>40</v>
      </c>
      <c r="I34" s="33">
        <v>350</v>
      </c>
      <c r="J34" s="33">
        <v>2332044</v>
      </c>
    </row>
    <row r="35" spans="1:11" ht="20.25" customHeight="1">
      <c r="A35" s="10" t="s">
        <v>21</v>
      </c>
      <c r="B35" s="33">
        <v>55</v>
      </c>
      <c r="C35" s="33">
        <v>347</v>
      </c>
      <c r="D35" s="33">
        <v>2199125</v>
      </c>
      <c r="E35" s="33">
        <v>44</v>
      </c>
      <c r="F35" s="33">
        <v>362</v>
      </c>
      <c r="G35" s="33">
        <v>2019136</v>
      </c>
      <c r="H35" s="33">
        <v>50</v>
      </c>
      <c r="I35" s="33">
        <v>352</v>
      </c>
      <c r="J35" s="33">
        <v>1682029</v>
      </c>
    </row>
    <row r="36" spans="1:11" ht="20.25" customHeight="1">
      <c r="A36" s="38" t="s">
        <v>22</v>
      </c>
      <c r="B36" s="33">
        <v>55</v>
      </c>
      <c r="C36" s="33">
        <v>474</v>
      </c>
      <c r="D36" s="33">
        <v>2276967</v>
      </c>
      <c r="E36" s="33">
        <v>50</v>
      </c>
      <c r="F36" s="33">
        <v>417</v>
      </c>
      <c r="G36" s="33">
        <v>2069943</v>
      </c>
      <c r="H36" s="33">
        <v>50</v>
      </c>
      <c r="I36" s="33">
        <v>349</v>
      </c>
      <c r="J36" s="33">
        <v>1771171</v>
      </c>
    </row>
    <row r="37" spans="1:11" ht="20.25" customHeight="1">
      <c r="A37" s="38" t="s">
        <v>23</v>
      </c>
      <c r="B37" s="33">
        <v>32</v>
      </c>
      <c r="C37" s="33">
        <v>199</v>
      </c>
      <c r="D37" s="33">
        <v>1123921</v>
      </c>
      <c r="E37" s="33">
        <v>31</v>
      </c>
      <c r="F37" s="18" t="s">
        <v>63</v>
      </c>
      <c r="G37" s="18" t="s">
        <v>63</v>
      </c>
      <c r="H37" s="33">
        <v>31</v>
      </c>
      <c r="I37" s="18">
        <v>200</v>
      </c>
      <c r="J37" s="18" t="s">
        <v>59</v>
      </c>
    </row>
    <row r="38" spans="1:11" ht="20.25" customHeight="1">
      <c r="A38" s="7"/>
      <c r="B38" s="33"/>
      <c r="C38" s="33"/>
      <c r="D38" s="33"/>
      <c r="E38" s="33"/>
      <c r="F38" s="33"/>
      <c r="G38" s="33"/>
      <c r="H38" s="33"/>
      <c r="I38" s="33"/>
      <c r="J38" s="33"/>
    </row>
    <row r="39" spans="1:11" ht="20.25" customHeight="1">
      <c r="A39" s="38" t="s">
        <v>15</v>
      </c>
      <c r="B39" s="33">
        <f t="shared" ref="B39:G39" si="12">SUM(B40:B45)</f>
        <v>900</v>
      </c>
      <c r="C39" s="33">
        <f t="shared" si="12"/>
        <v>5039</v>
      </c>
      <c r="D39" s="33">
        <f t="shared" si="12"/>
        <v>9489446</v>
      </c>
      <c r="E39" s="33">
        <f t="shared" si="12"/>
        <v>839</v>
      </c>
      <c r="F39" s="33">
        <f t="shared" si="12"/>
        <v>5431</v>
      </c>
      <c r="G39" s="33">
        <f t="shared" si="12"/>
        <v>10611109</v>
      </c>
      <c r="H39" s="33">
        <v>816</v>
      </c>
      <c r="I39" s="33">
        <v>5344</v>
      </c>
      <c r="J39" s="33">
        <v>10138692</v>
      </c>
    </row>
    <row r="40" spans="1:11" ht="20.25" customHeight="1">
      <c r="A40" s="38" t="s">
        <v>24</v>
      </c>
      <c r="B40" s="33">
        <v>4</v>
      </c>
      <c r="C40" s="33">
        <v>325</v>
      </c>
      <c r="D40" s="33">
        <v>222291</v>
      </c>
      <c r="E40" s="33">
        <v>7</v>
      </c>
      <c r="F40" s="33">
        <v>317</v>
      </c>
      <c r="G40" s="33">
        <v>830530</v>
      </c>
      <c r="H40" s="33">
        <v>8</v>
      </c>
      <c r="I40" s="33">
        <v>394</v>
      </c>
      <c r="J40" s="33">
        <v>818092</v>
      </c>
      <c r="K40" s="19">
        <f>J40+K79</f>
        <v>823133</v>
      </c>
    </row>
    <row r="41" spans="1:11" ht="20.25" customHeight="1">
      <c r="A41" s="21" t="s">
        <v>25</v>
      </c>
      <c r="B41" s="33">
        <v>150</v>
      </c>
      <c r="C41" s="33">
        <v>620</v>
      </c>
      <c r="D41" s="33">
        <v>946233</v>
      </c>
      <c r="E41" s="33">
        <v>130</v>
      </c>
      <c r="F41" s="33">
        <v>581</v>
      </c>
      <c r="G41" s="33">
        <v>1003679</v>
      </c>
      <c r="H41" s="33">
        <v>123</v>
      </c>
      <c r="I41" s="33">
        <v>582</v>
      </c>
      <c r="J41" s="33">
        <v>983476</v>
      </c>
    </row>
    <row r="42" spans="1:11" ht="20.25" customHeight="1">
      <c r="A42" s="38" t="s">
        <v>26</v>
      </c>
      <c r="B42" s="33">
        <v>224</v>
      </c>
      <c r="C42" s="33">
        <v>1450</v>
      </c>
      <c r="D42" s="33">
        <v>2613846</v>
      </c>
      <c r="E42" s="33">
        <v>221</v>
      </c>
      <c r="F42" s="33">
        <v>1668</v>
      </c>
      <c r="G42" s="33">
        <v>2470950</v>
      </c>
      <c r="H42" s="33">
        <v>214</v>
      </c>
      <c r="I42" s="33">
        <v>1568</v>
      </c>
      <c r="J42" s="33">
        <v>2280063</v>
      </c>
    </row>
    <row r="43" spans="1:11" ht="20.25" customHeight="1">
      <c r="A43" s="38" t="s">
        <v>27</v>
      </c>
      <c r="B43" s="33">
        <v>88</v>
      </c>
      <c r="C43" s="33">
        <v>552</v>
      </c>
      <c r="D43" s="33">
        <v>1687109</v>
      </c>
      <c r="E43" s="33">
        <v>94</v>
      </c>
      <c r="F43" s="33">
        <v>583</v>
      </c>
      <c r="G43" s="33">
        <v>2109628</v>
      </c>
      <c r="H43" s="33">
        <v>88</v>
      </c>
      <c r="I43" s="33">
        <v>565</v>
      </c>
      <c r="J43" s="33">
        <v>1709127</v>
      </c>
    </row>
    <row r="44" spans="1:11" ht="20.25" customHeight="1">
      <c r="A44" s="21" t="s">
        <v>28</v>
      </c>
      <c r="B44" s="33">
        <v>92</v>
      </c>
      <c r="C44" s="33">
        <v>389</v>
      </c>
      <c r="D44" s="33">
        <v>1003645</v>
      </c>
      <c r="E44" s="33">
        <v>83</v>
      </c>
      <c r="F44" s="33">
        <v>395</v>
      </c>
      <c r="G44" s="33">
        <v>1071856</v>
      </c>
      <c r="H44" s="33">
        <v>78</v>
      </c>
      <c r="I44" s="33">
        <v>426</v>
      </c>
      <c r="J44" s="33">
        <v>1118861</v>
      </c>
    </row>
    <row r="45" spans="1:11" ht="20.25" customHeight="1">
      <c r="A45" s="38" t="s">
        <v>29</v>
      </c>
      <c r="B45" s="33">
        <v>342</v>
      </c>
      <c r="C45" s="33">
        <v>1703</v>
      </c>
      <c r="D45" s="33">
        <v>3016322</v>
      </c>
      <c r="E45" s="33">
        <v>304</v>
      </c>
      <c r="F45" s="33">
        <v>1887</v>
      </c>
      <c r="G45" s="33">
        <v>3124466</v>
      </c>
      <c r="H45" s="33">
        <v>305</v>
      </c>
      <c r="I45" s="33">
        <v>1809</v>
      </c>
      <c r="J45" s="33">
        <v>3229073</v>
      </c>
    </row>
    <row r="46" spans="1:11">
      <c r="A46" s="7"/>
      <c r="B46" s="33"/>
      <c r="C46" s="33"/>
      <c r="D46" s="33"/>
      <c r="E46" s="33"/>
      <c r="F46" s="33"/>
      <c r="G46" s="33"/>
      <c r="H46" s="33"/>
      <c r="I46" s="33"/>
      <c r="J46" s="33"/>
    </row>
    <row r="47" spans="1:11" ht="27.75" customHeight="1">
      <c r="A47" s="7" t="s">
        <v>1</v>
      </c>
      <c r="B47" s="39">
        <f t="shared" ref="B47:G47" si="13">SUM(B49,B57)</f>
        <v>219</v>
      </c>
      <c r="C47" s="39">
        <f t="shared" si="13"/>
        <v>1204</v>
      </c>
      <c r="D47" s="39">
        <f t="shared" si="13"/>
        <v>2140903</v>
      </c>
      <c r="E47" s="39">
        <f t="shared" si="13"/>
        <v>205</v>
      </c>
      <c r="F47" s="39">
        <f t="shared" si="13"/>
        <v>1236</v>
      </c>
      <c r="G47" s="39">
        <f t="shared" si="13"/>
        <v>1796438</v>
      </c>
      <c r="H47" s="39">
        <f>SUM(H49,H57)</f>
        <v>194</v>
      </c>
      <c r="I47" s="39">
        <f>SUM(I49,I57)</f>
        <v>1069</v>
      </c>
      <c r="J47" s="39">
        <f>SUM(J49,J57)</f>
        <v>1766393</v>
      </c>
    </row>
    <row r="48" spans="1:11" ht="5.25" customHeight="1">
      <c r="A48" s="7"/>
      <c r="B48" s="33"/>
      <c r="C48" s="33"/>
      <c r="D48" s="33"/>
      <c r="E48" s="33"/>
      <c r="F48" s="33"/>
      <c r="G48" s="33"/>
      <c r="H48" s="33"/>
      <c r="I48" s="33"/>
      <c r="J48" s="33"/>
    </row>
    <row r="49" spans="1:10" ht="20.25" customHeight="1">
      <c r="A49" s="38" t="s">
        <v>17</v>
      </c>
      <c r="B49" s="33">
        <f t="shared" ref="B49:G49" si="14">SUM(B50:B55)</f>
        <v>20</v>
      </c>
      <c r="C49" s="33">
        <v>122</v>
      </c>
      <c r="D49" s="33">
        <v>398591</v>
      </c>
      <c r="E49" s="33">
        <f t="shared" si="14"/>
        <v>20</v>
      </c>
      <c r="F49" s="33">
        <f t="shared" si="14"/>
        <v>129</v>
      </c>
      <c r="G49" s="33">
        <f t="shared" si="14"/>
        <v>372305</v>
      </c>
      <c r="H49" s="33">
        <v>20</v>
      </c>
      <c r="I49" s="33">
        <v>126</v>
      </c>
      <c r="J49" s="33">
        <v>426455</v>
      </c>
    </row>
    <row r="50" spans="1:10" ht="20.25" customHeight="1">
      <c r="A50" s="38" t="s">
        <v>18</v>
      </c>
      <c r="B50" s="18" t="s">
        <v>53</v>
      </c>
      <c r="C50" s="18" t="s">
        <v>53</v>
      </c>
      <c r="D50" s="18" t="s">
        <v>53</v>
      </c>
      <c r="E50" s="18" t="s">
        <v>53</v>
      </c>
      <c r="F50" s="18" t="s">
        <v>53</v>
      </c>
      <c r="G50" s="18" t="s">
        <v>53</v>
      </c>
      <c r="H50" s="18" t="s">
        <v>53</v>
      </c>
      <c r="I50" s="18" t="s">
        <v>53</v>
      </c>
      <c r="J50" s="18" t="s">
        <v>53</v>
      </c>
    </row>
    <row r="51" spans="1:10" ht="20.25" customHeight="1">
      <c r="A51" s="38" t="s">
        <v>19</v>
      </c>
      <c r="B51" s="18">
        <v>2</v>
      </c>
      <c r="C51" s="18" t="s">
        <v>55</v>
      </c>
      <c r="D51" s="18" t="s">
        <v>55</v>
      </c>
      <c r="E51" s="18" t="s">
        <v>52</v>
      </c>
      <c r="F51" s="18" t="s">
        <v>52</v>
      </c>
      <c r="G51" s="18" t="s">
        <v>52</v>
      </c>
      <c r="H51" s="18" t="s">
        <v>52</v>
      </c>
      <c r="I51" s="18" t="s">
        <v>52</v>
      </c>
      <c r="J51" s="18" t="s">
        <v>52</v>
      </c>
    </row>
    <row r="52" spans="1:10" ht="20.25" customHeight="1">
      <c r="A52" s="38" t="s">
        <v>20</v>
      </c>
      <c r="B52" s="18">
        <v>2</v>
      </c>
      <c r="C52" s="18" t="s">
        <v>62</v>
      </c>
      <c r="D52" s="18" t="s">
        <v>62</v>
      </c>
      <c r="E52" s="18">
        <v>4</v>
      </c>
      <c r="F52" s="18">
        <v>11</v>
      </c>
      <c r="G52" s="18">
        <v>11201</v>
      </c>
      <c r="H52" s="18">
        <v>5</v>
      </c>
      <c r="I52" s="18">
        <v>17</v>
      </c>
      <c r="J52" s="18">
        <v>21792</v>
      </c>
    </row>
    <row r="53" spans="1:10" ht="20.25" customHeight="1">
      <c r="A53" s="10" t="s">
        <v>21</v>
      </c>
      <c r="B53" s="18">
        <v>9</v>
      </c>
      <c r="C53" s="18">
        <v>60</v>
      </c>
      <c r="D53" s="18">
        <v>177698</v>
      </c>
      <c r="E53" s="18">
        <v>4</v>
      </c>
      <c r="F53" s="18">
        <v>51</v>
      </c>
      <c r="G53" s="18">
        <v>111130</v>
      </c>
      <c r="H53" s="18">
        <v>5</v>
      </c>
      <c r="I53" s="18">
        <v>46</v>
      </c>
      <c r="J53" s="18">
        <v>137951</v>
      </c>
    </row>
    <row r="54" spans="1:10" ht="20.25" customHeight="1">
      <c r="A54" s="38" t="s">
        <v>22</v>
      </c>
      <c r="B54" s="18">
        <v>2</v>
      </c>
      <c r="C54" s="18" t="s">
        <v>56</v>
      </c>
      <c r="D54" s="18" t="s">
        <v>56</v>
      </c>
      <c r="E54" s="18">
        <v>3</v>
      </c>
      <c r="F54" s="18">
        <v>22</v>
      </c>
      <c r="G54" s="18">
        <v>32904</v>
      </c>
      <c r="H54" s="18">
        <v>4</v>
      </c>
      <c r="I54" s="18">
        <v>43</v>
      </c>
      <c r="J54" s="18">
        <v>122036</v>
      </c>
    </row>
    <row r="55" spans="1:10" ht="20.25" customHeight="1">
      <c r="A55" s="38" t="s">
        <v>23</v>
      </c>
      <c r="B55" s="18">
        <v>5</v>
      </c>
      <c r="C55" s="18">
        <v>34</v>
      </c>
      <c r="D55" s="18">
        <v>171742</v>
      </c>
      <c r="E55" s="18">
        <v>9</v>
      </c>
      <c r="F55" s="18">
        <v>45</v>
      </c>
      <c r="G55" s="18">
        <v>217070</v>
      </c>
      <c r="H55" s="18">
        <v>6</v>
      </c>
      <c r="I55" s="18">
        <v>20</v>
      </c>
      <c r="J55" s="18">
        <v>144676</v>
      </c>
    </row>
    <row r="56" spans="1:10" ht="20.25" customHeight="1">
      <c r="A56" s="7"/>
      <c r="B56" s="18"/>
      <c r="C56" s="18"/>
      <c r="D56" s="18"/>
      <c r="E56" s="18"/>
      <c r="F56" s="18"/>
      <c r="G56" s="18"/>
      <c r="H56" s="18"/>
      <c r="I56" s="18"/>
      <c r="J56" s="18"/>
    </row>
    <row r="57" spans="1:10" ht="20.25" customHeight="1">
      <c r="A57" s="38" t="s">
        <v>15</v>
      </c>
      <c r="B57" s="18">
        <f t="shared" ref="B57:G57" si="15">SUM(B58:B63)</f>
        <v>199</v>
      </c>
      <c r="C57" s="18">
        <v>1082</v>
      </c>
      <c r="D57" s="18">
        <v>1742312</v>
      </c>
      <c r="E57" s="18">
        <f t="shared" si="15"/>
        <v>185</v>
      </c>
      <c r="F57" s="18">
        <f t="shared" si="15"/>
        <v>1107</v>
      </c>
      <c r="G57" s="18">
        <f t="shared" si="15"/>
        <v>1424133</v>
      </c>
      <c r="H57" s="18">
        <v>174</v>
      </c>
      <c r="I57" s="18">
        <v>943</v>
      </c>
      <c r="J57" s="18">
        <v>1339938</v>
      </c>
    </row>
    <row r="58" spans="1:10" ht="20.25" customHeight="1">
      <c r="A58" s="38" t="s">
        <v>24</v>
      </c>
      <c r="B58" s="18">
        <v>1</v>
      </c>
      <c r="C58" s="18" t="s">
        <v>54</v>
      </c>
      <c r="D58" s="18" t="s">
        <v>54</v>
      </c>
      <c r="E58" s="18" t="s">
        <v>53</v>
      </c>
      <c r="F58" s="18" t="s">
        <v>53</v>
      </c>
      <c r="G58" s="18" t="s">
        <v>53</v>
      </c>
      <c r="H58" s="18" t="s">
        <v>53</v>
      </c>
      <c r="I58" s="18" t="s">
        <v>53</v>
      </c>
      <c r="J58" s="18" t="s">
        <v>53</v>
      </c>
    </row>
    <row r="59" spans="1:10" ht="20.25" customHeight="1">
      <c r="A59" s="21" t="s">
        <v>25</v>
      </c>
      <c r="B59" s="18">
        <v>26</v>
      </c>
      <c r="C59" s="18" t="s">
        <v>65</v>
      </c>
      <c r="D59" s="18" t="s">
        <v>65</v>
      </c>
      <c r="E59" s="18">
        <v>25</v>
      </c>
      <c r="F59" s="18">
        <v>67</v>
      </c>
      <c r="G59" s="18">
        <v>102593</v>
      </c>
      <c r="H59" s="18">
        <v>25</v>
      </c>
      <c r="I59" s="18">
        <v>78</v>
      </c>
      <c r="J59" s="18">
        <v>111003</v>
      </c>
    </row>
    <row r="60" spans="1:10" ht="20.25" customHeight="1">
      <c r="A60" s="38" t="s">
        <v>26</v>
      </c>
      <c r="B60" s="18">
        <v>65</v>
      </c>
      <c r="C60" s="18">
        <v>342</v>
      </c>
      <c r="D60" s="18">
        <v>710419</v>
      </c>
      <c r="E60" s="18">
        <v>61</v>
      </c>
      <c r="F60" s="18">
        <v>341</v>
      </c>
      <c r="G60" s="18">
        <v>509980</v>
      </c>
      <c r="H60" s="18">
        <v>56</v>
      </c>
      <c r="I60" s="18">
        <v>304</v>
      </c>
      <c r="J60" s="18">
        <v>491684</v>
      </c>
    </row>
    <row r="61" spans="1:10" ht="20.25" customHeight="1">
      <c r="A61" s="38" t="s">
        <v>27</v>
      </c>
      <c r="B61" s="18">
        <v>15</v>
      </c>
      <c r="C61" s="18">
        <v>64</v>
      </c>
      <c r="D61" s="18">
        <v>263797</v>
      </c>
      <c r="E61" s="18">
        <v>15</v>
      </c>
      <c r="F61" s="18">
        <v>70</v>
      </c>
      <c r="G61" s="18">
        <v>153668</v>
      </c>
      <c r="H61" s="18">
        <v>13</v>
      </c>
      <c r="I61" s="18">
        <v>54</v>
      </c>
      <c r="J61" s="18">
        <v>144608</v>
      </c>
    </row>
    <row r="62" spans="1:10" ht="20.25" customHeight="1">
      <c r="A62" s="21" t="s">
        <v>28</v>
      </c>
      <c r="B62" s="18">
        <v>22</v>
      </c>
      <c r="C62" s="18">
        <v>55</v>
      </c>
      <c r="D62" s="18">
        <v>67483</v>
      </c>
      <c r="E62" s="18">
        <v>21</v>
      </c>
      <c r="F62" s="18">
        <v>59</v>
      </c>
      <c r="G62" s="18">
        <v>54320</v>
      </c>
      <c r="H62" s="18">
        <v>23</v>
      </c>
      <c r="I62" s="18">
        <v>68</v>
      </c>
      <c r="J62" s="18">
        <v>66627</v>
      </c>
    </row>
    <row r="63" spans="1:10" ht="20.25" customHeight="1" thickBot="1">
      <c r="A63" s="40" t="s">
        <v>29</v>
      </c>
      <c r="B63" s="20">
        <v>70</v>
      </c>
      <c r="C63" s="20">
        <v>480</v>
      </c>
      <c r="D63" s="20">
        <v>421913</v>
      </c>
      <c r="E63" s="20">
        <v>63</v>
      </c>
      <c r="F63" s="20">
        <v>570</v>
      </c>
      <c r="G63" s="20">
        <v>603572</v>
      </c>
      <c r="H63" s="20">
        <v>57</v>
      </c>
      <c r="I63" s="20">
        <v>439</v>
      </c>
      <c r="J63" s="20">
        <v>526016</v>
      </c>
    </row>
    <row r="64" spans="1:10" ht="20.25" customHeight="1">
      <c r="A64" s="41"/>
      <c r="B64" s="42"/>
      <c r="C64" s="42"/>
      <c r="D64" s="42"/>
      <c r="E64" s="42"/>
      <c r="F64" s="42"/>
      <c r="G64" s="42"/>
      <c r="H64" s="42"/>
      <c r="I64" s="42"/>
      <c r="J64" s="42"/>
    </row>
    <row r="65" spans="1:11" ht="16.5" customHeight="1" thickBot="1">
      <c r="A65" s="1" t="s">
        <v>44</v>
      </c>
      <c r="B65" s="42"/>
      <c r="C65" s="42"/>
      <c r="D65" s="42"/>
      <c r="E65" s="42"/>
      <c r="F65" s="42"/>
      <c r="G65" s="42"/>
      <c r="H65" s="42"/>
      <c r="I65" s="42"/>
      <c r="J65" s="42"/>
    </row>
    <row r="66" spans="1:11">
      <c r="A66" s="64" t="s">
        <v>34</v>
      </c>
      <c r="B66" s="65" t="s">
        <v>32</v>
      </c>
      <c r="C66" s="65"/>
      <c r="D66" s="65"/>
      <c r="E66" s="65" t="s">
        <v>33</v>
      </c>
      <c r="F66" s="65"/>
      <c r="G66" s="73"/>
      <c r="H66" s="65" t="s">
        <v>47</v>
      </c>
      <c r="I66" s="65"/>
      <c r="J66" s="73"/>
    </row>
    <row r="67" spans="1:11">
      <c r="A67" s="66"/>
      <c r="B67" s="78" t="s">
        <v>14</v>
      </c>
      <c r="C67" s="78" t="s">
        <v>5</v>
      </c>
      <c r="D67" s="36" t="s">
        <v>30</v>
      </c>
      <c r="E67" s="78" t="s">
        <v>14</v>
      </c>
      <c r="F67" s="78" t="s">
        <v>5</v>
      </c>
      <c r="G67" s="37" t="s">
        <v>30</v>
      </c>
      <c r="H67" s="78" t="s">
        <v>14</v>
      </c>
      <c r="I67" s="78" t="s">
        <v>5</v>
      </c>
      <c r="J67" s="37" t="s">
        <v>30</v>
      </c>
    </row>
    <row r="68" spans="1:11">
      <c r="A68" s="66"/>
      <c r="B68" s="78"/>
      <c r="C68" s="78"/>
      <c r="D68" s="36" t="s">
        <v>31</v>
      </c>
      <c r="E68" s="78"/>
      <c r="F68" s="78"/>
      <c r="G68" s="37" t="s">
        <v>31</v>
      </c>
      <c r="H68" s="78"/>
      <c r="I68" s="78"/>
      <c r="J68" s="37" t="s">
        <v>31</v>
      </c>
    </row>
    <row r="69" spans="1:11" ht="24" customHeight="1">
      <c r="A69" s="7" t="s">
        <v>2</v>
      </c>
      <c r="B69" s="15">
        <f>SUM(B71,B79)</f>
        <v>69</v>
      </c>
      <c r="C69" s="15">
        <f>SUM(C71,C79)</f>
        <v>280</v>
      </c>
      <c r="D69" s="15">
        <f>SUM(D71,D79)</f>
        <v>459079</v>
      </c>
      <c r="E69" s="15">
        <f>SUM(E71,E79)</f>
        <v>62</v>
      </c>
      <c r="F69" s="15">
        <v>289</v>
      </c>
      <c r="G69" s="15">
        <v>377275</v>
      </c>
      <c r="H69" s="15">
        <f>SUM(H71,H79)</f>
        <v>68</v>
      </c>
      <c r="I69" s="15">
        <f>SUM(I71,I79)</f>
        <v>320</v>
      </c>
      <c r="J69" s="15">
        <f>SUM(J71,J79)</f>
        <v>424063</v>
      </c>
    </row>
    <row r="70" spans="1:11" ht="5.25" customHeight="1">
      <c r="A70" s="7"/>
      <c r="B70" s="18"/>
      <c r="C70" s="18"/>
      <c r="D70" s="18"/>
      <c r="E70" s="18"/>
      <c r="F70" s="18"/>
      <c r="G70" s="18"/>
      <c r="H70" s="18"/>
      <c r="I70" s="18"/>
      <c r="J70" s="18"/>
    </row>
    <row r="71" spans="1:11" ht="20.25" customHeight="1">
      <c r="A71" s="38" t="s">
        <v>17</v>
      </c>
      <c r="B71" s="18">
        <f t="shared" ref="B71:G71" si="16">SUM(B72:B77)</f>
        <v>10</v>
      </c>
      <c r="C71" s="18">
        <v>53</v>
      </c>
      <c r="D71" s="18">
        <v>204901</v>
      </c>
      <c r="E71" s="18">
        <f t="shared" si="16"/>
        <v>8</v>
      </c>
      <c r="F71" s="18">
        <f t="shared" si="16"/>
        <v>19</v>
      </c>
      <c r="G71" s="18">
        <f t="shared" si="16"/>
        <v>44870</v>
      </c>
      <c r="H71" s="18">
        <v>4</v>
      </c>
      <c r="I71" s="18">
        <v>34</v>
      </c>
      <c r="J71" s="18">
        <v>133428</v>
      </c>
    </row>
    <row r="72" spans="1:11" ht="20.25" customHeight="1">
      <c r="A72" s="38" t="s">
        <v>18</v>
      </c>
      <c r="B72" s="18">
        <v>1</v>
      </c>
      <c r="C72" s="18" t="s">
        <v>54</v>
      </c>
      <c r="D72" s="18" t="s">
        <v>54</v>
      </c>
      <c r="E72" s="18" t="s">
        <v>53</v>
      </c>
      <c r="F72" s="18" t="s">
        <v>53</v>
      </c>
      <c r="G72" s="18" t="s">
        <v>53</v>
      </c>
      <c r="H72" s="18" t="s">
        <v>53</v>
      </c>
      <c r="I72" s="18" t="s">
        <v>53</v>
      </c>
      <c r="J72" s="18" t="s">
        <v>53</v>
      </c>
    </row>
    <row r="73" spans="1:11" ht="20.25" customHeight="1">
      <c r="A73" s="38" t="s">
        <v>19</v>
      </c>
      <c r="B73" s="18" t="s">
        <v>52</v>
      </c>
      <c r="C73" s="18" t="s">
        <v>52</v>
      </c>
      <c r="D73" s="18" t="s">
        <v>52</v>
      </c>
      <c r="E73" s="18" t="s">
        <v>52</v>
      </c>
      <c r="F73" s="18" t="s">
        <v>52</v>
      </c>
      <c r="G73" s="18" t="s">
        <v>52</v>
      </c>
      <c r="H73" s="18" t="s">
        <v>52</v>
      </c>
      <c r="I73" s="18" t="s">
        <v>52</v>
      </c>
      <c r="J73" s="18" t="s">
        <v>52</v>
      </c>
    </row>
    <row r="74" spans="1:11" ht="20.25" customHeight="1">
      <c r="A74" s="38" t="s">
        <v>20</v>
      </c>
      <c r="B74" s="18">
        <v>2</v>
      </c>
      <c r="C74" s="18" t="s">
        <v>62</v>
      </c>
      <c r="D74" s="18" t="s">
        <v>62</v>
      </c>
      <c r="E74" s="18">
        <v>1</v>
      </c>
      <c r="F74" s="18" t="s">
        <v>62</v>
      </c>
      <c r="G74" s="18" t="s">
        <v>62</v>
      </c>
      <c r="H74" s="18" t="s">
        <v>66</v>
      </c>
      <c r="I74" s="18" t="s">
        <v>66</v>
      </c>
      <c r="J74" s="18" t="s">
        <v>66</v>
      </c>
    </row>
    <row r="75" spans="1:11" ht="20.25" customHeight="1">
      <c r="A75" s="10" t="s">
        <v>21</v>
      </c>
      <c r="B75" s="18">
        <v>4</v>
      </c>
      <c r="C75" s="18">
        <v>13</v>
      </c>
      <c r="D75" s="18">
        <v>17860</v>
      </c>
      <c r="E75" s="18">
        <v>5</v>
      </c>
      <c r="F75" s="18">
        <v>19</v>
      </c>
      <c r="G75" s="18">
        <v>44870</v>
      </c>
      <c r="H75" s="18">
        <v>3</v>
      </c>
      <c r="I75" s="18">
        <v>14</v>
      </c>
      <c r="J75" s="18" t="s">
        <v>67</v>
      </c>
    </row>
    <row r="76" spans="1:11" ht="20.25" customHeight="1">
      <c r="A76" s="38" t="s">
        <v>22</v>
      </c>
      <c r="B76" s="18">
        <v>1</v>
      </c>
      <c r="C76" s="18" t="s">
        <v>56</v>
      </c>
      <c r="D76" s="18" t="s">
        <v>56</v>
      </c>
      <c r="E76" s="18">
        <v>1</v>
      </c>
      <c r="F76" s="18" t="s">
        <v>56</v>
      </c>
      <c r="G76" s="18" t="s">
        <v>56</v>
      </c>
      <c r="H76" s="18">
        <v>1</v>
      </c>
      <c r="I76" s="18">
        <v>20</v>
      </c>
      <c r="J76" s="18" t="s">
        <v>56</v>
      </c>
    </row>
    <row r="77" spans="1:11" ht="20.25" customHeight="1">
      <c r="A77" s="38" t="s">
        <v>23</v>
      </c>
      <c r="B77" s="18">
        <v>2</v>
      </c>
      <c r="C77" s="18" t="s">
        <v>59</v>
      </c>
      <c r="D77" s="18" t="s">
        <v>59</v>
      </c>
      <c r="E77" s="18">
        <v>1</v>
      </c>
      <c r="F77" s="18" t="s">
        <v>59</v>
      </c>
      <c r="G77" s="18" t="s">
        <v>59</v>
      </c>
      <c r="H77" s="18" t="s">
        <v>58</v>
      </c>
      <c r="I77" s="18" t="s">
        <v>58</v>
      </c>
      <c r="J77" s="18" t="s">
        <v>58</v>
      </c>
    </row>
    <row r="78" spans="1:11" ht="20.25" customHeight="1">
      <c r="A78" s="7"/>
      <c r="B78" s="18"/>
      <c r="C78" s="18"/>
      <c r="D78" s="18"/>
      <c r="E78" s="18"/>
      <c r="F78" s="18"/>
      <c r="G78" s="18"/>
      <c r="H78" s="18"/>
      <c r="I78" s="18"/>
      <c r="J78" s="18"/>
    </row>
    <row r="79" spans="1:11" ht="20.25" customHeight="1">
      <c r="A79" s="38" t="s">
        <v>15</v>
      </c>
      <c r="B79" s="18">
        <f t="shared" ref="B79:G79" si="17">SUM(B80:B85)</f>
        <v>59</v>
      </c>
      <c r="C79" s="18">
        <v>227</v>
      </c>
      <c r="D79" s="18">
        <v>254178</v>
      </c>
      <c r="E79" s="18">
        <f t="shared" si="17"/>
        <v>54</v>
      </c>
      <c r="F79" s="18">
        <f t="shared" si="17"/>
        <v>241</v>
      </c>
      <c r="G79" s="18">
        <f t="shared" si="17"/>
        <v>202501</v>
      </c>
      <c r="H79" s="18">
        <v>64</v>
      </c>
      <c r="I79" s="18">
        <v>286</v>
      </c>
      <c r="J79" s="18">
        <v>290635</v>
      </c>
      <c r="K79" s="19">
        <f>J79-SUM(J81:J85)</f>
        <v>5041</v>
      </c>
    </row>
    <row r="80" spans="1:11" ht="20.25" customHeight="1">
      <c r="A80" s="38" t="s">
        <v>24</v>
      </c>
      <c r="B80" s="18">
        <v>1</v>
      </c>
      <c r="C80" s="18" t="s">
        <v>54</v>
      </c>
      <c r="D80" s="18" t="s">
        <v>54</v>
      </c>
      <c r="E80" s="18" t="s">
        <v>53</v>
      </c>
      <c r="F80" s="18" t="s">
        <v>53</v>
      </c>
      <c r="G80" s="18" t="s">
        <v>53</v>
      </c>
      <c r="H80" s="18">
        <v>4</v>
      </c>
      <c r="I80" s="18">
        <v>8</v>
      </c>
      <c r="J80" s="18" t="s">
        <v>54</v>
      </c>
    </row>
    <row r="81" spans="1:10" ht="20.25" customHeight="1">
      <c r="A81" s="21" t="s">
        <v>25</v>
      </c>
      <c r="B81" s="18">
        <v>4</v>
      </c>
      <c r="C81" s="18" t="s">
        <v>65</v>
      </c>
      <c r="D81" s="18" t="s">
        <v>65</v>
      </c>
      <c r="E81" s="18">
        <v>5</v>
      </c>
      <c r="F81" s="18">
        <v>9</v>
      </c>
      <c r="G81" s="18">
        <v>3951</v>
      </c>
      <c r="H81" s="18">
        <v>23</v>
      </c>
      <c r="I81" s="18">
        <v>117</v>
      </c>
      <c r="J81" s="18">
        <v>119208</v>
      </c>
    </row>
    <row r="82" spans="1:10" ht="20.25" customHeight="1">
      <c r="A82" s="38" t="s">
        <v>26</v>
      </c>
      <c r="B82" s="18">
        <v>21</v>
      </c>
      <c r="C82" s="18">
        <v>76</v>
      </c>
      <c r="D82" s="18">
        <v>79665</v>
      </c>
      <c r="E82" s="18">
        <v>21</v>
      </c>
      <c r="F82" s="18">
        <v>92</v>
      </c>
      <c r="G82" s="18">
        <v>77275</v>
      </c>
      <c r="H82" s="18">
        <v>6</v>
      </c>
      <c r="I82" s="18">
        <v>20</v>
      </c>
      <c r="J82" s="18">
        <v>22629</v>
      </c>
    </row>
    <row r="83" spans="1:10" ht="20.25" customHeight="1">
      <c r="A83" s="38" t="s">
        <v>27</v>
      </c>
      <c r="B83" s="18">
        <v>4</v>
      </c>
      <c r="C83" s="18" t="s">
        <v>57</v>
      </c>
      <c r="D83" s="18" t="s">
        <v>57</v>
      </c>
      <c r="E83" s="18">
        <v>3</v>
      </c>
      <c r="F83" s="18">
        <v>5</v>
      </c>
      <c r="G83" s="18">
        <v>5575</v>
      </c>
      <c r="H83" s="18">
        <v>4</v>
      </c>
      <c r="I83" s="18">
        <v>11</v>
      </c>
      <c r="J83" s="18">
        <v>10171</v>
      </c>
    </row>
    <row r="84" spans="1:10" ht="20.25" customHeight="1">
      <c r="A84" s="21" t="s">
        <v>28</v>
      </c>
      <c r="B84" s="18">
        <v>4</v>
      </c>
      <c r="C84" s="18" t="s">
        <v>54</v>
      </c>
      <c r="D84" s="18" t="s">
        <v>54</v>
      </c>
      <c r="E84" s="18">
        <v>4</v>
      </c>
      <c r="F84" s="18">
        <v>10</v>
      </c>
      <c r="G84" s="18">
        <v>8473</v>
      </c>
      <c r="H84" s="18" t="s">
        <v>53</v>
      </c>
      <c r="I84" s="18" t="s">
        <v>53</v>
      </c>
      <c r="J84" s="18" t="s">
        <v>53</v>
      </c>
    </row>
    <row r="85" spans="1:10" ht="20.25" customHeight="1">
      <c r="A85" s="38" t="s">
        <v>29</v>
      </c>
      <c r="B85" s="18">
        <v>25</v>
      </c>
      <c r="C85" s="18">
        <v>121</v>
      </c>
      <c r="D85" s="18">
        <v>147052</v>
      </c>
      <c r="E85" s="18">
        <v>21</v>
      </c>
      <c r="F85" s="18">
        <v>125</v>
      </c>
      <c r="G85" s="18">
        <v>107227</v>
      </c>
      <c r="H85" s="18">
        <v>26</v>
      </c>
      <c r="I85" s="18">
        <v>128</v>
      </c>
      <c r="J85" s="18">
        <v>133586</v>
      </c>
    </row>
    <row r="86" spans="1:10">
      <c r="A86" s="7"/>
      <c r="B86" s="18"/>
      <c r="C86" s="18"/>
      <c r="D86" s="18"/>
      <c r="E86" s="18"/>
      <c r="F86" s="18"/>
      <c r="G86" s="18"/>
      <c r="H86" s="18"/>
      <c r="I86" s="18"/>
      <c r="J86" s="18"/>
    </row>
    <row r="87" spans="1:10">
      <c r="A87" s="7"/>
      <c r="B87" s="18"/>
      <c r="C87" s="18"/>
      <c r="D87" s="18"/>
      <c r="E87" s="18"/>
      <c r="F87" s="18"/>
      <c r="G87" s="18"/>
      <c r="H87" s="18"/>
      <c r="I87" s="18"/>
      <c r="J87" s="18"/>
    </row>
    <row r="88" spans="1:10" ht="24" customHeight="1">
      <c r="A88" s="7" t="s">
        <v>3</v>
      </c>
      <c r="B88" s="15">
        <f t="shared" ref="B88:G88" si="18">SUM(B90,B98)</f>
        <v>144</v>
      </c>
      <c r="C88" s="15">
        <f t="shared" si="18"/>
        <v>591</v>
      </c>
      <c r="D88" s="15">
        <f t="shared" si="18"/>
        <v>1334197</v>
      </c>
      <c r="E88" s="15">
        <f t="shared" si="18"/>
        <v>139</v>
      </c>
      <c r="F88" s="15">
        <f t="shared" si="18"/>
        <v>592</v>
      </c>
      <c r="G88" s="15">
        <f t="shared" si="18"/>
        <v>1187790</v>
      </c>
      <c r="H88" s="15">
        <f>SUM(H90,H98)</f>
        <v>128</v>
      </c>
      <c r="I88" s="15">
        <f>SUM(I90,I98)</f>
        <v>566</v>
      </c>
      <c r="J88" s="15">
        <f>SUM(J90,J98)</f>
        <v>961201</v>
      </c>
    </row>
    <row r="89" spans="1:10" ht="5.25" customHeight="1">
      <c r="A89" s="7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0.25" customHeight="1">
      <c r="A90" s="38" t="s">
        <v>17</v>
      </c>
      <c r="B90" s="18">
        <f t="shared" ref="B90:G90" si="19">SUM(B91:B96)</f>
        <v>16</v>
      </c>
      <c r="C90" s="18">
        <v>82</v>
      </c>
      <c r="D90" s="18">
        <v>406278</v>
      </c>
      <c r="E90" s="18">
        <f t="shared" si="19"/>
        <v>19</v>
      </c>
      <c r="F90" s="18">
        <f t="shared" si="19"/>
        <v>101</v>
      </c>
      <c r="G90" s="18">
        <f t="shared" si="19"/>
        <v>414785</v>
      </c>
      <c r="H90" s="18">
        <v>16</v>
      </c>
      <c r="I90" s="18">
        <v>64</v>
      </c>
      <c r="J90" s="18">
        <v>169491</v>
      </c>
    </row>
    <row r="91" spans="1:10" ht="20.25" customHeight="1">
      <c r="A91" s="38" t="s">
        <v>18</v>
      </c>
      <c r="B91" s="18" t="s">
        <v>53</v>
      </c>
      <c r="C91" s="18" t="s">
        <v>53</v>
      </c>
      <c r="D91" s="18" t="s">
        <v>53</v>
      </c>
      <c r="E91" s="18" t="s">
        <v>53</v>
      </c>
      <c r="F91" s="18" t="s">
        <v>53</v>
      </c>
      <c r="G91" s="18" t="s">
        <v>53</v>
      </c>
      <c r="H91" s="18" t="s">
        <v>53</v>
      </c>
      <c r="I91" s="18" t="s">
        <v>53</v>
      </c>
      <c r="J91" s="18" t="s">
        <v>53</v>
      </c>
    </row>
    <row r="92" spans="1:10" ht="20.25" customHeight="1">
      <c r="A92" s="38" t="s">
        <v>19</v>
      </c>
      <c r="B92" s="18">
        <v>1</v>
      </c>
      <c r="C92" s="18" t="s">
        <v>55</v>
      </c>
      <c r="D92" s="18" t="s">
        <v>55</v>
      </c>
      <c r="E92" s="18" t="s">
        <v>52</v>
      </c>
      <c r="F92" s="18" t="s">
        <v>52</v>
      </c>
      <c r="G92" s="18" t="s">
        <v>52</v>
      </c>
      <c r="H92" s="18" t="s">
        <v>52</v>
      </c>
      <c r="I92" s="18" t="s">
        <v>52</v>
      </c>
      <c r="J92" s="18" t="s">
        <v>52</v>
      </c>
    </row>
    <row r="93" spans="1:10" ht="20.25" customHeight="1">
      <c r="A93" s="38" t="s">
        <v>20</v>
      </c>
      <c r="B93" s="18">
        <v>5</v>
      </c>
      <c r="C93" s="18">
        <v>14</v>
      </c>
      <c r="D93" s="18">
        <v>27492</v>
      </c>
      <c r="E93" s="18">
        <v>5</v>
      </c>
      <c r="F93" s="18">
        <v>11</v>
      </c>
      <c r="G93" s="18">
        <v>17199</v>
      </c>
      <c r="H93" s="18">
        <v>4</v>
      </c>
      <c r="I93" s="18">
        <v>10</v>
      </c>
      <c r="J93" s="18">
        <v>42605</v>
      </c>
    </row>
    <row r="94" spans="1:10" ht="20.25" customHeight="1">
      <c r="A94" s="10" t="s">
        <v>21</v>
      </c>
      <c r="B94" s="18">
        <v>5</v>
      </c>
      <c r="C94" s="18" t="s">
        <v>67</v>
      </c>
      <c r="D94" s="18" t="s">
        <v>67</v>
      </c>
      <c r="E94" s="18">
        <v>6</v>
      </c>
      <c r="F94" s="18">
        <v>63</v>
      </c>
      <c r="G94" s="18">
        <v>365259</v>
      </c>
      <c r="H94" s="18">
        <v>5</v>
      </c>
      <c r="I94" s="18">
        <v>39</v>
      </c>
      <c r="J94" s="18">
        <v>118096</v>
      </c>
    </row>
    <row r="95" spans="1:10" ht="20.25" customHeight="1">
      <c r="A95" s="38" t="s">
        <v>22</v>
      </c>
      <c r="B95" s="18">
        <v>1</v>
      </c>
      <c r="C95" s="18" t="s">
        <v>56</v>
      </c>
      <c r="D95" s="18" t="s">
        <v>56</v>
      </c>
      <c r="E95" s="18">
        <v>4</v>
      </c>
      <c r="F95" s="18">
        <v>15</v>
      </c>
      <c r="G95" s="18">
        <v>23852</v>
      </c>
      <c r="H95" s="18">
        <v>4</v>
      </c>
      <c r="I95" s="18">
        <v>4</v>
      </c>
      <c r="J95" s="18">
        <v>6298</v>
      </c>
    </row>
    <row r="96" spans="1:10" ht="20.25" customHeight="1">
      <c r="A96" s="38" t="s">
        <v>23</v>
      </c>
      <c r="B96" s="18">
        <v>4</v>
      </c>
      <c r="C96" s="18">
        <v>16</v>
      </c>
      <c r="D96" s="18">
        <v>10435</v>
      </c>
      <c r="E96" s="18">
        <v>4</v>
      </c>
      <c r="F96" s="18">
        <v>12</v>
      </c>
      <c r="G96" s="18">
        <v>8475</v>
      </c>
      <c r="H96" s="18">
        <v>3</v>
      </c>
      <c r="I96" s="18">
        <v>11</v>
      </c>
      <c r="J96" s="18">
        <v>2492</v>
      </c>
    </row>
    <row r="97" spans="1:10" ht="20.25" customHeight="1">
      <c r="A97" s="7"/>
      <c r="B97" s="18"/>
      <c r="C97" s="18"/>
      <c r="D97" s="18"/>
      <c r="E97" s="18"/>
      <c r="F97" s="18"/>
      <c r="G97" s="18"/>
      <c r="H97" s="18"/>
      <c r="I97" s="18"/>
      <c r="J97" s="18"/>
    </row>
    <row r="98" spans="1:10" ht="20.25" customHeight="1">
      <c r="A98" s="38" t="s">
        <v>15</v>
      </c>
      <c r="B98" s="18">
        <f t="shared" ref="B98:G98" si="20">SUM(B99:B104)</f>
        <v>128</v>
      </c>
      <c r="C98" s="18">
        <f t="shared" si="20"/>
        <v>509</v>
      </c>
      <c r="D98" s="18">
        <f t="shared" si="20"/>
        <v>927919</v>
      </c>
      <c r="E98" s="18">
        <f t="shared" si="20"/>
        <v>120</v>
      </c>
      <c r="F98" s="18">
        <f t="shared" si="20"/>
        <v>491</v>
      </c>
      <c r="G98" s="18">
        <f t="shared" si="20"/>
        <v>773005</v>
      </c>
      <c r="H98" s="18">
        <v>112</v>
      </c>
      <c r="I98" s="18">
        <v>502</v>
      </c>
      <c r="J98" s="18">
        <v>791710</v>
      </c>
    </row>
    <row r="99" spans="1:10" ht="20.25" customHeight="1">
      <c r="A99" s="38" t="s">
        <v>24</v>
      </c>
      <c r="B99" s="18" t="s">
        <v>53</v>
      </c>
      <c r="C99" s="18" t="s">
        <v>53</v>
      </c>
      <c r="D99" s="18" t="s">
        <v>53</v>
      </c>
      <c r="E99" s="18" t="s">
        <v>53</v>
      </c>
      <c r="F99" s="18" t="s">
        <v>53</v>
      </c>
      <c r="G99" s="18" t="s">
        <v>53</v>
      </c>
      <c r="H99" s="18" t="s">
        <v>53</v>
      </c>
      <c r="I99" s="18" t="s">
        <v>53</v>
      </c>
      <c r="J99" s="18" t="s">
        <v>53</v>
      </c>
    </row>
    <row r="100" spans="1:10" ht="20.25" customHeight="1">
      <c r="A100" s="21" t="s">
        <v>25</v>
      </c>
      <c r="B100" s="18">
        <v>16</v>
      </c>
      <c r="C100" s="18">
        <v>35</v>
      </c>
      <c r="D100" s="18">
        <v>29018</v>
      </c>
      <c r="E100" s="18">
        <v>12</v>
      </c>
      <c r="F100" s="18">
        <v>24</v>
      </c>
      <c r="G100" s="18">
        <v>13898</v>
      </c>
      <c r="H100" s="18">
        <v>14</v>
      </c>
      <c r="I100" s="18">
        <v>25</v>
      </c>
      <c r="J100" s="18">
        <v>12431</v>
      </c>
    </row>
    <row r="101" spans="1:10" ht="20.25" customHeight="1">
      <c r="A101" s="38" t="s">
        <v>26</v>
      </c>
      <c r="B101" s="18">
        <v>39</v>
      </c>
      <c r="C101" s="18">
        <v>221</v>
      </c>
      <c r="D101" s="18">
        <v>450362</v>
      </c>
      <c r="E101" s="18">
        <v>44</v>
      </c>
      <c r="F101" s="18">
        <v>266</v>
      </c>
      <c r="G101" s="18">
        <v>403610</v>
      </c>
      <c r="H101" s="18">
        <v>35</v>
      </c>
      <c r="I101" s="18">
        <v>235</v>
      </c>
      <c r="J101" s="18">
        <v>320510</v>
      </c>
    </row>
    <row r="102" spans="1:10" ht="20.25" customHeight="1">
      <c r="A102" s="38" t="s">
        <v>27</v>
      </c>
      <c r="B102" s="18">
        <v>5</v>
      </c>
      <c r="C102" s="18">
        <v>13</v>
      </c>
      <c r="D102" s="18">
        <v>20115</v>
      </c>
      <c r="E102" s="18">
        <v>5</v>
      </c>
      <c r="F102" s="18">
        <v>17</v>
      </c>
      <c r="G102" s="18">
        <v>33775</v>
      </c>
      <c r="H102" s="18">
        <v>6</v>
      </c>
      <c r="I102" s="18">
        <v>25</v>
      </c>
      <c r="J102" s="18">
        <v>71559</v>
      </c>
    </row>
    <row r="103" spans="1:10" ht="20.25" customHeight="1">
      <c r="A103" s="21" t="s">
        <v>28</v>
      </c>
      <c r="B103" s="18">
        <v>18</v>
      </c>
      <c r="C103" s="18">
        <v>39</v>
      </c>
      <c r="D103" s="18">
        <v>38881</v>
      </c>
      <c r="E103" s="18">
        <v>15</v>
      </c>
      <c r="F103" s="18">
        <v>30</v>
      </c>
      <c r="G103" s="18">
        <v>42884</v>
      </c>
      <c r="H103" s="18">
        <v>12</v>
      </c>
      <c r="I103" s="18">
        <v>22</v>
      </c>
      <c r="J103" s="18">
        <v>26860</v>
      </c>
    </row>
    <row r="104" spans="1:10" ht="20.25" customHeight="1" thickBot="1">
      <c r="A104" s="40" t="s">
        <v>29</v>
      </c>
      <c r="B104" s="20">
        <v>50</v>
      </c>
      <c r="C104" s="20">
        <v>201</v>
      </c>
      <c r="D104" s="20">
        <v>389543</v>
      </c>
      <c r="E104" s="20">
        <v>44</v>
      </c>
      <c r="F104" s="20">
        <v>154</v>
      </c>
      <c r="G104" s="20">
        <v>278838</v>
      </c>
      <c r="H104" s="20">
        <v>45</v>
      </c>
      <c r="I104" s="20">
        <v>195</v>
      </c>
      <c r="J104" s="20">
        <v>360350</v>
      </c>
    </row>
    <row r="105" spans="1:10">
      <c r="A105" s="2" t="s">
        <v>13</v>
      </c>
    </row>
  </sheetData>
  <mergeCells count="30">
    <mergeCell ref="A66:A68"/>
    <mergeCell ref="B66:D66"/>
    <mergeCell ref="E66:G66"/>
    <mergeCell ref="B67:B68"/>
    <mergeCell ref="C67:C68"/>
    <mergeCell ref="E67:E68"/>
    <mergeCell ref="F67:F68"/>
    <mergeCell ref="B26:D26"/>
    <mergeCell ref="E26:G26"/>
    <mergeCell ref="A26:A28"/>
    <mergeCell ref="B27:B28"/>
    <mergeCell ref="C27:C28"/>
    <mergeCell ref="E27:E28"/>
    <mergeCell ref="F27:F28"/>
    <mergeCell ref="H67:H68"/>
    <mergeCell ref="I67:I68"/>
    <mergeCell ref="H26:J26"/>
    <mergeCell ref="H27:H28"/>
    <mergeCell ref="I27:I28"/>
    <mergeCell ref="H66:J66"/>
    <mergeCell ref="H3:H4"/>
    <mergeCell ref="I3:I4"/>
    <mergeCell ref="A2:A4"/>
    <mergeCell ref="B2:D2"/>
    <mergeCell ref="E2:G2"/>
    <mergeCell ref="H2:J2"/>
    <mergeCell ref="B3:B4"/>
    <mergeCell ref="C3:C4"/>
    <mergeCell ref="E3:E4"/>
    <mergeCell ref="F3:F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11-1.2.3</vt:lpstr>
      <vt:lpstr>11-2</vt:lpstr>
      <vt:lpstr>11-3</vt:lpstr>
      <vt:lpstr>'11-1.2.3'!Print_Area</vt:lpstr>
      <vt:lpstr>'11-2'!Print_Area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2023-03-10T01:34:23Z</cp:lastPrinted>
  <dcterms:created xsi:type="dcterms:W3CDTF">1997-01-08T22:48:59Z</dcterms:created>
  <dcterms:modified xsi:type="dcterms:W3CDTF">2023-03-10T01:34:32Z</dcterms:modified>
</cp:coreProperties>
</file>