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2BC540BF-7C7F-468F-B32F-501041C4645B}" xr6:coauthVersionLast="36" xr6:coauthVersionMax="36" xr10:uidLastSave="{00000000-0000-0000-0000-000000000000}"/>
  <bookViews>
    <workbookView xWindow="0" yWindow="0" windowWidth="28800" windowHeight="11940" tabRatio="763"/>
  </bookViews>
  <sheets>
    <sheet name="14-2" sheetId="7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H116" i="7" l="1"/>
  <c r="H115" i="7"/>
  <c r="H114" i="7"/>
  <c r="H113" i="7"/>
  <c r="H112" i="7"/>
  <c r="H107" i="7"/>
  <c r="H106" i="7"/>
  <c r="H105" i="7"/>
  <c r="H104" i="7"/>
  <c r="H103" i="7"/>
  <c r="H97" i="7"/>
  <c r="H96" i="7"/>
  <c r="H95" i="7"/>
  <c r="H94" i="7"/>
  <c r="H93" i="7"/>
  <c r="H88" i="7"/>
  <c r="H87" i="7"/>
  <c r="H86" i="7"/>
  <c r="H85" i="7"/>
  <c r="H84" i="7"/>
  <c r="H79" i="7"/>
  <c r="H78" i="7"/>
  <c r="H77" i="7"/>
  <c r="H76" i="7"/>
  <c r="H75" i="7"/>
  <c r="H69" i="7"/>
  <c r="H68" i="7"/>
  <c r="H67" i="7"/>
  <c r="H66" i="7"/>
  <c r="H65" i="7"/>
  <c r="H60" i="7"/>
  <c r="H59" i="7"/>
  <c r="H58" i="7"/>
  <c r="H57" i="7"/>
  <c r="H56" i="7"/>
  <c r="H51" i="7"/>
  <c r="H50" i="7"/>
  <c r="H49" i="7"/>
  <c r="H48" i="7"/>
  <c r="H47" i="7"/>
  <c r="H38" i="7"/>
  <c r="H37" i="7"/>
  <c r="H36" i="7"/>
  <c r="H35" i="7"/>
  <c r="H34" i="7"/>
  <c r="H25" i="7"/>
  <c r="H24" i="7"/>
  <c r="H23" i="7"/>
  <c r="H22" i="7"/>
  <c r="H21" i="7"/>
  <c r="H8" i="7"/>
  <c r="H9" i="7"/>
  <c r="H10" i="7"/>
  <c r="H11" i="7"/>
  <c r="C8" i="3"/>
  <c r="H12" i="7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/>
  <c r="E14" i="3"/>
  <c r="J14" i="3"/>
  <c r="E15" i="3"/>
  <c r="J15" i="3"/>
  <c r="E16" i="3"/>
  <c r="J16" i="3"/>
  <c r="E17" i="3"/>
  <c r="J17" i="3"/>
  <c r="E18" i="3"/>
  <c r="J18" i="3"/>
  <c r="E19" i="3"/>
  <c r="J19" i="3"/>
  <c r="E20" i="3"/>
  <c r="J20" i="3"/>
  <c r="E21" i="3"/>
  <c r="J21" i="3"/>
  <c r="E22" i="3"/>
  <c r="J22" i="3"/>
  <c r="E23" i="3"/>
  <c r="J23" i="3"/>
  <c r="E24" i="3"/>
  <c r="J24" i="3"/>
  <c r="E25" i="3"/>
  <c r="J25" i="3" s="1"/>
  <c r="E26" i="3"/>
  <c r="J26" i="3"/>
  <c r="H46" i="7"/>
  <c r="H45" i="7"/>
  <c r="H44" i="7"/>
  <c r="H43" i="7"/>
  <c r="H33" i="7"/>
  <c r="H32" i="7"/>
  <c r="H31" i="7"/>
  <c r="H30" i="7"/>
  <c r="H18" i="7"/>
  <c r="H19" i="7"/>
  <c r="H20" i="7"/>
  <c r="H17" i="7"/>
  <c r="H5" i="7"/>
  <c r="H6" i="7"/>
  <c r="H7" i="7"/>
  <c r="H4" i="7"/>
  <c r="L42" i="2"/>
  <c r="L54" i="2"/>
  <c r="L18" i="2"/>
  <c r="L30" i="2"/>
  <c r="G4" i="2"/>
  <c r="L43" i="2"/>
  <c r="L55" i="2"/>
  <c r="L19" i="2"/>
  <c r="L31" i="2"/>
  <c r="G5" i="2" s="1"/>
  <c r="G6" i="2"/>
  <c r="G7" i="2"/>
  <c r="G8" i="2"/>
  <c r="G9" i="2"/>
  <c r="G10" i="2"/>
  <c r="L17" i="2"/>
  <c r="L29" i="2"/>
  <c r="L41" i="2"/>
  <c r="L53" i="2"/>
  <c r="G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<sst xmlns="http://schemas.openxmlformats.org/spreadsheetml/2006/main" count="692" uniqueCount="115">
  <si>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</si>
  <si>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</si>
  <si>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</si>
  <si>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</si>
  <si>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</si>
  <si>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</si>
  <si>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</si>
  <si>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</si>
  <si>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</si>
  <si>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</si>
  <si>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</si>
  <si>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</si>
  <si>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115　地区別給水普及状況</t>
    <rPh sb="4" eb="7">
      <t>チクベツ</t>
    </rPh>
    <rPh sb="7" eb="9">
      <t>キュウスイ</t>
    </rPh>
    <rPh sb="9" eb="11">
      <t>フキュウ</t>
    </rPh>
    <rPh sb="11" eb="13">
      <t>ジョウキョウ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</si>
  <si>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</si>
  <si>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</si>
  <si>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</si>
  <si>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</si>
  <si>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</si>
  <si>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</si>
  <si>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</si>
  <si>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</si>
  <si>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</si>
  <si>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</si>
  <si>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臼田地区</t>
    <rPh sb="0" eb="2">
      <t>ウスダ</t>
    </rPh>
    <rPh sb="2" eb="4">
      <t>チク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</si>
  <si>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</si>
  <si>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</si>
  <si>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</si>
  <si>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</si>
  <si>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</si>
  <si>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</si>
  <si>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</si>
  <si>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</si>
  <si>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</si>
  <si>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</si>
  <si>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</si>
  <si>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</si>
  <si>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</si>
  <si>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</si>
  <si>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</si>
  <si>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</si>
  <si>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</si>
  <si>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</si>
  <si>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</si>
  <si>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</si>
  <si>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</si>
  <si>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</si>
  <si>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</si>
  <si>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</si>
  <si>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</si>
  <si>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</si>
  <si>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</si>
  <si>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</si>
  <si>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</si>
  <si>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</si>
  <si>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</si>
  <si>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(B)人口</t>
    <rPh sb="3" eb="5">
      <t>ジンコウ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</si>
  <si>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</si>
  <si>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</si>
  <si>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</si>
  <si>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</si>
  <si>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</si>
  <si>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</si>
  <si>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</si>
  <si>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</si>
  <si>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</si>
  <si>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</si>
  <si>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</t>
    <rPh sb="0" eb="2">
      <t>ヘイセイ</t>
    </rPh>
    <rPh sb="4" eb="5">
      <t>ネン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</si>
  <si>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</si>
  <si>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資料：小諸市外2市御牧ケ原水道組合</t>
    <rPh sb="0" eb="2">
      <t>シリョウ</t>
    </rPh>
    <rPh sb="3" eb="6">
      <t>コモロシ</t>
    </rPh>
    <rPh sb="6" eb="7">
      <t>ソト</t>
    </rPh>
    <rPh sb="8" eb="9">
      <t>シ</t>
    </rPh>
    <rPh sb="9" eb="11">
      <t>ミマキ</t>
    </rPh>
    <rPh sb="12" eb="13">
      <t>ハラ</t>
    </rPh>
    <rPh sb="13" eb="15">
      <t>スイドウ</t>
    </rPh>
    <rPh sb="15" eb="17">
      <t>クミアイ</t>
    </rPh>
    <phoneticPr fontId="2"/>
  </si>
  <si>
    <t>（単位：戸，栓，人，％）</t>
    <rPh sb="1" eb="3">
      <t>タンイ</t>
    </rPh>
    <rPh sb="4" eb="5">
      <t>コ</t>
    </rPh>
    <rPh sb="6" eb="7">
      <t>セン</t>
    </rPh>
    <rPh sb="8" eb="9">
      <t>ヒト</t>
    </rPh>
    <phoneticPr fontId="2"/>
  </si>
  <si>
    <t>資料：佐久穂水道課</t>
    <rPh sb="0" eb="2">
      <t>シリョウ</t>
    </rPh>
    <rPh sb="3" eb="5">
      <t>サク</t>
    </rPh>
    <rPh sb="5" eb="6">
      <t>ホ</t>
    </rPh>
    <rPh sb="6" eb="8">
      <t>スイドウ</t>
    </rPh>
    <rPh sb="8" eb="9">
      <t>カ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</si>
  <si>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</si>
  <si>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</si>
  <si>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</si>
  <si>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</si>
  <si>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</si>
  <si>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</si>
  <si>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</si>
  <si>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</si>
  <si>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</si>
  <si>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</si>
  <si>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</si>
  <si>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</si>
  <si>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</si>
  <si>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</si>
  <si>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</si>
  <si>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</si>
  <si>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</si>
  <si>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</si>
  <si>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－望月地区－</t>
    <rPh sb="1" eb="3">
      <t>モチヅキ</t>
    </rPh>
    <rPh sb="3" eb="5">
      <t>チク</t>
    </rPh>
    <phoneticPr fontId="2"/>
  </si>
  <si>
    <t>－浅科地区－</t>
    <rPh sb="1" eb="3">
      <t>アサシナ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</si>
  <si>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</si>
  <si>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</si>
  <si>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</si>
  <si>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</si>
  <si>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</si>
  <si>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資料：立科町建設課</t>
    <rPh sb="6" eb="8">
      <t>ケンセツ</t>
    </rPh>
    <rPh sb="8" eb="9">
      <t>カ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</si>
  <si>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</si>
  <si>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</si>
  <si>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</si>
  <si>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</si>
  <si>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</si>
  <si>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</si>
  <si>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</si>
  <si>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</si>
  <si>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</si>
  <si>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</si>
  <si>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注）季節用も含む。</t>
    <rPh sb="0" eb="1">
      <t>チュウ</t>
    </rPh>
    <rPh sb="2" eb="5">
      <t>キセツヨウ</t>
    </rPh>
    <rPh sb="6" eb="7">
      <t>フク</t>
    </rPh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</si>
  <si>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</si>
  <si>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資料：佐久市望月外1市水道企業団・佐久市望月水道事業</t>
    <rPh sb="0" eb="2">
      <t>シリョウ</t>
    </rPh>
    <rPh sb="3" eb="6">
      <t>サクシ</t>
    </rPh>
    <rPh sb="6" eb="8">
      <t>モチヅキ</t>
    </rPh>
    <rPh sb="8" eb="9">
      <t>ソト</t>
    </rPh>
    <rPh sb="10" eb="11">
      <t>シ</t>
    </rPh>
    <rPh sb="11" eb="13">
      <t>スイドウ</t>
    </rPh>
    <rPh sb="13" eb="15">
      <t>キギョウ</t>
    </rPh>
    <rPh sb="15" eb="16">
      <t>ダン</t>
    </rPh>
    <rPh sb="17" eb="20">
      <t>サクシ</t>
    </rPh>
    <rPh sb="20" eb="22">
      <t>モチヅキ</t>
    </rPh>
    <rPh sb="22" eb="24">
      <t>スイドウ</t>
    </rPh>
    <rPh sb="24" eb="26">
      <t>ジギョウ</t>
    </rPh>
    <phoneticPr fontId="2"/>
  </si>
  <si>
    <t>14-2　地区別給水普及状況</t>
    <rPh sb="5" eb="8">
      <t>チクベツ</t>
    </rPh>
    <rPh sb="8" eb="10">
      <t>キュウスイ</t>
    </rPh>
    <rPh sb="10" eb="12">
      <t>フキュウ</t>
    </rPh>
    <rPh sb="12" eb="14">
      <t>ジョウキョウ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</si>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</sst>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80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1" xfId="1" applyFont="1" applyBorder="1"/>
    <xf numFmtId="38" fontId="4" fillId="0" borderId="2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2" xfId="1" applyFont="1" applyBorder="1"/>
    <xf numFmtId="38" fontId="4" fillId="0" borderId="9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36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26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180" fontId="4" fillId="0" borderId="19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80" fontId="4" fillId="0" borderId="22" xfId="0" applyNumberFormat="1" applyFont="1" applyBorder="1" applyAlignment="1">
      <alignment vertical="center"/>
    </xf>
    <xf numFmtId="38" fontId="4" fillId="0" borderId="40" xfId="1" applyFont="1" applyBorder="1" applyAlignment="1">
      <alignment vertical="center"/>
    </xf>
    <xf numFmtId="180" fontId="4" fillId="0" borderId="41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2" fontId="5" fillId="0" borderId="26" xfId="0" applyNumberFormat="1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vertical="center"/>
    </xf>
    <xf numFmtId="180" fontId="5" fillId="0" borderId="35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5" fillId="0" borderId="3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right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 wrapText="1"/>
    </xf>
    <xf numFmtId="38" fontId="5" fillId="0" borderId="33" xfId="1" applyFont="1" applyBorder="1" applyAlignment="1">
      <alignment horizontal="center" vertical="center" wrapText="1"/>
    </xf>
    <xf numFmtId="38" fontId="5" fillId="0" borderId="34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28"/>
  <sheetViews>
    <sheetView showGridLines="0" tabSelected="1" workbookViewId="0">
      <selection activeCell="B1" sqref="B1"/>
    </sheetView>
  </sheetViews>
  <sheetFormatPr defaultRowHeight="13.5"/>
  <cols>
    <col min="1" max="1" width="10.25" style="118" customWidth="1"/>
    <col min="2" max="8" width="10.75" style="2" customWidth="1"/>
    <col min="9" max="9" width="0.875" style="2" customWidth="1"/>
    <col min="10" max="16384" width="9" style="2"/>
  </cols>
  <sheetData>
    <row r="1" spans="1:8" ht="21.75" customHeight="1" thickBot="1">
      <c r="A1" s="1" t="s">
        <v>110</v>
      </c>
      <c r="D1" s="112" t="s">
        <v>92</v>
      </c>
      <c r="H1" s="3" t="s">
        <v>88</v>
      </c>
    </row>
    <row r="2" spans="1:8" ht="16.5" customHeight="1">
      <c r="A2" s="160" t="s">
        <v>0</v>
      </c>
      <c r="B2" s="156" t="s">
        <v>1</v>
      </c>
      <c r="C2" s="156"/>
      <c r="D2" s="156" t="s">
        <v>4</v>
      </c>
      <c r="E2" s="156" t="s">
        <v>5</v>
      </c>
      <c r="F2" s="156"/>
      <c r="G2" s="158" t="s">
        <v>6</v>
      </c>
      <c r="H2" s="154" t="s">
        <v>7</v>
      </c>
    </row>
    <row r="3" spans="1:8" ht="16.5" customHeight="1">
      <c r="A3" s="161"/>
      <c r="B3" s="6" t="s">
        <v>2</v>
      </c>
      <c r="C3" s="6" t="s">
        <v>3</v>
      </c>
      <c r="D3" s="157"/>
      <c r="E3" s="6" t="s">
        <v>2</v>
      </c>
      <c r="F3" s="6" t="s">
        <v>55</v>
      </c>
      <c r="G3" s="159"/>
      <c r="H3" s="155"/>
    </row>
    <row r="4" spans="1:8" hidden="1">
      <c r="A4" s="123" t="s">
        <v>13</v>
      </c>
      <c r="B4" s="94">
        <v>7886</v>
      </c>
      <c r="C4" s="94">
        <v>22463</v>
      </c>
      <c r="D4" s="94">
        <v>9225</v>
      </c>
      <c r="E4" s="94">
        <v>8754</v>
      </c>
      <c r="F4" s="94">
        <v>22343</v>
      </c>
      <c r="G4" s="94">
        <v>471</v>
      </c>
      <c r="H4" s="124">
        <f>F4/C4*100</f>
        <v>99.465788185015356</v>
      </c>
    </row>
    <row r="5" spans="1:8" hidden="1">
      <c r="A5" s="125" t="s">
        <v>14</v>
      </c>
      <c r="B5" s="64">
        <v>8065</v>
      </c>
      <c r="C5" s="64">
        <v>22707</v>
      </c>
      <c r="D5" s="64">
        <v>9448</v>
      </c>
      <c r="E5" s="64">
        <v>8885</v>
      </c>
      <c r="F5" s="64">
        <v>22582</v>
      </c>
      <c r="G5" s="64">
        <v>563</v>
      </c>
      <c r="H5" s="126">
        <f t="shared" ref="H5:H12" si="0">F5/C5*100</f>
        <v>99.449508961994098</v>
      </c>
    </row>
    <row r="6" spans="1:8" hidden="1">
      <c r="A6" s="125" t="s">
        <v>15</v>
      </c>
      <c r="B6" s="64">
        <v>8316</v>
      </c>
      <c r="C6" s="64">
        <v>23010</v>
      </c>
      <c r="D6" s="64">
        <v>9686</v>
      </c>
      <c r="E6" s="64">
        <v>8967</v>
      </c>
      <c r="F6" s="64">
        <v>22994</v>
      </c>
      <c r="G6" s="64">
        <v>719</v>
      </c>
      <c r="H6" s="126">
        <f t="shared" si="0"/>
        <v>99.930465015210785</v>
      </c>
    </row>
    <row r="7" spans="1:8" hidden="1">
      <c r="A7" s="125" t="s">
        <v>16</v>
      </c>
      <c r="B7" s="127">
        <v>8452</v>
      </c>
      <c r="C7" s="127">
        <v>23251</v>
      </c>
      <c r="D7" s="127">
        <v>9922</v>
      </c>
      <c r="E7" s="127">
        <v>9198</v>
      </c>
      <c r="F7" s="127">
        <v>23235</v>
      </c>
      <c r="G7" s="127">
        <v>724</v>
      </c>
      <c r="H7" s="128">
        <f t="shared" si="0"/>
        <v>99.931185755451381</v>
      </c>
    </row>
    <row r="8" spans="1:8" ht="18" customHeight="1">
      <c r="A8" s="75" t="s">
        <v>11</v>
      </c>
      <c r="B8" s="104">
        <v>8621</v>
      </c>
      <c r="C8" s="105">
        <v>23521</v>
      </c>
      <c r="D8" s="105">
        <v>10268</v>
      </c>
      <c r="E8" s="105">
        <v>9346</v>
      </c>
      <c r="F8" s="105">
        <v>23506</v>
      </c>
      <c r="G8" s="105">
        <v>922</v>
      </c>
      <c r="H8" s="129">
        <f t="shared" si="0"/>
        <v>99.93622720122444</v>
      </c>
    </row>
    <row r="9" spans="1:8" ht="18" customHeight="1">
      <c r="A9" s="75">
        <v>14</v>
      </c>
      <c r="B9" s="106">
        <v>8842</v>
      </c>
      <c r="C9" s="107">
        <v>23768</v>
      </c>
      <c r="D9" s="107">
        <v>10567</v>
      </c>
      <c r="E9" s="107">
        <v>9584</v>
      </c>
      <c r="F9" s="107">
        <v>23756</v>
      </c>
      <c r="G9" s="107">
        <v>983</v>
      </c>
      <c r="H9" s="130">
        <f t="shared" si="0"/>
        <v>99.949511948838776</v>
      </c>
    </row>
    <row r="10" spans="1:8" ht="18" customHeight="1">
      <c r="A10" s="75">
        <v>15</v>
      </c>
      <c r="B10" s="106">
        <v>9073</v>
      </c>
      <c r="C10" s="107">
        <v>24114</v>
      </c>
      <c r="D10" s="107">
        <v>10963</v>
      </c>
      <c r="E10" s="107">
        <v>9996</v>
      </c>
      <c r="F10" s="107">
        <v>24102</v>
      </c>
      <c r="G10" s="107">
        <v>967</v>
      </c>
      <c r="H10" s="130">
        <f t="shared" si="0"/>
        <v>99.950236377208256</v>
      </c>
    </row>
    <row r="11" spans="1:8" ht="18" customHeight="1">
      <c r="A11" s="75">
        <v>16</v>
      </c>
      <c r="B11" s="106">
        <v>9187</v>
      </c>
      <c r="C11" s="107">
        <v>24229</v>
      </c>
      <c r="D11" s="107">
        <v>11212</v>
      </c>
      <c r="E11" s="107">
        <v>10131</v>
      </c>
      <c r="F11" s="107">
        <v>24217</v>
      </c>
      <c r="G11" s="107">
        <v>1081</v>
      </c>
      <c r="H11" s="130">
        <f t="shared" si="0"/>
        <v>99.950472574187955</v>
      </c>
    </row>
    <row r="12" spans="1:8" ht="18" customHeight="1" thickBot="1">
      <c r="A12" s="117">
        <v>17</v>
      </c>
      <c r="B12" s="108">
        <v>9409</v>
      </c>
      <c r="C12" s="109">
        <v>24624</v>
      </c>
      <c r="D12" s="109">
        <v>11834</v>
      </c>
      <c r="E12" s="109">
        <v>10559</v>
      </c>
      <c r="F12" s="109">
        <v>24612</v>
      </c>
      <c r="G12" s="109">
        <v>1275</v>
      </c>
      <c r="H12" s="131">
        <f t="shared" si="0"/>
        <v>99.951267056530213</v>
      </c>
    </row>
    <row r="13" spans="1:8">
      <c r="A13" s="111" t="s">
        <v>25</v>
      </c>
      <c r="B13" s="74"/>
      <c r="C13" s="74"/>
      <c r="D13" s="74"/>
      <c r="E13" s="74"/>
      <c r="F13" s="74"/>
      <c r="G13" s="74"/>
      <c r="H13" s="116"/>
    </row>
    <row r="14" spans="1:8" ht="14.25" thickBot="1">
      <c r="A14" s="1"/>
      <c r="D14" s="112" t="s">
        <v>93</v>
      </c>
      <c r="H14" s="3" t="s">
        <v>88</v>
      </c>
    </row>
    <row r="15" spans="1:8" ht="16.5" customHeight="1">
      <c r="A15" s="160" t="s">
        <v>0</v>
      </c>
      <c r="B15" s="156" t="s">
        <v>1</v>
      </c>
      <c r="C15" s="156"/>
      <c r="D15" s="156" t="s">
        <v>4</v>
      </c>
      <c r="E15" s="156" t="s">
        <v>5</v>
      </c>
      <c r="F15" s="156"/>
      <c r="G15" s="158" t="s">
        <v>6</v>
      </c>
      <c r="H15" s="154" t="s">
        <v>7</v>
      </c>
    </row>
    <row r="16" spans="1:8" ht="16.5" customHeight="1">
      <c r="A16" s="161"/>
      <c r="B16" s="6" t="s">
        <v>2</v>
      </c>
      <c r="C16" s="6" t="s">
        <v>3</v>
      </c>
      <c r="D16" s="157"/>
      <c r="E16" s="6" t="s">
        <v>2</v>
      </c>
      <c r="F16" s="6" t="s">
        <v>55</v>
      </c>
      <c r="G16" s="159"/>
      <c r="H16" s="155"/>
    </row>
    <row r="17" spans="1:8" ht="0.75" hidden="1" customHeight="1">
      <c r="A17" s="123" t="s">
        <v>13</v>
      </c>
      <c r="B17" s="94">
        <v>5790</v>
      </c>
      <c r="C17" s="94">
        <v>17799</v>
      </c>
      <c r="D17" s="94">
        <v>6752</v>
      </c>
      <c r="E17" s="94">
        <v>6347</v>
      </c>
      <c r="F17" s="94">
        <v>17277</v>
      </c>
      <c r="G17" s="94">
        <v>225</v>
      </c>
      <c r="H17" s="124">
        <f t="shared" ref="H17:H25" si="1">F17/C17*100</f>
        <v>97.067250969155566</v>
      </c>
    </row>
    <row r="18" spans="1:8" ht="0.75" hidden="1" customHeight="1">
      <c r="A18" s="125" t="s">
        <v>14</v>
      </c>
      <c r="B18" s="64">
        <v>5882</v>
      </c>
      <c r="C18" s="64">
        <v>17824</v>
      </c>
      <c r="D18" s="64">
        <v>6681</v>
      </c>
      <c r="E18" s="64">
        <v>6403</v>
      </c>
      <c r="F18" s="64">
        <v>17336</v>
      </c>
      <c r="G18" s="64">
        <v>278</v>
      </c>
      <c r="H18" s="126">
        <f t="shared" si="1"/>
        <v>97.262118491921001</v>
      </c>
    </row>
    <row r="19" spans="1:8" ht="0.75" hidden="1" customHeight="1">
      <c r="A19" s="125" t="s">
        <v>15</v>
      </c>
      <c r="B19" s="64">
        <v>6082</v>
      </c>
      <c r="C19" s="64">
        <v>18291</v>
      </c>
      <c r="D19" s="64">
        <v>6811</v>
      </c>
      <c r="E19" s="64">
        <v>6449</v>
      </c>
      <c r="F19" s="64">
        <v>17885</v>
      </c>
      <c r="G19" s="64">
        <v>362</v>
      </c>
      <c r="H19" s="126">
        <f t="shared" si="1"/>
        <v>97.780329123612702</v>
      </c>
    </row>
    <row r="20" spans="1:8" ht="0.75" hidden="1" customHeight="1">
      <c r="A20" s="132" t="s">
        <v>16</v>
      </c>
      <c r="B20" s="127">
        <v>6210</v>
      </c>
      <c r="C20" s="127">
        <v>18419</v>
      </c>
      <c r="D20" s="127">
        <v>6899</v>
      </c>
      <c r="E20" s="127">
        <v>6509</v>
      </c>
      <c r="F20" s="127">
        <v>18069</v>
      </c>
      <c r="G20" s="127">
        <v>390</v>
      </c>
      <c r="H20" s="128">
        <f t="shared" si="1"/>
        <v>98.09978826212064</v>
      </c>
    </row>
    <row r="21" spans="1:8" ht="18" customHeight="1">
      <c r="A21" s="75" t="s">
        <v>11</v>
      </c>
      <c r="B21" s="104">
        <v>6282</v>
      </c>
      <c r="C21" s="105">
        <v>18367</v>
      </c>
      <c r="D21" s="105">
        <v>7111</v>
      </c>
      <c r="E21" s="105">
        <v>6629</v>
      </c>
      <c r="F21" s="105">
        <v>18207</v>
      </c>
      <c r="G21" s="105">
        <v>482</v>
      </c>
      <c r="H21" s="129">
        <f t="shared" si="1"/>
        <v>99.12887243425709</v>
      </c>
    </row>
    <row r="22" spans="1:8" ht="18" customHeight="1">
      <c r="A22" s="75">
        <v>14</v>
      </c>
      <c r="B22" s="106">
        <v>6395</v>
      </c>
      <c r="C22" s="107">
        <v>18467</v>
      </c>
      <c r="D22" s="107">
        <v>7240</v>
      </c>
      <c r="E22" s="107">
        <v>6734</v>
      </c>
      <c r="F22" s="107">
        <v>18321</v>
      </c>
      <c r="G22" s="107">
        <v>506</v>
      </c>
      <c r="H22" s="130">
        <f t="shared" si="1"/>
        <v>99.209400552336604</v>
      </c>
    </row>
    <row r="23" spans="1:8" ht="18" customHeight="1">
      <c r="A23" s="75">
        <v>15</v>
      </c>
      <c r="B23" s="106">
        <v>6499</v>
      </c>
      <c r="C23" s="107">
        <v>18648</v>
      </c>
      <c r="D23" s="107">
        <v>7396</v>
      </c>
      <c r="E23" s="107">
        <v>6913</v>
      </c>
      <c r="F23" s="107">
        <v>18507</v>
      </c>
      <c r="G23" s="107">
        <v>483</v>
      </c>
      <c r="H23" s="130">
        <f t="shared" si="1"/>
        <v>99.243886743886748</v>
      </c>
    </row>
    <row r="24" spans="1:8" ht="18" customHeight="1">
      <c r="A24" s="75">
        <v>16</v>
      </c>
      <c r="B24" s="106">
        <v>6537</v>
      </c>
      <c r="C24" s="107">
        <v>18587</v>
      </c>
      <c r="D24" s="107">
        <v>7502</v>
      </c>
      <c r="E24" s="107">
        <v>6953</v>
      </c>
      <c r="F24" s="107">
        <v>18449</v>
      </c>
      <c r="G24" s="107">
        <v>549</v>
      </c>
      <c r="H24" s="130">
        <f t="shared" si="1"/>
        <v>99.25754559638456</v>
      </c>
    </row>
    <row r="25" spans="1:8" ht="18" customHeight="1" thickBot="1">
      <c r="A25" s="117">
        <v>17</v>
      </c>
      <c r="B25" s="108">
        <v>6606</v>
      </c>
      <c r="C25" s="109">
        <v>18455</v>
      </c>
      <c r="D25" s="109">
        <v>7570</v>
      </c>
      <c r="E25" s="109">
        <v>6947</v>
      </c>
      <c r="F25" s="109">
        <v>18319</v>
      </c>
      <c r="G25" s="109">
        <v>623</v>
      </c>
      <c r="H25" s="131">
        <f t="shared" si="1"/>
        <v>99.263072338119755</v>
      </c>
    </row>
    <row r="26" spans="1:8">
      <c r="A26" s="111" t="s">
        <v>25</v>
      </c>
    </row>
    <row r="27" spans="1:8" ht="14.25" thickBot="1">
      <c r="A27" s="1"/>
      <c r="D27" s="112" t="s">
        <v>94</v>
      </c>
      <c r="H27" s="3" t="s">
        <v>88</v>
      </c>
    </row>
    <row r="28" spans="1:8" ht="16.5" customHeight="1">
      <c r="A28" s="160" t="s">
        <v>0</v>
      </c>
      <c r="B28" s="156" t="s">
        <v>1</v>
      </c>
      <c r="C28" s="156"/>
      <c r="D28" s="156" t="s">
        <v>4</v>
      </c>
      <c r="E28" s="156" t="s">
        <v>5</v>
      </c>
      <c r="F28" s="156"/>
      <c r="G28" s="158" t="s">
        <v>6</v>
      </c>
      <c r="H28" s="154" t="s">
        <v>7</v>
      </c>
    </row>
    <row r="29" spans="1:8" ht="16.5" customHeight="1">
      <c r="A29" s="161"/>
      <c r="B29" s="6" t="s">
        <v>2</v>
      </c>
      <c r="C29" s="6" t="s">
        <v>3</v>
      </c>
      <c r="D29" s="157"/>
      <c r="E29" s="6" t="s">
        <v>2</v>
      </c>
      <c r="F29" s="6" t="s">
        <v>55</v>
      </c>
      <c r="G29" s="159"/>
      <c r="H29" s="155"/>
    </row>
    <row r="30" spans="1:8" hidden="1">
      <c r="A30" s="123" t="s">
        <v>13</v>
      </c>
      <c r="B30" s="94">
        <v>5572</v>
      </c>
      <c r="C30" s="94">
        <v>15568</v>
      </c>
      <c r="D30" s="94">
        <v>6733</v>
      </c>
      <c r="E30" s="94">
        <v>6458</v>
      </c>
      <c r="F30" s="94">
        <v>15528</v>
      </c>
      <c r="G30" s="96">
        <v>275</v>
      </c>
      <c r="H30" s="124">
        <f t="shared" ref="H30:H38" si="2">F30/C30*100</f>
        <v>99.743062692702978</v>
      </c>
    </row>
    <row r="31" spans="1:8" hidden="1">
      <c r="A31" s="125" t="s">
        <v>14</v>
      </c>
      <c r="B31" s="64">
        <v>5696</v>
      </c>
      <c r="C31" s="64">
        <v>15629</v>
      </c>
      <c r="D31" s="64">
        <v>6837</v>
      </c>
      <c r="E31" s="64">
        <v>6422</v>
      </c>
      <c r="F31" s="64">
        <v>15610</v>
      </c>
      <c r="G31" s="98">
        <v>415</v>
      </c>
      <c r="H31" s="126">
        <f t="shared" si="2"/>
        <v>99.878431121632858</v>
      </c>
    </row>
    <row r="32" spans="1:8" hidden="1">
      <c r="A32" s="125" t="s">
        <v>15</v>
      </c>
      <c r="B32" s="64">
        <v>5792</v>
      </c>
      <c r="C32" s="64">
        <v>15692</v>
      </c>
      <c r="D32" s="64">
        <v>6919</v>
      </c>
      <c r="E32" s="64">
        <v>6542</v>
      </c>
      <c r="F32" s="64">
        <v>15680</v>
      </c>
      <c r="G32" s="98">
        <v>377</v>
      </c>
      <c r="H32" s="126">
        <f t="shared" si="2"/>
        <v>99.923527912312011</v>
      </c>
    </row>
    <row r="33" spans="1:8" hidden="1">
      <c r="A33" s="132" t="s">
        <v>16</v>
      </c>
      <c r="B33" s="127">
        <v>5884</v>
      </c>
      <c r="C33" s="127">
        <v>15797</v>
      </c>
      <c r="D33" s="127">
        <v>6997</v>
      </c>
      <c r="E33" s="127">
        <v>6560</v>
      </c>
      <c r="F33" s="127">
        <v>15776</v>
      </c>
      <c r="G33" s="133">
        <v>437</v>
      </c>
      <c r="H33" s="128">
        <f t="shared" si="2"/>
        <v>99.867063366461977</v>
      </c>
    </row>
    <row r="34" spans="1:8" ht="18" customHeight="1">
      <c r="A34" s="75" t="s">
        <v>11</v>
      </c>
      <c r="B34" s="104">
        <v>5906</v>
      </c>
      <c r="C34" s="105">
        <v>15759</v>
      </c>
      <c r="D34" s="105">
        <v>7130</v>
      </c>
      <c r="E34" s="105">
        <v>6629</v>
      </c>
      <c r="F34" s="105">
        <v>15752</v>
      </c>
      <c r="G34" s="122">
        <v>501</v>
      </c>
      <c r="H34" s="129">
        <f t="shared" si="2"/>
        <v>99.955580937876761</v>
      </c>
    </row>
    <row r="35" spans="1:8" ht="18" customHeight="1">
      <c r="A35" s="75">
        <v>14</v>
      </c>
      <c r="B35" s="106">
        <v>5964</v>
      </c>
      <c r="C35" s="107">
        <v>15827</v>
      </c>
      <c r="D35" s="107">
        <v>7206</v>
      </c>
      <c r="E35" s="107">
        <v>6573</v>
      </c>
      <c r="F35" s="107">
        <v>15805</v>
      </c>
      <c r="G35" s="111">
        <v>633</v>
      </c>
      <c r="H35" s="130">
        <f t="shared" si="2"/>
        <v>99.860997030391104</v>
      </c>
    </row>
    <row r="36" spans="1:8" ht="18" customHeight="1">
      <c r="A36" s="75">
        <v>15</v>
      </c>
      <c r="B36" s="106">
        <v>6041</v>
      </c>
      <c r="C36" s="107">
        <v>15810</v>
      </c>
      <c r="D36" s="107">
        <v>7328</v>
      </c>
      <c r="E36" s="107">
        <v>6635</v>
      </c>
      <c r="F36" s="107">
        <v>15788</v>
      </c>
      <c r="G36" s="111">
        <v>693</v>
      </c>
      <c r="H36" s="130">
        <f t="shared" si="2"/>
        <v>99.860847564832383</v>
      </c>
    </row>
    <row r="37" spans="1:8" ht="18" customHeight="1">
      <c r="A37" s="75">
        <v>16</v>
      </c>
      <c r="B37" s="106">
        <v>6070</v>
      </c>
      <c r="C37" s="107">
        <v>15761</v>
      </c>
      <c r="D37" s="107">
        <v>7449</v>
      </c>
      <c r="E37" s="107">
        <v>6698</v>
      </c>
      <c r="F37" s="107">
        <v>15739</v>
      </c>
      <c r="G37" s="111">
        <v>751</v>
      </c>
      <c r="H37" s="130">
        <f t="shared" si="2"/>
        <v>99.860414948290085</v>
      </c>
    </row>
    <row r="38" spans="1:8" ht="18" customHeight="1" thickBot="1">
      <c r="A38" s="117">
        <v>17</v>
      </c>
      <c r="B38" s="108">
        <v>6095</v>
      </c>
      <c r="C38" s="109">
        <v>15704</v>
      </c>
      <c r="D38" s="109">
        <v>7393</v>
      </c>
      <c r="E38" s="109">
        <v>6534</v>
      </c>
      <c r="F38" s="109">
        <v>15682</v>
      </c>
      <c r="G38" s="115">
        <v>859</v>
      </c>
      <c r="H38" s="131">
        <f t="shared" si="2"/>
        <v>99.859908303616919</v>
      </c>
    </row>
    <row r="39" spans="1:8">
      <c r="A39" s="111" t="s">
        <v>25</v>
      </c>
      <c r="B39" s="74"/>
      <c r="C39" s="74"/>
      <c r="D39" s="74"/>
      <c r="E39" s="74"/>
      <c r="F39" s="74"/>
      <c r="G39" s="74"/>
      <c r="H39" s="116"/>
    </row>
    <row r="40" spans="1:8" ht="14.25" thickBot="1">
      <c r="A40" s="1"/>
      <c r="D40" s="112" t="s">
        <v>95</v>
      </c>
      <c r="H40" s="3" t="s">
        <v>88</v>
      </c>
    </row>
    <row r="41" spans="1:8" ht="16.5" customHeight="1">
      <c r="A41" s="160" t="s">
        <v>0</v>
      </c>
      <c r="B41" s="156" t="s">
        <v>1</v>
      </c>
      <c r="C41" s="156"/>
      <c r="D41" s="156" t="s">
        <v>4</v>
      </c>
      <c r="E41" s="156" t="s">
        <v>5</v>
      </c>
      <c r="F41" s="156"/>
      <c r="G41" s="158" t="s">
        <v>6</v>
      </c>
      <c r="H41" s="154" t="s">
        <v>7</v>
      </c>
    </row>
    <row r="42" spans="1:8" ht="16.5" customHeight="1">
      <c r="A42" s="161"/>
      <c r="B42" s="6" t="s">
        <v>2</v>
      </c>
      <c r="C42" s="6" t="s">
        <v>3</v>
      </c>
      <c r="D42" s="157"/>
      <c r="E42" s="6" t="s">
        <v>2</v>
      </c>
      <c r="F42" s="6" t="s">
        <v>55</v>
      </c>
      <c r="G42" s="159"/>
      <c r="H42" s="155"/>
    </row>
    <row r="43" spans="1:8" hidden="1">
      <c r="A43" s="123" t="s">
        <v>13</v>
      </c>
      <c r="B43" s="94">
        <v>2930</v>
      </c>
      <c r="C43" s="94">
        <v>9433</v>
      </c>
      <c r="D43" s="94">
        <v>3519</v>
      </c>
      <c r="E43" s="94">
        <v>3349</v>
      </c>
      <c r="F43" s="94">
        <v>9433</v>
      </c>
      <c r="G43" s="96">
        <v>170</v>
      </c>
      <c r="H43" s="124">
        <f t="shared" ref="H43:H51" si="3">F43/C43*100</f>
        <v>100</v>
      </c>
    </row>
    <row r="44" spans="1:8" hidden="1">
      <c r="A44" s="125" t="s">
        <v>14</v>
      </c>
      <c r="B44" s="64">
        <v>2976</v>
      </c>
      <c r="C44" s="64">
        <v>9469</v>
      </c>
      <c r="D44" s="64">
        <v>3580</v>
      </c>
      <c r="E44" s="64">
        <v>3387</v>
      </c>
      <c r="F44" s="64">
        <v>9469</v>
      </c>
      <c r="G44" s="98">
        <v>193</v>
      </c>
      <c r="H44" s="126">
        <f t="shared" si="3"/>
        <v>100</v>
      </c>
    </row>
    <row r="45" spans="1:8" hidden="1">
      <c r="A45" s="125" t="s">
        <v>15</v>
      </c>
      <c r="B45" s="64">
        <v>3026</v>
      </c>
      <c r="C45" s="64">
        <v>9470</v>
      </c>
      <c r="D45" s="64">
        <v>3613</v>
      </c>
      <c r="E45" s="64">
        <v>3395</v>
      </c>
      <c r="F45" s="64">
        <v>9454</v>
      </c>
      <c r="G45" s="98">
        <v>218</v>
      </c>
      <c r="H45" s="126">
        <f t="shared" si="3"/>
        <v>99.831045406546991</v>
      </c>
    </row>
    <row r="46" spans="1:8" hidden="1">
      <c r="A46" s="132" t="s">
        <v>16</v>
      </c>
      <c r="B46" s="127">
        <v>3127</v>
      </c>
      <c r="C46" s="127">
        <v>9575</v>
      </c>
      <c r="D46" s="127">
        <v>3677</v>
      </c>
      <c r="E46" s="127">
        <v>3440</v>
      </c>
      <c r="F46" s="127">
        <v>9559</v>
      </c>
      <c r="G46" s="133">
        <v>237</v>
      </c>
      <c r="H46" s="128">
        <f t="shared" si="3"/>
        <v>99.832898172323752</v>
      </c>
    </row>
    <row r="47" spans="1:8" ht="18" customHeight="1">
      <c r="A47" s="75" t="s">
        <v>11</v>
      </c>
      <c r="B47" s="104">
        <v>3260</v>
      </c>
      <c r="C47" s="105">
        <v>9726</v>
      </c>
      <c r="D47" s="105">
        <v>3798</v>
      </c>
      <c r="E47" s="105">
        <v>3503</v>
      </c>
      <c r="F47" s="105">
        <v>9711</v>
      </c>
      <c r="G47" s="122">
        <v>295</v>
      </c>
      <c r="H47" s="129">
        <f t="shared" si="3"/>
        <v>99.845774213448493</v>
      </c>
    </row>
    <row r="48" spans="1:8" ht="18" customHeight="1">
      <c r="A48" s="75">
        <v>14</v>
      </c>
      <c r="B48" s="106">
        <v>3326</v>
      </c>
      <c r="C48" s="107">
        <v>9760</v>
      </c>
      <c r="D48" s="107">
        <v>3852</v>
      </c>
      <c r="E48" s="107">
        <v>3531</v>
      </c>
      <c r="F48" s="107">
        <v>9744</v>
      </c>
      <c r="G48" s="111">
        <v>321</v>
      </c>
      <c r="H48" s="130">
        <f t="shared" si="3"/>
        <v>99.836065573770497</v>
      </c>
    </row>
    <row r="49" spans="1:8" ht="18" customHeight="1">
      <c r="A49" s="75">
        <v>15</v>
      </c>
      <c r="B49" s="106">
        <v>3381</v>
      </c>
      <c r="C49" s="107">
        <v>9793</v>
      </c>
      <c r="D49" s="107">
        <v>3965</v>
      </c>
      <c r="E49" s="107">
        <v>3631</v>
      </c>
      <c r="F49" s="107">
        <v>9777</v>
      </c>
      <c r="G49" s="111">
        <v>334</v>
      </c>
      <c r="H49" s="130">
        <f t="shared" si="3"/>
        <v>99.836617992443578</v>
      </c>
    </row>
    <row r="50" spans="1:8" ht="18" customHeight="1">
      <c r="A50" s="75">
        <v>16</v>
      </c>
      <c r="B50" s="106">
        <v>3466</v>
      </c>
      <c r="C50" s="107">
        <v>9896</v>
      </c>
      <c r="D50" s="107">
        <v>4038</v>
      </c>
      <c r="E50" s="107">
        <v>3673</v>
      </c>
      <c r="F50" s="107">
        <v>9881</v>
      </c>
      <c r="G50" s="111">
        <v>365</v>
      </c>
      <c r="H50" s="130">
        <f t="shared" si="3"/>
        <v>99.848423605497175</v>
      </c>
    </row>
    <row r="51" spans="1:8" ht="18" customHeight="1" thickBot="1">
      <c r="A51" s="117">
        <v>17</v>
      </c>
      <c r="B51" s="108">
        <v>3506</v>
      </c>
      <c r="C51" s="109">
        <v>9899</v>
      </c>
      <c r="D51" s="109">
        <v>3882</v>
      </c>
      <c r="E51" s="109">
        <v>3579</v>
      </c>
      <c r="F51" s="109">
        <v>9884</v>
      </c>
      <c r="G51" s="115">
        <v>303</v>
      </c>
      <c r="H51" s="131">
        <f t="shared" si="3"/>
        <v>99.848469542378012</v>
      </c>
    </row>
    <row r="52" spans="1:8">
      <c r="A52" s="111" t="s">
        <v>25</v>
      </c>
    </row>
    <row r="53" spans="1:8" ht="14.25" thickBot="1">
      <c r="A53" s="1"/>
      <c r="D53" s="112" t="s">
        <v>91</v>
      </c>
      <c r="H53" s="3" t="s">
        <v>88</v>
      </c>
    </row>
    <row r="54" spans="1:8" ht="16.5" customHeight="1">
      <c r="A54" s="160" t="s">
        <v>0</v>
      </c>
      <c r="B54" s="156" t="s">
        <v>1</v>
      </c>
      <c r="C54" s="156"/>
      <c r="D54" s="156" t="s">
        <v>4</v>
      </c>
      <c r="E54" s="156" t="s">
        <v>5</v>
      </c>
      <c r="F54" s="156"/>
      <c r="G54" s="158" t="s">
        <v>6</v>
      </c>
      <c r="H54" s="154" t="s">
        <v>7</v>
      </c>
    </row>
    <row r="55" spans="1:8" ht="16.5" customHeight="1">
      <c r="A55" s="161"/>
      <c r="B55" s="6" t="s">
        <v>2</v>
      </c>
      <c r="C55" s="6" t="s">
        <v>3</v>
      </c>
      <c r="D55" s="157"/>
      <c r="E55" s="6" t="s">
        <v>2</v>
      </c>
      <c r="F55" s="6" t="s">
        <v>55</v>
      </c>
      <c r="G55" s="159"/>
      <c r="H55" s="155"/>
    </row>
    <row r="56" spans="1:8" ht="18" customHeight="1">
      <c r="A56" s="75" t="s">
        <v>11</v>
      </c>
      <c r="B56" s="104">
        <v>5260</v>
      </c>
      <c r="C56" s="105">
        <v>15689</v>
      </c>
      <c r="D56" s="105">
        <v>6133</v>
      </c>
      <c r="E56" s="105">
        <v>5757</v>
      </c>
      <c r="F56" s="105">
        <v>15655</v>
      </c>
      <c r="G56" s="105">
        <v>376</v>
      </c>
      <c r="H56" s="129">
        <f>F56/C56*100</f>
        <v>99.783287653770159</v>
      </c>
    </row>
    <row r="57" spans="1:8" ht="18" customHeight="1">
      <c r="A57" s="75">
        <v>14</v>
      </c>
      <c r="B57" s="106">
        <v>5332</v>
      </c>
      <c r="C57" s="107">
        <v>15599</v>
      </c>
      <c r="D57" s="107">
        <v>6198</v>
      </c>
      <c r="E57" s="107">
        <v>5717</v>
      </c>
      <c r="F57" s="107">
        <v>15562</v>
      </c>
      <c r="G57" s="107">
        <v>471</v>
      </c>
      <c r="H57" s="130">
        <f>F57/C57*100</f>
        <v>99.762805308032569</v>
      </c>
    </row>
    <row r="58" spans="1:8" ht="18" customHeight="1">
      <c r="A58" s="75">
        <v>15</v>
      </c>
      <c r="B58" s="106">
        <v>5383</v>
      </c>
      <c r="C58" s="107">
        <v>15551</v>
      </c>
      <c r="D58" s="107">
        <v>6264</v>
      </c>
      <c r="E58" s="107">
        <v>5724</v>
      </c>
      <c r="F58" s="107">
        <v>15517</v>
      </c>
      <c r="G58" s="107">
        <v>540</v>
      </c>
      <c r="H58" s="130">
        <f>F58/C58*100</f>
        <v>99.781364542473156</v>
      </c>
    </row>
    <row r="59" spans="1:8" ht="18" customHeight="1">
      <c r="A59" s="75">
        <v>16</v>
      </c>
      <c r="B59" s="106">
        <v>5414</v>
      </c>
      <c r="C59" s="107">
        <v>15447</v>
      </c>
      <c r="D59" s="107">
        <v>6415</v>
      </c>
      <c r="E59" s="107">
        <v>5728</v>
      </c>
      <c r="F59" s="107">
        <v>15415</v>
      </c>
      <c r="G59" s="107">
        <v>587</v>
      </c>
      <c r="H59" s="130">
        <f>F59/C59*100</f>
        <v>99.792840033663495</v>
      </c>
    </row>
    <row r="60" spans="1:8" ht="18" customHeight="1" thickBot="1">
      <c r="A60" s="117">
        <v>17</v>
      </c>
      <c r="B60" s="108">
        <v>5745</v>
      </c>
      <c r="C60" s="109">
        <v>15172</v>
      </c>
      <c r="D60" s="109">
        <v>6345</v>
      </c>
      <c r="E60" s="109">
        <v>5677</v>
      </c>
      <c r="F60" s="109">
        <v>15163</v>
      </c>
      <c r="G60" s="109">
        <v>668</v>
      </c>
      <c r="H60" s="131">
        <f>F60/C60*100</f>
        <v>99.940680200369101</v>
      </c>
    </row>
    <row r="61" spans="1:8">
      <c r="A61" s="111" t="s">
        <v>25</v>
      </c>
      <c r="B61" s="74"/>
      <c r="C61" s="74"/>
      <c r="D61" s="74"/>
      <c r="E61" s="74"/>
      <c r="F61" s="74"/>
      <c r="G61" s="74"/>
      <c r="H61" s="74"/>
    </row>
    <row r="62" spans="1:8" ht="14.25" hidden="1" thickBot="1">
      <c r="A62" s="1" t="s">
        <v>12</v>
      </c>
      <c r="D62" s="2" t="s">
        <v>23</v>
      </c>
      <c r="H62" s="3" t="s">
        <v>69</v>
      </c>
    </row>
    <row r="63" spans="1:8" hidden="1">
      <c r="A63" s="167" t="s">
        <v>0</v>
      </c>
      <c r="B63" s="165" t="s">
        <v>1</v>
      </c>
      <c r="C63" s="165"/>
      <c r="D63" s="165" t="s">
        <v>4</v>
      </c>
      <c r="E63" s="165" t="s">
        <v>5</v>
      </c>
      <c r="F63" s="165"/>
      <c r="G63" s="169" t="s">
        <v>6</v>
      </c>
      <c r="H63" s="171" t="s">
        <v>7</v>
      </c>
    </row>
    <row r="64" spans="1:8" hidden="1">
      <c r="A64" s="168"/>
      <c r="B64" s="134" t="s">
        <v>2</v>
      </c>
      <c r="C64" s="134" t="s">
        <v>3</v>
      </c>
      <c r="D64" s="166"/>
      <c r="E64" s="134" t="s">
        <v>2</v>
      </c>
      <c r="F64" s="134" t="s">
        <v>55</v>
      </c>
      <c r="G64" s="170"/>
      <c r="H64" s="172"/>
    </row>
    <row r="65" spans="1:240" hidden="1">
      <c r="A65" s="125" t="s">
        <v>17</v>
      </c>
      <c r="B65" s="64"/>
      <c r="C65" s="64"/>
      <c r="D65" s="64"/>
      <c r="E65" s="64"/>
      <c r="F65" s="64"/>
      <c r="G65" s="64"/>
      <c r="H65" s="135" t="e">
        <f>F65/C65*100</f>
        <v>#DIV/0!</v>
      </c>
    </row>
    <row r="66" spans="1:240" hidden="1">
      <c r="A66" s="125" t="s">
        <v>18</v>
      </c>
      <c r="B66" s="64"/>
      <c r="C66" s="64"/>
      <c r="D66" s="64"/>
      <c r="E66" s="64"/>
      <c r="F66" s="64"/>
      <c r="G66" s="64"/>
      <c r="H66" s="135" t="e">
        <f>F66/C66*100</f>
        <v>#DIV/0!</v>
      </c>
    </row>
    <row r="67" spans="1:240" hidden="1">
      <c r="A67" s="125" t="s">
        <v>19</v>
      </c>
      <c r="B67" s="64"/>
      <c r="C67" s="64"/>
      <c r="D67" s="64"/>
      <c r="E67" s="64"/>
      <c r="F67" s="64"/>
      <c r="G67" s="64"/>
      <c r="H67" s="135" t="e">
        <f>F67/C67*100</f>
        <v>#DIV/0!</v>
      </c>
    </row>
    <row r="68" spans="1:240" hidden="1">
      <c r="A68" s="125" t="s">
        <v>20</v>
      </c>
      <c r="B68" s="64"/>
      <c r="C68" s="64"/>
      <c r="D68" s="64"/>
      <c r="E68" s="64"/>
      <c r="F68" s="64"/>
      <c r="G68" s="64"/>
      <c r="H68" s="135" t="e">
        <f>F68/C68*100</f>
        <v>#DIV/0!</v>
      </c>
    </row>
    <row r="69" spans="1:240" ht="14.25" hidden="1" thickBot="1">
      <c r="A69" s="136" t="s">
        <v>66</v>
      </c>
      <c r="B69" s="69"/>
      <c r="C69" s="69"/>
      <c r="D69" s="69"/>
      <c r="E69" s="69"/>
      <c r="F69" s="69"/>
      <c r="G69" s="69"/>
      <c r="H69" s="137" t="e">
        <f>F69/C69*100</f>
        <v>#DIV/0!</v>
      </c>
    </row>
    <row r="70" spans="1:240" hidden="1">
      <c r="A70" s="111" t="s">
        <v>67</v>
      </c>
      <c r="B70" s="74"/>
      <c r="C70" s="74"/>
      <c r="D70" s="74"/>
      <c r="E70" s="74"/>
      <c r="F70" s="74"/>
      <c r="G70" s="74"/>
      <c r="H70" s="74"/>
    </row>
    <row r="71" spans="1:240" hidden="1">
      <c r="A71" s="111"/>
      <c r="B71" s="74"/>
      <c r="C71" s="74"/>
      <c r="D71" s="74"/>
      <c r="E71" s="74"/>
      <c r="F71" s="74"/>
      <c r="G71" s="74"/>
      <c r="H71" s="74"/>
    </row>
    <row r="72" spans="1:240" ht="14.25" hidden="1" thickBot="1">
      <c r="A72" s="1" t="s">
        <v>12</v>
      </c>
      <c r="D72" s="2" t="s">
        <v>23</v>
      </c>
      <c r="H72" s="3" t="s">
        <v>69</v>
      </c>
      <c r="I72" s="118"/>
      <c r="P72" s="118"/>
      <c r="X72" s="118"/>
      <c r="AF72" s="118"/>
      <c r="AN72" s="118"/>
      <c r="AV72" s="118"/>
      <c r="BD72" s="118"/>
      <c r="BL72" s="118"/>
      <c r="BT72" s="118"/>
      <c r="CB72" s="118"/>
      <c r="CJ72" s="118"/>
      <c r="CR72" s="118"/>
      <c r="CZ72" s="118"/>
      <c r="DH72" s="118"/>
      <c r="DP72" s="118"/>
      <c r="DX72" s="118"/>
      <c r="EF72" s="118"/>
      <c r="EN72" s="118"/>
      <c r="EV72" s="118"/>
      <c r="FD72" s="118"/>
      <c r="FL72" s="118"/>
      <c r="FT72" s="118"/>
      <c r="GB72" s="118"/>
      <c r="GJ72" s="118"/>
      <c r="GR72" s="118"/>
      <c r="GZ72" s="118"/>
      <c r="HH72" s="118"/>
      <c r="HP72" s="118"/>
      <c r="HX72" s="118"/>
      <c r="IF72" s="118"/>
    </row>
    <row r="73" spans="1:240" hidden="1">
      <c r="A73" s="167" t="s">
        <v>0</v>
      </c>
      <c r="B73" s="165" t="s">
        <v>1</v>
      </c>
      <c r="C73" s="165"/>
      <c r="D73" s="165" t="s">
        <v>4</v>
      </c>
      <c r="E73" s="165" t="s">
        <v>5</v>
      </c>
      <c r="F73" s="165"/>
      <c r="G73" s="169" t="s">
        <v>6</v>
      </c>
      <c r="H73" s="171" t="s">
        <v>7</v>
      </c>
    </row>
    <row r="74" spans="1:240" hidden="1">
      <c r="A74" s="168"/>
      <c r="B74" s="134" t="s">
        <v>2</v>
      </c>
      <c r="C74" s="134" t="s">
        <v>3</v>
      </c>
      <c r="D74" s="166"/>
      <c r="E74" s="134" t="s">
        <v>2</v>
      </c>
      <c r="F74" s="134" t="s">
        <v>55</v>
      </c>
      <c r="G74" s="170"/>
      <c r="H74" s="172"/>
    </row>
    <row r="75" spans="1:240" hidden="1">
      <c r="A75" s="125" t="s">
        <v>17</v>
      </c>
      <c r="B75" s="64"/>
      <c r="C75" s="64"/>
      <c r="D75" s="64"/>
      <c r="E75" s="64"/>
      <c r="F75" s="64"/>
      <c r="G75" s="64"/>
      <c r="H75" s="135" t="e">
        <f>F75/C75*100</f>
        <v>#DIV/0!</v>
      </c>
    </row>
    <row r="76" spans="1:240" hidden="1">
      <c r="A76" s="125" t="s">
        <v>18</v>
      </c>
      <c r="B76" s="64"/>
      <c r="C76" s="64"/>
      <c r="D76" s="64"/>
      <c r="E76" s="64"/>
      <c r="F76" s="64"/>
      <c r="G76" s="64"/>
      <c r="H76" s="135" t="e">
        <f>F76/C76*100</f>
        <v>#DIV/0!</v>
      </c>
    </row>
    <row r="77" spans="1:240" hidden="1">
      <c r="A77" s="125" t="s">
        <v>19</v>
      </c>
      <c r="B77" s="64"/>
      <c r="C77" s="64"/>
      <c r="D77" s="64"/>
      <c r="E77" s="64"/>
      <c r="F77" s="64"/>
      <c r="G77" s="64"/>
      <c r="H77" s="135" t="e">
        <f>F77/C77*100</f>
        <v>#DIV/0!</v>
      </c>
    </row>
    <row r="78" spans="1:240" hidden="1">
      <c r="A78" s="125" t="s">
        <v>20</v>
      </c>
      <c r="B78" s="64"/>
      <c r="C78" s="64"/>
      <c r="D78" s="64"/>
      <c r="E78" s="64"/>
      <c r="F78" s="64"/>
      <c r="G78" s="64"/>
      <c r="H78" s="135" t="e">
        <f>F78/C78*100</f>
        <v>#DIV/0!</v>
      </c>
    </row>
    <row r="79" spans="1:240" ht="14.25" hidden="1" thickBot="1">
      <c r="A79" s="136" t="s">
        <v>66</v>
      </c>
      <c r="B79" s="69"/>
      <c r="C79" s="69"/>
      <c r="D79" s="69"/>
      <c r="E79" s="69"/>
      <c r="F79" s="69"/>
      <c r="G79" s="69"/>
      <c r="H79" s="137" t="e">
        <f>F79/C79*100</f>
        <v>#DIV/0!</v>
      </c>
    </row>
    <row r="80" spans="1:240" hidden="1">
      <c r="A80" s="111" t="s">
        <v>70</v>
      </c>
      <c r="B80" s="74"/>
      <c r="C80" s="74"/>
      <c r="D80" s="74"/>
      <c r="E80" s="74"/>
      <c r="F80" s="74"/>
      <c r="G80" s="74"/>
      <c r="H80" s="74"/>
    </row>
    <row r="81" spans="1:8" ht="14.25" thickBot="1">
      <c r="A81" s="1"/>
      <c r="D81" s="112" t="s">
        <v>90</v>
      </c>
      <c r="H81" s="3" t="s">
        <v>88</v>
      </c>
    </row>
    <row r="82" spans="1:8" ht="15.75" customHeight="1">
      <c r="A82" s="160" t="s">
        <v>0</v>
      </c>
      <c r="B82" s="156" t="s">
        <v>1</v>
      </c>
      <c r="C82" s="156"/>
      <c r="D82" s="156" t="s">
        <v>4</v>
      </c>
      <c r="E82" s="156" t="s">
        <v>5</v>
      </c>
      <c r="F82" s="156"/>
      <c r="G82" s="158" t="s">
        <v>6</v>
      </c>
      <c r="H82" s="154" t="s">
        <v>7</v>
      </c>
    </row>
    <row r="83" spans="1:8" ht="16.5" customHeight="1">
      <c r="A83" s="161"/>
      <c r="B83" s="79" t="s">
        <v>2</v>
      </c>
      <c r="C83" s="79" t="s">
        <v>3</v>
      </c>
      <c r="D83" s="162"/>
      <c r="E83" s="79" t="s">
        <v>2</v>
      </c>
      <c r="F83" s="79" t="s">
        <v>55</v>
      </c>
      <c r="G83" s="163"/>
      <c r="H83" s="164"/>
    </row>
    <row r="84" spans="1:8" ht="17.25" customHeight="1">
      <c r="A84" s="75" t="s">
        <v>11</v>
      </c>
      <c r="B84" s="104">
        <v>2196</v>
      </c>
      <c r="C84" s="105">
        <v>6540</v>
      </c>
      <c r="D84" s="105">
        <v>2399</v>
      </c>
      <c r="E84" s="105">
        <v>2293</v>
      </c>
      <c r="F84" s="105">
        <v>6510</v>
      </c>
      <c r="G84" s="105">
        <v>106</v>
      </c>
      <c r="H84" s="129">
        <f>F84/C84*100</f>
        <v>99.541284403669721</v>
      </c>
    </row>
    <row r="85" spans="1:8" ht="17.25" customHeight="1">
      <c r="A85" s="75">
        <v>14</v>
      </c>
      <c r="B85" s="106">
        <v>2209</v>
      </c>
      <c r="C85" s="107">
        <v>6489</v>
      </c>
      <c r="D85" s="107">
        <v>2425</v>
      </c>
      <c r="E85" s="107">
        <v>2310</v>
      </c>
      <c r="F85" s="107">
        <v>6449</v>
      </c>
      <c r="G85" s="107">
        <v>115</v>
      </c>
      <c r="H85" s="130">
        <f>F85/C85*100</f>
        <v>99.383572199106183</v>
      </c>
    </row>
    <row r="86" spans="1:8" ht="17.25" customHeight="1">
      <c r="A86" s="75">
        <v>15</v>
      </c>
      <c r="B86" s="106">
        <v>2241</v>
      </c>
      <c r="C86" s="107">
        <v>6485</v>
      </c>
      <c r="D86" s="107">
        <v>2463</v>
      </c>
      <c r="E86" s="107">
        <v>2339</v>
      </c>
      <c r="F86" s="107">
        <v>6446</v>
      </c>
      <c r="G86" s="107">
        <v>124</v>
      </c>
      <c r="H86" s="130">
        <f>F86/C86*100</f>
        <v>99.39861218195837</v>
      </c>
    </row>
    <row r="87" spans="1:8" ht="17.25" customHeight="1">
      <c r="A87" s="75">
        <v>16</v>
      </c>
      <c r="B87" s="106">
        <v>2268</v>
      </c>
      <c r="C87" s="107">
        <v>6477</v>
      </c>
      <c r="D87" s="107">
        <v>2491</v>
      </c>
      <c r="E87" s="107">
        <v>2355</v>
      </c>
      <c r="F87" s="107">
        <v>6438</v>
      </c>
      <c r="G87" s="107">
        <v>136</v>
      </c>
      <c r="H87" s="130">
        <f>F87/C87*100</f>
        <v>99.397869383974054</v>
      </c>
    </row>
    <row r="88" spans="1:8" ht="17.25" customHeight="1" thickBot="1">
      <c r="A88" s="117">
        <v>17</v>
      </c>
      <c r="B88" s="108">
        <v>2321</v>
      </c>
      <c r="C88" s="109">
        <v>6466</v>
      </c>
      <c r="D88" s="109">
        <v>2528</v>
      </c>
      <c r="E88" s="109">
        <v>2369</v>
      </c>
      <c r="F88" s="109">
        <v>6427</v>
      </c>
      <c r="G88" s="109">
        <v>159</v>
      </c>
      <c r="H88" s="131">
        <f>F88/C88*100</f>
        <v>99.396845035570678</v>
      </c>
    </row>
    <row r="89" spans="1:8">
      <c r="A89" s="111" t="s">
        <v>25</v>
      </c>
    </row>
    <row r="90" spans="1:8" ht="14.25" thickBot="1">
      <c r="A90" s="1"/>
      <c r="D90" s="112" t="s">
        <v>90</v>
      </c>
      <c r="H90" s="3" t="s">
        <v>88</v>
      </c>
    </row>
    <row r="91" spans="1:8" ht="16.5" customHeight="1">
      <c r="A91" s="160" t="s">
        <v>0</v>
      </c>
      <c r="B91" s="156" t="s">
        <v>1</v>
      </c>
      <c r="C91" s="156"/>
      <c r="D91" s="156" t="s">
        <v>4</v>
      </c>
      <c r="E91" s="156" t="s">
        <v>5</v>
      </c>
      <c r="F91" s="156"/>
      <c r="G91" s="158" t="s">
        <v>6</v>
      </c>
      <c r="H91" s="154" t="s">
        <v>7</v>
      </c>
    </row>
    <row r="92" spans="1:8" ht="16.5" customHeight="1">
      <c r="A92" s="161"/>
      <c r="B92" s="79" t="s">
        <v>2</v>
      </c>
      <c r="C92" s="79" t="s">
        <v>3</v>
      </c>
      <c r="D92" s="162"/>
      <c r="E92" s="79" t="s">
        <v>2</v>
      </c>
      <c r="F92" s="79" t="s">
        <v>55</v>
      </c>
      <c r="G92" s="159"/>
      <c r="H92" s="164"/>
    </row>
    <row r="93" spans="1:8" ht="17.25" customHeight="1">
      <c r="A93" s="75" t="s">
        <v>11</v>
      </c>
      <c r="B93" s="121">
        <v>83</v>
      </c>
      <c r="C93" s="122">
        <v>303</v>
      </c>
      <c r="D93" s="140" t="s">
        <v>87</v>
      </c>
      <c r="E93" s="122">
        <v>83</v>
      </c>
      <c r="F93" s="122">
        <v>303</v>
      </c>
      <c r="G93" s="103" t="s">
        <v>87</v>
      </c>
      <c r="H93" s="138">
        <f>F93/C93*100</f>
        <v>100</v>
      </c>
    </row>
    <row r="94" spans="1:8" ht="17.25" customHeight="1">
      <c r="A94" s="75">
        <v>14</v>
      </c>
      <c r="B94" s="119">
        <v>85</v>
      </c>
      <c r="C94" s="111">
        <v>294</v>
      </c>
      <c r="D94" s="103" t="s">
        <v>87</v>
      </c>
      <c r="E94" s="111">
        <v>85</v>
      </c>
      <c r="F94" s="111">
        <v>294</v>
      </c>
      <c r="G94" s="103" t="s">
        <v>87</v>
      </c>
      <c r="H94" s="113">
        <f>F94/C94*100</f>
        <v>100</v>
      </c>
    </row>
    <row r="95" spans="1:8" ht="17.25" customHeight="1">
      <c r="A95" s="75">
        <v>15</v>
      </c>
      <c r="B95" s="119">
        <v>88</v>
      </c>
      <c r="C95" s="111">
        <v>294</v>
      </c>
      <c r="D95" s="103" t="s">
        <v>87</v>
      </c>
      <c r="E95" s="111">
        <v>88</v>
      </c>
      <c r="F95" s="111">
        <v>294</v>
      </c>
      <c r="G95" s="103" t="s">
        <v>87</v>
      </c>
      <c r="H95" s="113">
        <f>F95/C95*100</f>
        <v>100</v>
      </c>
    </row>
    <row r="96" spans="1:8" ht="17.25" customHeight="1">
      <c r="A96" s="75">
        <v>16</v>
      </c>
      <c r="B96" s="119">
        <v>87</v>
      </c>
      <c r="C96" s="111">
        <v>286</v>
      </c>
      <c r="D96" s="103" t="s">
        <v>87</v>
      </c>
      <c r="E96" s="111">
        <v>87</v>
      </c>
      <c r="F96" s="111">
        <v>286</v>
      </c>
      <c r="G96" s="103" t="s">
        <v>87</v>
      </c>
      <c r="H96" s="113">
        <f>F96/C96*100</f>
        <v>100</v>
      </c>
    </row>
    <row r="97" spans="1:8" ht="17.25" customHeight="1" thickBot="1">
      <c r="A97" s="117">
        <v>17</v>
      </c>
      <c r="B97" s="120">
        <v>90</v>
      </c>
      <c r="C97" s="115">
        <v>309</v>
      </c>
      <c r="D97" s="141" t="s">
        <v>87</v>
      </c>
      <c r="E97" s="115">
        <v>90</v>
      </c>
      <c r="F97" s="115">
        <v>309</v>
      </c>
      <c r="G97" s="141" t="s">
        <v>87</v>
      </c>
      <c r="H97" s="114">
        <f>F97/C97*100</f>
        <v>100</v>
      </c>
    </row>
    <row r="98" spans="1:8">
      <c r="A98" s="111" t="s">
        <v>107</v>
      </c>
      <c r="B98" s="74"/>
      <c r="C98" s="74"/>
      <c r="D98" s="11"/>
      <c r="E98" s="74"/>
      <c r="F98" s="74"/>
      <c r="G98" s="74"/>
      <c r="H98" s="139"/>
    </row>
    <row r="99" spans="1:8">
      <c r="A99" s="111" t="s">
        <v>68</v>
      </c>
    </row>
    <row r="100" spans="1:8" ht="14.25" thickBot="1">
      <c r="A100" s="1"/>
      <c r="D100" s="112" t="s">
        <v>89</v>
      </c>
      <c r="H100" s="3" t="s">
        <v>88</v>
      </c>
    </row>
    <row r="101" spans="1:8" ht="16.5" customHeight="1">
      <c r="A101" s="160" t="s">
        <v>0</v>
      </c>
      <c r="B101" s="156" t="s">
        <v>1</v>
      </c>
      <c r="C101" s="156"/>
      <c r="D101" s="156" t="s">
        <v>4</v>
      </c>
      <c r="E101" s="156" t="s">
        <v>5</v>
      </c>
      <c r="F101" s="156"/>
      <c r="G101" s="158" t="s">
        <v>6</v>
      </c>
      <c r="H101" s="154" t="s">
        <v>7</v>
      </c>
    </row>
    <row r="102" spans="1:8" ht="16.5" customHeight="1">
      <c r="A102" s="161"/>
      <c r="B102" s="6" t="s">
        <v>2</v>
      </c>
      <c r="C102" s="6" t="s">
        <v>3</v>
      </c>
      <c r="D102" s="157"/>
      <c r="E102" s="6" t="s">
        <v>2</v>
      </c>
      <c r="F102" s="6" t="s">
        <v>55</v>
      </c>
      <c r="G102" s="159"/>
      <c r="H102" s="155"/>
    </row>
    <row r="103" spans="1:8" ht="17.25" customHeight="1">
      <c r="A103" s="77" t="s">
        <v>11</v>
      </c>
      <c r="B103" s="107">
        <v>3566</v>
      </c>
      <c r="C103" s="107">
        <v>10837</v>
      </c>
      <c r="D103" s="21" t="s">
        <v>87</v>
      </c>
      <c r="E103" s="107">
        <v>3840</v>
      </c>
      <c r="F103" s="107">
        <v>10166</v>
      </c>
      <c r="G103" s="103" t="s">
        <v>87</v>
      </c>
      <c r="H103" s="113">
        <f>F103/C103*100</f>
        <v>93.808249515548582</v>
      </c>
    </row>
    <row r="104" spans="1:8" ht="17.25" customHeight="1">
      <c r="A104" s="80">
        <v>14</v>
      </c>
      <c r="B104" s="107">
        <v>3633</v>
      </c>
      <c r="C104" s="107">
        <v>10889</v>
      </c>
      <c r="D104" s="21" t="s">
        <v>87</v>
      </c>
      <c r="E104" s="107">
        <v>3874</v>
      </c>
      <c r="F104" s="107">
        <v>10212</v>
      </c>
      <c r="G104" s="103" t="s">
        <v>87</v>
      </c>
      <c r="H104" s="113">
        <f>F104/C104*100</f>
        <v>93.782716502892825</v>
      </c>
    </row>
    <row r="105" spans="1:8" ht="17.25" customHeight="1">
      <c r="A105" s="80">
        <v>15</v>
      </c>
      <c r="B105" s="107">
        <v>3399</v>
      </c>
      <c r="C105" s="107">
        <v>10699</v>
      </c>
      <c r="D105" s="21" t="s">
        <v>87</v>
      </c>
      <c r="E105" s="107">
        <v>3918</v>
      </c>
      <c r="F105" s="107">
        <v>10186</v>
      </c>
      <c r="G105" s="103" t="s">
        <v>87</v>
      </c>
      <c r="H105" s="113">
        <f>F105/C105*100</f>
        <v>95.205159360687915</v>
      </c>
    </row>
    <row r="106" spans="1:8" ht="17.25" customHeight="1">
      <c r="A106" s="80">
        <v>16</v>
      </c>
      <c r="B106" s="107">
        <v>3483</v>
      </c>
      <c r="C106" s="107">
        <v>10611</v>
      </c>
      <c r="D106" s="21" t="s">
        <v>87</v>
      </c>
      <c r="E106" s="107">
        <v>3915</v>
      </c>
      <c r="F106" s="107">
        <v>10106</v>
      </c>
      <c r="G106" s="103" t="s">
        <v>87</v>
      </c>
      <c r="H106" s="113">
        <f>F106/C106*100</f>
        <v>95.240787861653004</v>
      </c>
    </row>
    <row r="107" spans="1:8" ht="17.25" customHeight="1" thickBot="1">
      <c r="A107" s="83">
        <v>17</v>
      </c>
      <c r="B107" s="109">
        <v>3666</v>
      </c>
      <c r="C107" s="109">
        <v>10496</v>
      </c>
      <c r="D107" s="110" t="s">
        <v>87</v>
      </c>
      <c r="E107" s="109">
        <v>3805</v>
      </c>
      <c r="F107" s="109">
        <v>9986</v>
      </c>
      <c r="G107" s="141" t="s">
        <v>87</v>
      </c>
      <c r="H107" s="114">
        <f>F107/C107*100</f>
        <v>95.141006097560975</v>
      </c>
    </row>
    <row r="108" spans="1:8">
      <c r="A108" s="111" t="s">
        <v>109</v>
      </c>
      <c r="B108" s="74"/>
      <c r="C108" s="74"/>
      <c r="D108" s="74"/>
      <c r="E108" s="74"/>
      <c r="F108" s="74"/>
      <c r="G108" s="74"/>
      <c r="H108" s="74"/>
    </row>
    <row r="109" spans="1:8" ht="14.25" thickBot="1">
      <c r="A109" s="1"/>
      <c r="D109" s="112" t="s">
        <v>89</v>
      </c>
      <c r="H109" s="3" t="s">
        <v>88</v>
      </c>
    </row>
    <row r="110" spans="1:8" ht="16.5" customHeight="1">
      <c r="A110" s="160" t="s">
        <v>0</v>
      </c>
      <c r="B110" s="156" t="s">
        <v>1</v>
      </c>
      <c r="C110" s="156"/>
      <c r="D110" s="156" t="s">
        <v>4</v>
      </c>
      <c r="E110" s="156" t="s">
        <v>5</v>
      </c>
      <c r="F110" s="156"/>
      <c r="G110" s="158" t="s">
        <v>6</v>
      </c>
      <c r="H110" s="154" t="s">
        <v>7</v>
      </c>
    </row>
    <row r="111" spans="1:8" ht="16.5" customHeight="1">
      <c r="A111" s="161"/>
      <c r="B111" s="6" t="s">
        <v>2</v>
      </c>
      <c r="C111" s="6" t="s">
        <v>3</v>
      </c>
      <c r="D111" s="157"/>
      <c r="E111" s="6" t="s">
        <v>2</v>
      </c>
      <c r="F111" s="6" t="s">
        <v>55</v>
      </c>
      <c r="G111" s="159"/>
      <c r="H111" s="155"/>
    </row>
    <row r="112" spans="1:8" ht="17.25" customHeight="1">
      <c r="A112" s="75" t="s">
        <v>11</v>
      </c>
      <c r="B112" s="121">
        <v>181</v>
      </c>
      <c r="C112" s="122">
        <v>263</v>
      </c>
      <c r="D112" s="140" t="s">
        <v>87</v>
      </c>
      <c r="E112" s="122">
        <v>181</v>
      </c>
      <c r="F112" s="122">
        <v>263</v>
      </c>
      <c r="G112" s="103" t="s">
        <v>87</v>
      </c>
      <c r="H112" s="138">
        <f>F112/C112*100</f>
        <v>100</v>
      </c>
    </row>
    <row r="113" spans="1:8" ht="17.25" customHeight="1">
      <c r="A113" s="75">
        <v>14</v>
      </c>
      <c r="B113" s="119">
        <v>187</v>
      </c>
      <c r="C113" s="111">
        <v>261</v>
      </c>
      <c r="D113" s="103" t="s">
        <v>87</v>
      </c>
      <c r="E113" s="111">
        <v>187</v>
      </c>
      <c r="F113" s="111">
        <v>261</v>
      </c>
      <c r="G113" s="103" t="s">
        <v>87</v>
      </c>
      <c r="H113" s="113">
        <f>F113/C113*100</f>
        <v>100</v>
      </c>
    </row>
    <row r="114" spans="1:8" ht="17.25" customHeight="1">
      <c r="A114" s="75">
        <v>15</v>
      </c>
      <c r="B114" s="119">
        <v>177</v>
      </c>
      <c r="C114" s="111">
        <v>259</v>
      </c>
      <c r="D114" s="103" t="s">
        <v>87</v>
      </c>
      <c r="E114" s="111">
        <v>177</v>
      </c>
      <c r="F114" s="111">
        <v>259</v>
      </c>
      <c r="G114" s="103" t="s">
        <v>87</v>
      </c>
      <c r="H114" s="113">
        <f>F114/C114*100</f>
        <v>100</v>
      </c>
    </row>
    <row r="115" spans="1:8" ht="17.25" customHeight="1">
      <c r="A115" s="75">
        <v>16</v>
      </c>
      <c r="B115" s="119">
        <v>185</v>
      </c>
      <c r="C115" s="111">
        <v>261</v>
      </c>
      <c r="D115" s="103" t="s">
        <v>87</v>
      </c>
      <c r="E115" s="111">
        <v>185</v>
      </c>
      <c r="F115" s="111">
        <v>261</v>
      </c>
      <c r="G115" s="103" t="s">
        <v>87</v>
      </c>
      <c r="H115" s="113">
        <f>F115/C115*100</f>
        <v>100</v>
      </c>
    </row>
    <row r="116" spans="1:8" ht="17.25" customHeight="1" thickBot="1">
      <c r="A116" s="117">
        <v>17</v>
      </c>
      <c r="B116" s="120">
        <v>185</v>
      </c>
      <c r="C116" s="115">
        <v>260</v>
      </c>
      <c r="D116" s="141" t="s">
        <v>87</v>
      </c>
      <c r="E116" s="115">
        <v>185</v>
      </c>
      <c r="F116" s="115">
        <v>260</v>
      </c>
      <c r="G116" s="141" t="s">
        <v>87</v>
      </c>
      <c r="H116" s="114">
        <f>F116/C116*100</f>
        <v>100</v>
      </c>
    </row>
    <row r="117" spans="1:8">
      <c r="A117" s="111" t="s">
        <v>107</v>
      </c>
      <c r="B117" s="74"/>
      <c r="C117" s="74"/>
      <c r="D117" s="11"/>
      <c r="E117" s="74"/>
      <c r="F117" s="74"/>
      <c r="G117" s="74"/>
      <c r="H117" s="139"/>
    </row>
    <row r="118" spans="1:8">
      <c r="A118" s="111" t="s">
        <v>68</v>
      </c>
      <c r="B118" s="74"/>
      <c r="C118" s="74"/>
      <c r="D118" s="74"/>
      <c r="E118" s="74"/>
      <c r="F118" s="74"/>
      <c r="G118" s="74"/>
      <c r="H118" s="74"/>
    </row>
    <row r="119" spans="1:8" ht="14.25" thickBot="1">
      <c r="A119" s="1"/>
      <c r="D119" s="112" t="s">
        <v>89</v>
      </c>
      <c r="H119" s="3" t="s">
        <v>88</v>
      </c>
    </row>
    <row r="120" spans="1:8" ht="15.75" customHeight="1">
      <c r="A120" s="160" t="s">
        <v>0</v>
      </c>
      <c r="B120" s="156" t="s">
        <v>1</v>
      </c>
      <c r="C120" s="156"/>
      <c r="D120" s="156" t="s">
        <v>4</v>
      </c>
      <c r="E120" s="156" t="s">
        <v>5</v>
      </c>
      <c r="F120" s="156"/>
      <c r="G120" s="158" t="s">
        <v>6</v>
      </c>
      <c r="H120" s="154" t="s">
        <v>7</v>
      </c>
    </row>
    <row r="121" spans="1:8" ht="15.75" customHeight="1">
      <c r="A121" s="161"/>
      <c r="B121" s="6" t="s">
        <v>2</v>
      </c>
      <c r="C121" s="6" t="s">
        <v>3</v>
      </c>
      <c r="D121" s="157"/>
      <c r="E121" s="6" t="s">
        <v>2</v>
      </c>
      <c r="F121" s="6" t="s">
        <v>55</v>
      </c>
      <c r="G121" s="159"/>
      <c r="H121" s="155"/>
    </row>
    <row r="122" spans="1:8" ht="17.25" customHeight="1">
      <c r="A122" s="75" t="s">
        <v>11</v>
      </c>
      <c r="B122" s="150" t="s">
        <v>87</v>
      </c>
      <c r="C122" s="140" t="s">
        <v>102</v>
      </c>
      <c r="D122" s="140">
        <v>73</v>
      </c>
      <c r="E122" s="140" t="s">
        <v>87</v>
      </c>
      <c r="F122" s="140" t="s">
        <v>102</v>
      </c>
      <c r="G122" s="140" t="s">
        <v>87</v>
      </c>
      <c r="H122" s="138">
        <v>100</v>
      </c>
    </row>
    <row r="123" spans="1:8" ht="17.25" customHeight="1">
      <c r="A123" s="75">
        <v>14</v>
      </c>
      <c r="B123" s="151" t="s">
        <v>87</v>
      </c>
      <c r="C123" s="103" t="s">
        <v>103</v>
      </c>
      <c r="D123" s="103">
        <v>76</v>
      </c>
      <c r="E123" s="103" t="s">
        <v>87</v>
      </c>
      <c r="F123" s="103" t="s">
        <v>103</v>
      </c>
      <c r="G123" s="103" t="s">
        <v>87</v>
      </c>
      <c r="H123" s="113">
        <v>100</v>
      </c>
    </row>
    <row r="124" spans="1:8" ht="17.25" customHeight="1">
      <c r="A124" s="75">
        <v>15</v>
      </c>
      <c r="B124" s="151" t="s">
        <v>87</v>
      </c>
      <c r="C124" s="103" t="s">
        <v>104</v>
      </c>
      <c r="D124" s="103">
        <v>75</v>
      </c>
      <c r="E124" s="103" t="s">
        <v>87</v>
      </c>
      <c r="F124" s="103" t="s">
        <v>104</v>
      </c>
      <c r="G124" s="103" t="s">
        <v>87</v>
      </c>
      <c r="H124" s="113">
        <v>100</v>
      </c>
    </row>
    <row r="125" spans="1:8" ht="17.25" customHeight="1">
      <c r="A125" s="75">
        <v>16</v>
      </c>
      <c r="B125" s="151" t="s">
        <v>87</v>
      </c>
      <c r="C125" s="103" t="s">
        <v>105</v>
      </c>
      <c r="D125" s="103">
        <v>74</v>
      </c>
      <c r="E125" s="103" t="s">
        <v>87</v>
      </c>
      <c r="F125" s="103" t="s">
        <v>105</v>
      </c>
      <c r="G125" s="103" t="s">
        <v>87</v>
      </c>
      <c r="H125" s="113">
        <v>100</v>
      </c>
    </row>
    <row r="126" spans="1:8" ht="17.25" customHeight="1" thickBot="1">
      <c r="A126" s="117">
        <v>17</v>
      </c>
      <c r="B126" s="152" t="s">
        <v>87</v>
      </c>
      <c r="C126" s="141" t="s">
        <v>106</v>
      </c>
      <c r="D126" s="141">
        <v>74</v>
      </c>
      <c r="E126" s="141" t="s">
        <v>87</v>
      </c>
      <c r="F126" s="141" t="s">
        <v>106</v>
      </c>
      <c r="G126" s="141" t="s">
        <v>87</v>
      </c>
      <c r="H126" s="114">
        <v>100</v>
      </c>
    </row>
    <row r="127" spans="1:8">
      <c r="A127" s="7" t="s">
        <v>108</v>
      </c>
      <c r="B127" s="74"/>
      <c r="C127" s="74"/>
      <c r="D127" s="74"/>
      <c r="E127" s="74"/>
      <c r="F127" s="74"/>
      <c r="G127" s="74"/>
      <c r="H127" s="74"/>
    </row>
    <row r="128" spans="1:8">
      <c r="A128" s="7" t="s">
        <v>96</v>
      </c>
    </row>
  </sheetData>
  <mergeCells count="72">
    <mergeCell ref="G120:G121"/>
    <mergeCell ref="H120:H121"/>
    <mergeCell ref="A120:A121"/>
    <mergeCell ref="B120:C120"/>
    <mergeCell ref="D120:D121"/>
    <mergeCell ref="E120:F120"/>
    <mergeCell ref="A110:A111"/>
    <mergeCell ref="B110:C110"/>
    <mergeCell ref="D110:D111"/>
    <mergeCell ref="E110:F110"/>
    <mergeCell ref="D91:D92"/>
    <mergeCell ref="E91:F91"/>
    <mergeCell ref="G73:G74"/>
    <mergeCell ref="H73:H74"/>
    <mergeCell ref="G91:G92"/>
    <mergeCell ref="H91:H92"/>
    <mergeCell ref="G110:G111"/>
    <mergeCell ref="H110:H111"/>
    <mergeCell ref="G101:G102"/>
    <mergeCell ref="H101:H102"/>
    <mergeCell ref="A63:A64"/>
    <mergeCell ref="B63:C63"/>
    <mergeCell ref="D63:D64"/>
    <mergeCell ref="E63:F63"/>
    <mergeCell ref="G63:G64"/>
    <mergeCell ref="H63:H64"/>
    <mergeCell ref="A73:A74"/>
    <mergeCell ref="B73:C73"/>
    <mergeCell ref="D73:D74"/>
    <mergeCell ref="E73:F73"/>
    <mergeCell ref="A101:A102"/>
    <mergeCell ref="B101:C101"/>
    <mergeCell ref="D101:D102"/>
    <mergeCell ref="E101:F101"/>
    <mergeCell ref="A91:A92"/>
    <mergeCell ref="B91:C91"/>
    <mergeCell ref="A82:A83"/>
    <mergeCell ref="B82:C82"/>
    <mergeCell ref="D82:D83"/>
    <mergeCell ref="E82:F82"/>
    <mergeCell ref="G82:G83"/>
    <mergeCell ref="H82:H83"/>
    <mergeCell ref="A54:A55"/>
    <mergeCell ref="B54:C54"/>
    <mergeCell ref="D54:D55"/>
    <mergeCell ref="E54:F54"/>
    <mergeCell ref="G54:G55"/>
    <mergeCell ref="H54:H55"/>
    <mergeCell ref="B2:C2"/>
    <mergeCell ref="D2:D3"/>
    <mergeCell ref="E2:F2"/>
    <mergeCell ref="G2:G3"/>
    <mergeCell ref="A28:A29"/>
    <mergeCell ref="A41:A42"/>
    <mergeCell ref="A2:A3"/>
    <mergeCell ref="A15:A16"/>
    <mergeCell ref="E41:F41"/>
    <mergeCell ref="G41:G42"/>
    <mergeCell ref="B15:C15"/>
    <mergeCell ref="D15:D16"/>
    <mergeCell ref="E15:F15"/>
    <mergeCell ref="G15:G16"/>
    <mergeCell ref="H28:H29"/>
    <mergeCell ref="H2:H3"/>
    <mergeCell ref="H15:H16"/>
    <mergeCell ref="H41:H42"/>
    <mergeCell ref="B28:C28"/>
    <mergeCell ref="D28:D29"/>
    <mergeCell ref="E28:F28"/>
    <mergeCell ref="G28:G29"/>
    <mergeCell ref="B41:C41"/>
    <mergeCell ref="D41:D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111</v>
      </c>
      <c r="E1" s="1"/>
      <c r="G1" s="35" t="s">
        <v>98</v>
      </c>
      <c r="H1" s="73"/>
      <c r="J1" s="1"/>
      <c r="M1" s="74"/>
      <c r="N1" s="74"/>
      <c r="O1" s="177"/>
      <c r="P1" s="177"/>
    </row>
    <row r="2" spans="1:16" ht="16.5" customHeight="1">
      <c r="A2" s="5" t="s">
        <v>27</v>
      </c>
      <c r="B2" s="19" t="s">
        <v>0</v>
      </c>
      <c r="C2" s="4" t="s">
        <v>21</v>
      </c>
      <c r="D2" s="75"/>
      <c r="E2" s="5" t="s">
        <v>27</v>
      </c>
      <c r="F2" s="76" t="s">
        <v>0</v>
      </c>
      <c r="G2" s="4" t="s">
        <v>21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74" t="s">
        <v>32</v>
      </c>
      <c r="B3" s="78" t="s">
        <v>33</v>
      </c>
      <c r="C3" s="36"/>
      <c r="D3" s="36"/>
      <c r="E3" s="178" t="s">
        <v>44</v>
      </c>
      <c r="F3" s="79" t="s">
        <v>45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75"/>
      <c r="B4" s="81" t="s">
        <v>101</v>
      </c>
      <c r="C4" s="36"/>
      <c r="D4" s="36"/>
      <c r="E4" s="179"/>
      <c r="F4" s="81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75"/>
      <c r="B5" s="81" t="s">
        <v>34</v>
      </c>
      <c r="D5" s="74"/>
      <c r="E5" s="179"/>
      <c r="F5" s="81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75"/>
      <c r="B6" s="82" t="s">
        <v>59</v>
      </c>
      <c r="C6" s="36">
        <f>SUM(C19,C32,C44,C56)</f>
        <v>8600</v>
      </c>
      <c r="D6" s="36"/>
      <c r="E6" s="179"/>
      <c r="F6" s="81" t="s">
        <v>10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75"/>
      <c r="B7" s="79" t="s">
        <v>61</v>
      </c>
      <c r="C7" s="8">
        <f>SUM(C21,C33,C45,C57)</f>
        <v>8550</v>
      </c>
      <c r="D7" s="36"/>
      <c r="E7" s="179"/>
      <c r="F7" s="86" t="s">
        <v>11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75"/>
      <c r="B8" s="86" t="s">
        <v>36</v>
      </c>
      <c r="C8" s="12">
        <f>SUM(C22,C34,C46,C58)</f>
        <v>8451</v>
      </c>
      <c r="D8" s="36"/>
      <c r="E8" s="179"/>
      <c r="F8" s="86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75"/>
      <c r="B9" s="86" t="s">
        <v>37</v>
      </c>
      <c r="C9" s="12">
        <f>SUM(C23,C35,C47,C59)</f>
        <v>8267</v>
      </c>
      <c r="D9" s="36"/>
      <c r="E9" s="179"/>
      <c r="F9" s="86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75"/>
      <c r="B10" s="86" t="s">
        <v>38</v>
      </c>
      <c r="C10" s="12">
        <f>SUM(C24,C36,C48,C60)</f>
        <v>8067</v>
      </c>
      <c r="D10" s="36"/>
      <c r="E10" s="179"/>
      <c r="F10" s="86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76"/>
      <c r="B11" s="148" t="s">
        <v>99</v>
      </c>
      <c r="C11" s="15">
        <v>7241</v>
      </c>
      <c r="D11" s="36"/>
      <c r="E11" s="180"/>
      <c r="F11" s="148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39</v>
      </c>
      <c r="E12" s="7" t="s">
        <v>39</v>
      </c>
    </row>
    <row r="15" spans="1:16" ht="16.5" customHeight="1" thickBot="1">
      <c r="A15" s="1" t="s">
        <v>26</v>
      </c>
      <c r="E15" s="2" t="s">
        <v>53</v>
      </c>
      <c r="G15" s="173" t="s">
        <v>86</v>
      </c>
      <c r="H15" s="173"/>
      <c r="J15" s="1"/>
      <c r="M15" s="2" t="s">
        <v>58</v>
      </c>
      <c r="O15" s="173" t="s">
        <v>86</v>
      </c>
      <c r="P15" s="173"/>
    </row>
    <row r="16" spans="1:16" ht="12.75" customHeight="1">
      <c r="A16" s="5" t="s">
        <v>27</v>
      </c>
      <c r="B16" s="76" t="s">
        <v>0</v>
      </c>
      <c r="C16" s="76" t="s">
        <v>21</v>
      </c>
      <c r="D16" s="76"/>
      <c r="E16" s="76" t="s">
        <v>28</v>
      </c>
      <c r="F16" s="76" t="s">
        <v>29</v>
      </c>
      <c r="G16" s="76" t="s">
        <v>30</v>
      </c>
      <c r="H16" s="4" t="s">
        <v>31</v>
      </c>
      <c r="J16" s="5" t="s">
        <v>27</v>
      </c>
      <c r="K16" s="76" t="s">
        <v>0</v>
      </c>
      <c r="L16" s="76" t="s">
        <v>21</v>
      </c>
      <c r="M16" s="76" t="s">
        <v>28</v>
      </c>
      <c r="N16" s="76" t="s">
        <v>29</v>
      </c>
      <c r="O16" s="76" t="s">
        <v>30</v>
      </c>
      <c r="P16" s="4" t="s">
        <v>31</v>
      </c>
    </row>
    <row r="17" spans="1:16" ht="12.75" hidden="1" customHeight="1">
      <c r="A17" s="174" t="s">
        <v>32</v>
      </c>
      <c r="B17" s="78" t="s">
        <v>33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78" t="s">
        <v>44</v>
      </c>
      <c r="K17" s="79" t="s">
        <v>45</v>
      </c>
      <c r="L17" s="85">
        <f>SUM(M17:P17)</f>
        <v>298403</v>
      </c>
      <c r="M17" s="85">
        <v>86312</v>
      </c>
      <c r="N17" s="85">
        <v>134313</v>
      </c>
      <c r="O17" s="85">
        <v>70361</v>
      </c>
      <c r="P17" s="85">
        <v>7417</v>
      </c>
    </row>
    <row r="18" spans="1:16" ht="12.75" hidden="1" customHeight="1">
      <c r="A18" s="175"/>
      <c r="B18" s="81" t="s">
        <v>101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79"/>
      <c r="K18" s="86" t="s">
        <v>63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75"/>
      <c r="B19" s="81" t="s">
        <v>34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79"/>
      <c r="K19" s="86" t="s">
        <v>64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75"/>
      <c r="B20" s="81" t="s">
        <v>35</v>
      </c>
      <c r="C20" s="36">
        <v>5593</v>
      </c>
      <c r="D20" s="36"/>
      <c r="E20" s="36" t="s">
        <v>87</v>
      </c>
      <c r="F20" s="36" t="s">
        <v>87</v>
      </c>
      <c r="G20" s="36" t="s">
        <v>87</v>
      </c>
      <c r="H20" s="36" t="s">
        <v>87</v>
      </c>
      <c r="J20" s="179"/>
      <c r="K20" s="86" t="s">
        <v>65</v>
      </c>
      <c r="L20" s="36">
        <v>342362</v>
      </c>
      <c r="M20" s="36" t="s">
        <v>87</v>
      </c>
      <c r="N20" s="36" t="s">
        <v>87</v>
      </c>
      <c r="O20" s="36" t="s">
        <v>87</v>
      </c>
      <c r="P20" s="36" t="s">
        <v>87</v>
      </c>
    </row>
    <row r="21" spans="1:16" ht="12.75" customHeight="1">
      <c r="A21" s="175"/>
      <c r="B21" s="86" t="s">
        <v>61</v>
      </c>
      <c r="C21" s="87">
        <v>5554</v>
      </c>
      <c r="D21" s="88"/>
      <c r="E21" s="88" t="s">
        <v>87</v>
      </c>
      <c r="F21" s="88" t="s">
        <v>87</v>
      </c>
      <c r="G21" s="88" t="s">
        <v>87</v>
      </c>
      <c r="H21" s="89" t="s">
        <v>87</v>
      </c>
      <c r="J21" s="179"/>
      <c r="K21" s="86" t="s">
        <v>62</v>
      </c>
      <c r="L21" s="87">
        <v>315122</v>
      </c>
      <c r="M21" s="88" t="s">
        <v>87</v>
      </c>
      <c r="N21" s="88" t="s">
        <v>87</v>
      </c>
      <c r="O21" s="88" t="s">
        <v>87</v>
      </c>
      <c r="P21" s="89" t="s">
        <v>87</v>
      </c>
    </row>
    <row r="22" spans="1:16" ht="16.5" customHeight="1">
      <c r="A22" s="175"/>
      <c r="B22" s="81" t="s">
        <v>36</v>
      </c>
      <c r="C22" s="52">
        <v>5515</v>
      </c>
      <c r="D22" s="53"/>
      <c r="E22" s="53" t="s">
        <v>87</v>
      </c>
      <c r="F22" s="53" t="s">
        <v>87</v>
      </c>
      <c r="G22" s="53" t="s">
        <v>87</v>
      </c>
      <c r="H22" s="54" t="s">
        <v>87</v>
      </c>
      <c r="J22" s="179"/>
      <c r="K22" s="81">
        <v>14</v>
      </c>
      <c r="L22" s="52">
        <v>306783</v>
      </c>
      <c r="M22" s="53" t="s">
        <v>87</v>
      </c>
      <c r="N22" s="53" t="s">
        <v>87</v>
      </c>
      <c r="O22" s="53" t="s">
        <v>87</v>
      </c>
      <c r="P22" s="54" t="s">
        <v>87</v>
      </c>
    </row>
    <row r="23" spans="1:16" ht="16.5" customHeight="1">
      <c r="A23" s="175"/>
      <c r="B23" s="81" t="s">
        <v>37</v>
      </c>
      <c r="C23" s="52">
        <v>5388</v>
      </c>
      <c r="D23" s="53"/>
      <c r="E23" s="53" t="s">
        <v>87</v>
      </c>
      <c r="F23" s="53" t="s">
        <v>87</v>
      </c>
      <c r="G23" s="53" t="s">
        <v>87</v>
      </c>
      <c r="H23" s="54" t="s">
        <v>87</v>
      </c>
      <c r="J23" s="179"/>
      <c r="K23" s="81">
        <v>15</v>
      </c>
      <c r="L23" s="52">
        <v>309231</v>
      </c>
      <c r="M23" s="53" t="s">
        <v>87</v>
      </c>
      <c r="N23" s="53" t="s">
        <v>87</v>
      </c>
      <c r="O23" s="53" t="s">
        <v>87</v>
      </c>
      <c r="P23" s="54" t="s">
        <v>87</v>
      </c>
    </row>
    <row r="24" spans="1:16" ht="16.5" customHeight="1">
      <c r="A24" s="175"/>
      <c r="B24" s="81" t="s">
        <v>38</v>
      </c>
      <c r="C24" s="52">
        <v>5276</v>
      </c>
      <c r="D24" s="53"/>
      <c r="E24" s="53"/>
      <c r="F24" s="53"/>
      <c r="G24" s="53"/>
      <c r="H24" s="54"/>
      <c r="J24" s="179"/>
      <c r="K24" s="81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76"/>
      <c r="B25" s="84" t="s">
        <v>99</v>
      </c>
      <c r="C25" s="56"/>
      <c r="D25" s="57"/>
      <c r="E25" s="57"/>
      <c r="F25" s="57"/>
      <c r="G25" s="57"/>
      <c r="H25" s="58"/>
      <c r="J25" s="180"/>
      <c r="K25" s="84">
        <v>17</v>
      </c>
      <c r="L25" s="56"/>
      <c r="M25" s="57"/>
      <c r="N25" s="57"/>
      <c r="O25" s="57"/>
      <c r="P25" s="58"/>
    </row>
    <row r="26" spans="1:16" ht="16.5" customHeight="1">
      <c r="A26" s="7" t="s">
        <v>39</v>
      </c>
      <c r="B26" s="11"/>
      <c r="C26" s="36"/>
      <c r="D26" s="36"/>
      <c r="E26" s="36"/>
      <c r="F26" s="36"/>
      <c r="G26" s="36"/>
      <c r="H26" s="36"/>
      <c r="J26" s="7" t="s">
        <v>39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52</v>
      </c>
      <c r="G27" s="173" t="s">
        <v>86</v>
      </c>
      <c r="H27" s="173"/>
      <c r="M27" s="2" t="s">
        <v>52</v>
      </c>
      <c r="P27" s="35" t="s">
        <v>86</v>
      </c>
    </row>
    <row r="28" spans="1:16" ht="16.5" customHeight="1">
      <c r="A28" s="5" t="s">
        <v>27</v>
      </c>
      <c r="B28" s="76" t="s">
        <v>0</v>
      </c>
      <c r="C28" s="76" t="s">
        <v>21</v>
      </c>
      <c r="D28" s="76"/>
      <c r="E28" s="76" t="s">
        <v>28</v>
      </c>
      <c r="F28" s="76" t="s">
        <v>29</v>
      </c>
      <c r="G28" s="76" t="s">
        <v>30</v>
      </c>
      <c r="H28" s="4" t="s">
        <v>31</v>
      </c>
      <c r="J28" s="5" t="s">
        <v>27</v>
      </c>
      <c r="K28" s="76" t="s">
        <v>0</v>
      </c>
      <c r="L28" s="76" t="s">
        <v>21</v>
      </c>
      <c r="M28" s="76" t="s">
        <v>28</v>
      </c>
      <c r="N28" s="76" t="s">
        <v>29</v>
      </c>
      <c r="O28" s="76" t="s">
        <v>30</v>
      </c>
      <c r="P28" s="4" t="s">
        <v>31</v>
      </c>
    </row>
    <row r="29" spans="1:16" ht="16.5" hidden="1" customHeight="1">
      <c r="A29" s="174" t="s">
        <v>32</v>
      </c>
      <c r="B29" s="78" t="s">
        <v>33</v>
      </c>
      <c r="C29" s="41"/>
      <c r="D29" s="41"/>
      <c r="E29" s="41"/>
      <c r="F29" s="41"/>
      <c r="G29" s="41"/>
      <c r="H29" s="41"/>
      <c r="J29" s="178" t="s">
        <v>44</v>
      </c>
      <c r="K29" s="79" t="s">
        <v>45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75"/>
      <c r="B30" s="81" t="s">
        <v>101</v>
      </c>
      <c r="C30" s="41"/>
      <c r="D30" s="41"/>
      <c r="E30" s="41"/>
      <c r="F30" s="41"/>
      <c r="G30" s="41"/>
      <c r="H30" s="41"/>
      <c r="J30" s="179"/>
      <c r="K30" s="86" t="s">
        <v>63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75"/>
      <c r="B31" s="81" t="s">
        <v>34</v>
      </c>
      <c r="E31" s="41"/>
      <c r="F31" s="41"/>
      <c r="G31" s="41"/>
      <c r="H31" s="41"/>
      <c r="J31" s="179"/>
      <c r="K31" s="86" t="s">
        <v>64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75"/>
      <c r="B32" s="81" t="s">
        <v>35</v>
      </c>
      <c r="C32" s="90">
        <v>1374</v>
      </c>
      <c r="D32" s="91"/>
      <c r="E32" s="91"/>
      <c r="F32" s="91"/>
      <c r="G32" s="91"/>
      <c r="H32" s="92"/>
      <c r="J32" s="179"/>
      <c r="K32" s="86" t="s">
        <v>65</v>
      </c>
      <c r="L32" s="41">
        <v>44278</v>
      </c>
      <c r="M32" s="74"/>
      <c r="N32" s="74"/>
      <c r="O32" s="74"/>
      <c r="P32" s="74"/>
    </row>
    <row r="33" spans="1:16" ht="16.5" customHeight="1">
      <c r="A33" s="175"/>
      <c r="B33" s="86" t="s">
        <v>61</v>
      </c>
      <c r="C33" s="93">
        <v>1334</v>
      </c>
      <c r="D33" s="94"/>
      <c r="E33" s="94"/>
      <c r="F33" s="94"/>
      <c r="G33" s="94"/>
      <c r="H33" s="95"/>
      <c r="J33" s="179"/>
      <c r="K33" s="86" t="s">
        <v>62</v>
      </c>
      <c r="L33" s="93">
        <v>40427</v>
      </c>
      <c r="M33" s="96"/>
      <c r="N33" s="96"/>
      <c r="O33" s="96"/>
      <c r="P33" s="97"/>
    </row>
    <row r="34" spans="1:16" ht="16.5" customHeight="1">
      <c r="A34" s="175"/>
      <c r="B34" s="81" t="s">
        <v>36</v>
      </c>
      <c r="C34" s="63">
        <v>1305</v>
      </c>
      <c r="D34" s="64"/>
      <c r="E34" s="64"/>
      <c r="F34" s="64"/>
      <c r="G34" s="64"/>
      <c r="H34" s="65"/>
      <c r="J34" s="179"/>
      <c r="K34" s="81">
        <v>14</v>
      </c>
      <c r="L34" s="63">
        <v>40015</v>
      </c>
      <c r="M34" s="98"/>
      <c r="N34" s="98"/>
      <c r="O34" s="98"/>
      <c r="P34" s="99"/>
    </row>
    <row r="35" spans="1:16" ht="16.5" customHeight="1">
      <c r="A35" s="175"/>
      <c r="B35" s="81" t="s">
        <v>37</v>
      </c>
      <c r="C35" s="63">
        <v>1272</v>
      </c>
      <c r="D35" s="64"/>
      <c r="E35" s="64"/>
      <c r="F35" s="64"/>
      <c r="G35" s="64"/>
      <c r="H35" s="65"/>
      <c r="J35" s="179"/>
      <c r="K35" s="81">
        <v>15</v>
      </c>
      <c r="L35" s="63">
        <v>41670</v>
      </c>
      <c r="M35" s="98"/>
      <c r="N35" s="98"/>
      <c r="O35" s="98"/>
      <c r="P35" s="99"/>
    </row>
    <row r="36" spans="1:16" ht="16.5" customHeight="1">
      <c r="A36" s="175"/>
      <c r="B36" s="81" t="s">
        <v>38</v>
      </c>
      <c r="C36" s="63">
        <v>1231</v>
      </c>
      <c r="D36" s="64"/>
      <c r="E36" s="64"/>
      <c r="F36" s="64"/>
      <c r="G36" s="64"/>
      <c r="H36" s="65"/>
      <c r="J36" s="179"/>
      <c r="K36" s="81">
        <v>16</v>
      </c>
      <c r="L36" s="63">
        <v>31429</v>
      </c>
      <c r="M36" s="98"/>
      <c r="N36" s="98"/>
      <c r="O36" s="98"/>
      <c r="P36" s="99"/>
    </row>
    <row r="37" spans="1:16" ht="16.5" customHeight="1" thickBot="1">
      <c r="A37" s="176"/>
      <c r="B37" s="84" t="s">
        <v>99</v>
      </c>
      <c r="C37" s="68"/>
      <c r="D37" s="69"/>
      <c r="E37" s="69"/>
      <c r="F37" s="69"/>
      <c r="G37" s="69"/>
      <c r="H37" s="70"/>
      <c r="J37" s="180"/>
      <c r="K37" s="84">
        <v>17</v>
      </c>
      <c r="L37" s="68"/>
      <c r="M37" s="100"/>
      <c r="N37" s="100"/>
      <c r="O37" s="100"/>
      <c r="P37" s="101"/>
    </row>
    <row r="38" spans="1:16" ht="16.5" customHeight="1">
      <c r="A38" s="7" t="s">
        <v>39</v>
      </c>
      <c r="J38" s="7" t="s">
        <v>39</v>
      </c>
    </row>
    <row r="39" spans="1:16" ht="16.5" customHeight="1" thickBot="1">
      <c r="A39" s="1"/>
      <c r="E39" s="2" t="s">
        <v>56</v>
      </c>
      <c r="G39" s="173" t="s">
        <v>86</v>
      </c>
      <c r="H39" s="173"/>
      <c r="J39" s="1"/>
      <c r="M39" s="2" t="s">
        <v>56</v>
      </c>
      <c r="O39" s="173" t="s">
        <v>86</v>
      </c>
      <c r="P39" s="173"/>
    </row>
    <row r="40" spans="1:16" ht="16.5" customHeight="1">
      <c r="A40" s="5" t="s">
        <v>27</v>
      </c>
      <c r="B40" s="76" t="s">
        <v>0</v>
      </c>
      <c r="C40" s="76" t="s">
        <v>21</v>
      </c>
      <c r="D40" s="76"/>
      <c r="E40" s="76" t="s">
        <v>28</v>
      </c>
      <c r="F40" s="76" t="s">
        <v>29</v>
      </c>
      <c r="G40" s="76" t="s">
        <v>30</v>
      </c>
      <c r="H40" s="4" t="s">
        <v>31</v>
      </c>
      <c r="J40" s="5" t="s">
        <v>27</v>
      </c>
      <c r="K40" s="76" t="s">
        <v>0</v>
      </c>
      <c r="L40" s="76" t="s">
        <v>21</v>
      </c>
      <c r="M40" s="76" t="s">
        <v>28</v>
      </c>
      <c r="N40" s="76" t="s">
        <v>29</v>
      </c>
      <c r="O40" s="76" t="s">
        <v>30</v>
      </c>
      <c r="P40" s="4" t="s">
        <v>31</v>
      </c>
    </row>
    <row r="41" spans="1:16" ht="16.5" hidden="1" customHeight="1">
      <c r="A41" s="174" t="s">
        <v>32</v>
      </c>
      <c r="B41" s="78" t="s">
        <v>33</v>
      </c>
      <c r="C41" s="41">
        <f>SUM(E41:H41)</f>
        <v>0</v>
      </c>
      <c r="D41" s="41"/>
      <c r="E41" s="41"/>
      <c r="F41" s="41"/>
      <c r="G41" s="41"/>
      <c r="H41" s="41"/>
      <c r="J41" s="178" t="s">
        <v>44</v>
      </c>
      <c r="K41" s="79" t="s">
        <v>45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75"/>
      <c r="B42" s="81" t="s">
        <v>101</v>
      </c>
      <c r="C42" s="41">
        <f>SUM(E42:H42)</f>
        <v>0</v>
      </c>
      <c r="D42" s="41"/>
      <c r="E42" s="41"/>
      <c r="F42" s="41"/>
      <c r="G42" s="41"/>
      <c r="H42" s="41"/>
      <c r="J42" s="179"/>
      <c r="K42" s="86" t="s">
        <v>63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75"/>
      <c r="B43" s="81" t="s">
        <v>34</v>
      </c>
      <c r="E43" s="41"/>
      <c r="F43" s="41"/>
      <c r="G43" s="41"/>
      <c r="H43" s="41"/>
      <c r="J43" s="179"/>
      <c r="K43" s="86" t="s">
        <v>64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75"/>
      <c r="B44" s="81" t="s">
        <v>35</v>
      </c>
      <c r="C44" s="90">
        <v>521</v>
      </c>
      <c r="D44" s="91"/>
      <c r="E44" s="91"/>
      <c r="F44" s="91"/>
      <c r="G44" s="91"/>
      <c r="H44" s="92"/>
      <c r="J44" s="179"/>
      <c r="K44" s="86" t="s">
        <v>65</v>
      </c>
      <c r="L44" s="41">
        <v>26510</v>
      </c>
      <c r="M44" s="74"/>
      <c r="N44" s="74"/>
      <c r="O44" s="74"/>
      <c r="P44" s="74"/>
    </row>
    <row r="45" spans="1:16" ht="16.5" customHeight="1">
      <c r="A45" s="175"/>
      <c r="B45" s="86" t="s">
        <v>61</v>
      </c>
      <c r="C45" s="93">
        <v>511</v>
      </c>
      <c r="D45" s="94"/>
      <c r="E45" s="94"/>
      <c r="F45" s="94"/>
      <c r="G45" s="94"/>
      <c r="H45" s="95"/>
      <c r="J45" s="179"/>
      <c r="K45" s="86" t="s">
        <v>62</v>
      </c>
      <c r="L45" s="93">
        <v>23489</v>
      </c>
      <c r="M45" s="96"/>
      <c r="N45" s="96"/>
      <c r="O45" s="96"/>
      <c r="P45" s="97"/>
    </row>
    <row r="46" spans="1:16" ht="16.5" customHeight="1">
      <c r="A46" s="175"/>
      <c r="B46" s="81" t="s">
        <v>36</v>
      </c>
      <c r="C46" s="63">
        <v>501</v>
      </c>
      <c r="D46" s="64"/>
      <c r="E46" s="64"/>
      <c r="F46" s="64"/>
      <c r="G46" s="64"/>
      <c r="H46" s="65"/>
      <c r="J46" s="179"/>
      <c r="K46" s="81">
        <v>14</v>
      </c>
      <c r="L46" s="63">
        <v>19791</v>
      </c>
      <c r="M46" s="98"/>
      <c r="N46" s="98"/>
      <c r="O46" s="98"/>
      <c r="P46" s="99"/>
    </row>
    <row r="47" spans="1:16" ht="16.5" customHeight="1">
      <c r="A47" s="175"/>
      <c r="B47" s="81" t="s">
        <v>37</v>
      </c>
      <c r="C47" s="63">
        <v>492</v>
      </c>
      <c r="D47" s="64"/>
      <c r="E47" s="64"/>
      <c r="F47" s="64"/>
      <c r="G47" s="64"/>
      <c r="H47" s="65"/>
      <c r="J47" s="179"/>
      <c r="K47" s="81">
        <v>15</v>
      </c>
      <c r="L47" s="63">
        <v>19113</v>
      </c>
      <c r="M47" s="98"/>
      <c r="N47" s="98"/>
      <c r="O47" s="98"/>
      <c r="P47" s="99"/>
    </row>
    <row r="48" spans="1:16" ht="16.5" customHeight="1">
      <c r="A48" s="175"/>
      <c r="B48" s="81" t="s">
        <v>38</v>
      </c>
      <c r="C48" s="63">
        <v>474</v>
      </c>
      <c r="D48" s="64"/>
      <c r="E48" s="64"/>
      <c r="F48" s="64"/>
      <c r="G48" s="64"/>
      <c r="H48" s="65"/>
      <c r="J48" s="179"/>
      <c r="K48" s="81">
        <v>16</v>
      </c>
      <c r="L48" s="63">
        <v>20549</v>
      </c>
      <c r="M48" s="98"/>
      <c r="N48" s="98"/>
      <c r="O48" s="98"/>
      <c r="P48" s="99"/>
    </row>
    <row r="49" spans="1:16" ht="16.5" customHeight="1" thickBot="1">
      <c r="A49" s="176"/>
      <c r="B49" s="84" t="s">
        <v>99</v>
      </c>
      <c r="C49" s="68"/>
      <c r="D49" s="69"/>
      <c r="E49" s="69"/>
      <c r="F49" s="69"/>
      <c r="G49" s="69"/>
      <c r="H49" s="70"/>
      <c r="J49" s="180"/>
      <c r="K49" s="84">
        <v>17</v>
      </c>
      <c r="L49" s="68"/>
      <c r="M49" s="100"/>
      <c r="N49" s="100"/>
      <c r="O49" s="100"/>
      <c r="P49" s="101"/>
    </row>
    <row r="50" spans="1:16" ht="16.5" customHeight="1">
      <c r="A50" s="7" t="s">
        <v>39</v>
      </c>
      <c r="J50" s="7" t="s">
        <v>39</v>
      </c>
    </row>
    <row r="51" spans="1:16" ht="16.5" customHeight="1" thickBot="1">
      <c r="A51" s="1"/>
      <c r="E51" s="2" t="s">
        <v>57</v>
      </c>
      <c r="G51" s="173" t="s">
        <v>86</v>
      </c>
      <c r="H51" s="173"/>
      <c r="J51" s="1"/>
      <c r="M51" s="2" t="s">
        <v>54</v>
      </c>
      <c r="O51" s="173" t="s">
        <v>86</v>
      </c>
      <c r="P51" s="173"/>
    </row>
    <row r="52" spans="1:16" ht="16.5" customHeight="1">
      <c r="A52" s="5" t="s">
        <v>27</v>
      </c>
      <c r="B52" s="76" t="s">
        <v>0</v>
      </c>
      <c r="C52" s="76" t="s">
        <v>21</v>
      </c>
      <c r="D52" s="76"/>
      <c r="E52" s="76" t="s">
        <v>28</v>
      </c>
      <c r="F52" s="76" t="s">
        <v>29</v>
      </c>
      <c r="G52" s="76" t="s">
        <v>30</v>
      </c>
      <c r="H52" s="4" t="s">
        <v>31</v>
      </c>
      <c r="J52" s="5" t="s">
        <v>27</v>
      </c>
      <c r="K52" s="76" t="s">
        <v>0</v>
      </c>
      <c r="L52" s="76" t="s">
        <v>21</v>
      </c>
      <c r="M52" s="76" t="s">
        <v>28</v>
      </c>
      <c r="N52" s="76" t="s">
        <v>29</v>
      </c>
      <c r="O52" s="76" t="s">
        <v>30</v>
      </c>
      <c r="P52" s="4" t="s">
        <v>31</v>
      </c>
    </row>
    <row r="53" spans="1:16" ht="16.5" hidden="1" customHeight="1">
      <c r="A53" s="174" t="s">
        <v>32</v>
      </c>
      <c r="B53" s="78" t="s">
        <v>33</v>
      </c>
      <c r="C53" s="41">
        <f>SUM(E53:H53)</f>
        <v>0</v>
      </c>
      <c r="D53" s="41"/>
      <c r="E53" s="41"/>
      <c r="F53" s="41"/>
      <c r="G53" s="41"/>
      <c r="H53" s="41"/>
      <c r="J53" s="178" t="s">
        <v>44</v>
      </c>
      <c r="K53" s="79" t="s">
        <v>45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75"/>
      <c r="B54" s="81" t="s">
        <v>101</v>
      </c>
      <c r="C54" s="41">
        <f>SUM(E54:H54)</f>
        <v>0</v>
      </c>
      <c r="D54" s="41"/>
      <c r="E54" s="41"/>
      <c r="F54" s="41"/>
      <c r="G54" s="41"/>
      <c r="H54" s="41"/>
      <c r="J54" s="179"/>
      <c r="K54" s="86" t="s">
        <v>63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75"/>
      <c r="B55" s="81" t="s">
        <v>34</v>
      </c>
      <c r="E55" s="41"/>
      <c r="F55" s="41"/>
      <c r="G55" s="41"/>
      <c r="H55" s="41"/>
      <c r="J55" s="179"/>
      <c r="K55" s="86" t="s">
        <v>64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75"/>
      <c r="B56" s="81" t="s">
        <v>35</v>
      </c>
      <c r="C56" s="90">
        <v>1171</v>
      </c>
      <c r="D56" s="91"/>
      <c r="E56" s="91"/>
      <c r="F56" s="91"/>
      <c r="G56" s="91"/>
      <c r="H56" s="92"/>
      <c r="J56" s="179"/>
      <c r="K56" s="86" t="s">
        <v>65</v>
      </c>
      <c r="L56" s="41">
        <v>47200</v>
      </c>
      <c r="M56" s="74"/>
      <c r="N56" s="74"/>
      <c r="O56" s="74"/>
      <c r="P56" s="74"/>
    </row>
    <row r="57" spans="1:16" ht="16.5" customHeight="1">
      <c r="A57" s="175"/>
      <c r="B57" s="86" t="s">
        <v>61</v>
      </c>
      <c r="C57" s="93">
        <v>1151</v>
      </c>
      <c r="D57" s="94"/>
      <c r="E57" s="94"/>
      <c r="F57" s="94"/>
      <c r="G57" s="94"/>
      <c r="H57" s="95"/>
      <c r="J57" s="179"/>
      <c r="K57" s="86" t="s">
        <v>62</v>
      </c>
      <c r="L57" s="93">
        <v>43792</v>
      </c>
      <c r="M57" s="96"/>
      <c r="N57" s="96"/>
      <c r="O57" s="96"/>
      <c r="P57" s="97"/>
    </row>
    <row r="58" spans="1:16" ht="16.5" customHeight="1">
      <c r="A58" s="175"/>
      <c r="B58" s="81" t="s">
        <v>36</v>
      </c>
      <c r="C58" s="63">
        <v>1130</v>
      </c>
      <c r="D58" s="64"/>
      <c r="E58" s="64"/>
      <c r="F58" s="64"/>
      <c r="G58" s="64"/>
      <c r="H58" s="65"/>
      <c r="J58" s="179"/>
      <c r="K58" s="81">
        <v>14</v>
      </c>
      <c r="L58" s="63">
        <v>48594</v>
      </c>
      <c r="M58" s="98"/>
      <c r="N58" s="98"/>
      <c r="O58" s="98"/>
      <c r="P58" s="99"/>
    </row>
    <row r="59" spans="1:16" ht="16.5" customHeight="1">
      <c r="A59" s="175"/>
      <c r="B59" s="81" t="s">
        <v>37</v>
      </c>
      <c r="C59" s="63">
        <v>1115</v>
      </c>
      <c r="D59" s="64"/>
      <c r="E59" s="64"/>
      <c r="F59" s="64"/>
      <c r="G59" s="64"/>
      <c r="H59" s="65"/>
      <c r="J59" s="179"/>
      <c r="K59" s="81">
        <v>15</v>
      </c>
      <c r="L59" s="63">
        <v>47733</v>
      </c>
      <c r="M59" s="98"/>
      <c r="N59" s="98"/>
      <c r="O59" s="98"/>
      <c r="P59" s="99"/>
    </row>
    <row r="60" spans="1:16" ht="16.5" customHeight="1">
      <c r="A60" s="175"/>
      <c r="B60" s="81" t="s">
        <v>38</v>
      </c>
      <c r="C60" s="63">
        <v>1086</v>
      </c>
      <c r="D60" s="64"/>
      <c r="E60" s="64"/>
      <c r="F60" s="64"/>
      <c r="G60" s="64"/>
      <c r="H60" s="65"/>
      <c r="J60" s="179"/>
      <c r="K60" s="81">
        <v>16</v>
      </c>
      <c r="L60" s="63">
        <v>48705</v>
      </c>
      <c r="M60" s="98"/>
      <c r="N60" s="98"/>
      <c r="O60" s="98"/>
      <c r="P60" s="99"/>
    </row>
    <row r="61" spans="1:16" ht="16.5" customHeight="1" thickBot="1">
      <c r="A61" s="176"/>
      <c r="B61" s="84" t="s">
        <v>99</v>
      </c>
      <c r="C61" s="68"/>
      <c r="D61" s="69"/>
      <c r="E61" s="69"/>
      <c r="F61" s="69"/>
      <c r="G61" s="69"/>
      <c r="H61" s="70"/>
      <c r="J61" s="180"/>
      <c r="K61" s="84">
        <v>17</v>
      </c>
      <c r="L61" s="68"/>
      <c r="M61" s="100"/>
      <c r="N61" s="100"/>
      <c r="O61" s="100"/>
      <c r="P61" s="101"/>
    </row>
    <row r="62" spans="1:16">
      <c r="A62" s="7" t="s">
        <v>39</v>
      </c>
      <c r="J62" s="7" t="s">
        <v>39</v>
      </c>
      <c r="K62" s="7"/>
    </row>
  </sheetData>
  <mergeCells count="18"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  <mergeCell ref="J29:J37"/>
    <mergeCell ref="G51:H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33" t="s">
        <v>112</v>
      </c>
      <c r="B1" s="34" t="s">
        <v>113</v>
      </c>
      <c r="G1" s="35" t="s">
        <v>98</v>
      </c>
      <c r="I1" s="33"/>
      <c r="N1" s="36"/>
      <c r="O1" s="36"/>
    </row>
    <row r="2" spans="1:15" ht="17.25" customHeight="1">
      <c r="A2" s="38" t="s">
        <v>27</v>
      </c>
      <c r="B2" s="39" t="s">
        <v>0</v>
      </c>
      <c r="C2" s="40" t="s">
        <v>21</v>
      </c>
      <c r="D2" s="41"/>
      <c r="E2" s="38" t="s">
        <v>27</v>
      </c>
      <c r="F2" s="39" t="s">
        <v>0</v>
      </c>
      <c r="G2" s="40" t="s">
        <v>21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82" t="s">
        <v>32</v>
      </c>
      <c r="B3" s="43" t="s">
        <v>59</v>
      </c>
      <c r="C3" s="36">
        <f>SUM(C15,C26,C37,C48)</f>
        <v>58666</v>
      </c>
      <c r="E3" s="185" t="s">
        <v>44</v>
      </c>
      <c r="F3" s="44" t="s">
        <v>10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83"/>
      <c r="B4" s="43" t="s">
        <v>61</v>
      </c>
      <c r="C4" s="42">
        <f>SUM(C16,C27,C38,C49)</f>
        <v>59361</v>
      </c>
      <c r="E4" s="186"/>
      <c r="F4" s="55" t="s">
        <v>11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83"/>
      <c r="B5" s="55" t="s">
        <v>36</v>
      </c>
      <c r="C5" s="42">
        <f>SUM(C17,C28,C39,C50)</f>
        <v>60141</v>
      </c>
      <c r="E5" s="186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83"/>
      <c r="B6" s="55" t="s">
        <v>37</v>
      </c>
      <c r="C6" s="42">
        <f>SUM(C18,C29,C40,C51)</f>
        <v>60850</v>
      </c>
      <c r="E6" s="186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83"/>
      <c r="B7" s="55" t="s">
        <v>38</v>
      </c>
      <c r="C7" s="12">
        <f>SUM(C19,C30,C41,C52)</f>
        <v>61644</v>
      </c>
      <c r="E7" s="186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84"/>
      <c r="B8" s="149" t="s">
        <v>99</v>
      </c>
      <c r="C8" s="15">
        <v>62354</v>
      </c>
      <c r="E8" s="187"/>
      <c r="F8" s="149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39</v>
      </c>
      <c r="E9" s="46" t="s">
        <v>39</v>
      </c>
    </row>
    <row r="10" spans="1:15" ht="14.25" thickBot="1">
      <c r="A10" s="33" t="s">
        <v>40</v>
      </c>
      <c r="D10" s="34" t="s">
        <v>53</v>
      </c>
      <c r="F10" s="181" t="s">
        <v>86</v>
      </c>
      <c r="G10" s="181"/>
      <c r="I10" s="33"/>
      <c r="K10" s="34" t="s">
        <v>53</v>
      </c>
      <c r="N10" s="47"/>
      <c r="O10" s="35" t="s">
        <v>100</v>
      </c>
    </row>
    <row r="11" spans="1:15" ht="17.25" customHeight="1">
      <c r="A11" s="38" t="s">
        <v>27</v>
      </c>
      <c r="B11" s="39" t="s">
        <v>0</v>
      </c>
      <c r="C11" s="39" t="s">
        <v>21</v>
      </c>
      <c r="D11" s="39" t="s">
        <v>41</v>
      </c>
      <c r="E11" s="39" t="s">
        <v>42</v>
      </c>
      <c r="F11" s="39" t="s">
        <v>43</v>
      </c>
      <c r="G11" s="40" t="s">
        <v>24</v>
      </c>
      <c r="I11" s="38" t="s">
        <v>27</v>
      </c>
      <c r="J11" s="39" t="s">
        <v>0</v>
      </c>
      <c r="K11" s="39" t="s">
        <v>21</v>
      </c>
      <c r="L11" s="39" t="s">
        <v>41</v>
      </c>
      <c r="M11" s="39" t="s">
        <v>42</v>
      </c>
      <c r="N11" s="39" t="s">
        <v>43</v>
      </c>
      <c r="O11" s="40" t="s">
        <v>24</v>
      </c>
    </row>
    <row r="12" spans="1:15" ht="17.25" hidden="1" customHeight="1">
      <c r="A12" s="182" t="s">
        <v>32</v>
      </c>
      <c r="B12" s="43" t="s">
        <v>33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85" t="s">
        <v>44</v>
      </c>
      <c r="J12" s="51" t="s">
        <v>45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83"/>
      <c r="B13" s="44" t="s">
        <v>101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86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83"/>
      <c r="B14" s="44" t="s">
        <v>34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86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83"/>
      <c r="B15" s="44" t="s">
        <v>35</v>
      </c>
      <c r="C15" s="52">
        <v>39341</v>
      </c>
      <c r="D15" s="53" t="s">
        <v>87</v>
      </c>
      <c r="E15" s="53" t="s">
        <v>87</v>
      </c>
      <c r="F15" s="53" t="s">
        <v>87</v>
      </c>
      <c r="G15" s="54" t="s">
        <v>87</v>
      </c>
      <c r="I15" s="186"/>
      <c r="J15" s="44">
        <v>12</v>
      </c>
      <c r="K15" s="52">
        <v>142234</v>
      </c>
      <c r="L15" s="53" t="s">
        <v>87</v>
      </c>
      <c r="M15" s="53" t="s">
        <v>87</v>
      </c>
      <c r="N15" s="53" t="s">
        <v>87</v>
      </c>
      <c r="O15" s="54" t="s">
        <v>87</v>
      </c>
    </row>
    <row r="16" spans="1:15" ht="17.25" customHeight="1">
      <c r="A16" s="183"/>
      <c r="B16" s="55" t="s">
        <v>61</v>
      </c>
      <c r="C16" s="52">
        <v>39897</v>
      </c>
      <c r="D16" s="53" t="s">
        <v>87</v>
      </c>
      <c r="E16" s="53" t="s">
        <v>87</v>
      </c>
      <c r="F16" s="53" t="s">
        <v>87</v>
      </c>
      <c r="G16" s="54" t="s">
        <v>87</v>
      </c>
      <c r="I16" s="186"/>
      <c r="J16" s="44" t="s">
        <v>62</v>
      </c>
      <c r="K16" s="52">
        <v>142145</v>
      </c>
      <c r="L16" s="53" t="s">
        <v>87</v>
      </c>
      <c r="M16" s="53" t="s">
        <v>87</v>
      </c>
      <c r="N16" s="53" t="s">
        <v>87</v>
      </c>
      <c r="O16" s="54" t="s">
        <v>87</v>
      </c>
    </row>
    <row r="17" spans="1:15" ht="17.25" customHeight="1">
      <c r="A17" s="183"/>
      <c r="B17" s="44" t="s">
        <v>36</v>
      </c>
      <c r="C17" s="52">
        <v>40506</v>
      </c>
      <c r="D17" s="53" t="s">
        <v>87</v>
      </c>
      <c r="E17" s="53" t="s">
        <v>87</v>
      </c>
      <c r="F17" s="53" t="s">
        <v>87</v>
      </c>
      <c r="G17" s="54" t="s">
        <v>87</v>
      </c>
      <c r="I17" s="186"/>
      <c r="J17" s="44">
        <v>14</v>
      </c>
      <c r="K17" s="52">
        <v>147175</v>
      </c>
      <c r="L17" s="53" t="s">
        <v>87</v>
      </c>
      <c r="M17" s="53" t="s">
        <v>87</v>
      </c>
      <c r="N17" s="53" t="s">
        <v>87</v>
      </c>
      <c r="O17" s="54" t="s">
        <v>87</v>
      </c>
    </row>
    <row r="18" spans="1:15" ht="17.25" customHeight="1">
      <c r="A18" s="183"/>
      <c r="B18" s="44" t="s">
        <v>37</v>
      </c>
      <c r="C18" s="52">
        <v>41160</v>
      </c>
      <c r="D18" s="53" t="s">
        <v>87</v>
      </c>
      <c r="E18" s="53" t="s">
        <v>87</v>
      </c>
      <c r="F18" s="53" t="s">
        <v>87</v>
      </c>
      <c r="G18" s="54" t="s">
        <v>87</v>
      </c>
      <c r="I18" s="186"/>
      <c r="J18" s="44">
        <v>15</v>
      </c>
      <c r="K18" s="52">
        <v>145917</v>
      </c>
      <c r="L18" s="53" t="s">
        <v>87</v>
      </c>
      <c r="M18" s="53" t="s">
        <v>87</v>
      </c>
      <c r="N18" s="53" t="s">
        <v>87</v>
      </c>
      <c r="O18" s="54" t="s">
        <v>87</v>
      </c>
    </row>
    <row r="19" spans="1:15" ht="17.25" customHeight="1">
      <c r="A19" s="183"/>
      <c r="B19" s="44" t="s">
        <v>38</v>
      </c>
      <c r="C19" s="52">
        <v>41855</v>
      </c>
      <c r="D19" s="53"/>
      <c r="E19" s="53"/>
      <c r="F19" s="53"/>
      <c r="G19" s="54"/>
      <c r="I19" s="186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84"/>
      <c r="B20" s="45" t="s">
        <v>99</v>
      </c>
      <c r="C20" s="56"/>
      <c r="D20" s="57"/>
      <c r="E20" s="57"/>
      <c r="F20" s="57"/>
      <c r="G20" s="58"/>
      <c r="I20" s="187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52</v>
      </c>
      <c r="F21" s="181" t="s">
        <v>86</v>
      </c>
      <c r="G21" s="181"/>
      <c r="I21" s="33"/>
      <c r="K21" s="34" t="s">
        <v>52</v>
      </c>
      <c r="N21" s="47"/>
      <c r="O21" s="35" t="s">
        <v>100</v>
      </c>
    </row>
    <row r="22" spans="1:15" ht="17.25" customHeight="1">
      <c r="A22" s="38" t="s">
        <v>27</v>
      </c>
      <c r="B22" s="39" t="s">
        <v>0</v>
      </c>
      <c r="C22" s="39" t="s">
        <v>21</v>
      </c>
      <c r="D22" s="39" t="s">
        <v>41</v>
      </c>
      <c r="E22" s="39" t="s">
        <v>42</v>
      </c>
      <c r="F22" s="39" t="s">
        <v>43</v>
      </c>
      <c r="G22" s="40" t="s">
        <v>24</v>
      </c>
      <c r="I22" s="38" t="s">
        <v>27</v>
      </c>
      <c r="J22" s="39" t="s">
        <v>0</v>
      </c>
      <c r="K22" s="39" t="s">
        <v>21</v>
      </c>
      <c r="L22" s="39" t="s">
        <v>41</v>
      </c>
      <c r="M22" s="39" t="s">
        <v>42</v>
      </c>
      <c r="N22" s="39" t="s">
        <v>43</v>
      </c>
      <c r="O22" s="40" t="s">
        <v>24</v>
      </c>
    </row>
    <row r="23" spans="1:15" ht="17.25" hidden="1" customHeight="1">
      <c r="A23" s="182" t="s">
        <v>32</v>
      </c>
      <c r="B23" s="43" t="s">
        <v>33</v>
      </c>
      <c r="C23" s="59">
        <f>SUM(D23:G23)</f>
        <v>0</v>
      </c>
      <c r="D23" s="60"/>
      <c r="E23" s="60"/>
      <c r="F23" s="60"/>
      <c r="G23" s="61"/>
      <c r="I23" s="185" t="s">
        <v>44</v>
      </c>
      <c r="J23" s="51" t="s">
        <v>45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83"/>
      <c r="B24" s="44" t="s">
        <v>101</v>
      </c>
      <c r="C24" s="63">
        <f>SUM(D24:G24)</f>
        <v>0</v>
      </c>
      <c r="D24" s="64"/>
      <c r="E24" s="64"/>
      <c r="F24" s="64"/>
      <c r="G24" s="65"/>
      <c r="I24" s="186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83"/>
      <c r="B25" s="44" t="s">
        <v>34</v>
      </c>
      <c r="C25" s="63">
        <f>SUM(D25:G25)</f>
        <v>0</v>
      </c>
      <c r="D25" s="64"/>
      <c r="E25" s="64"/>
      <c r="F25" s="64"/>
      <c r="G25" s="65"/>
      <c r="I25" s="186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83"/>
      <c r="B26" s="44" t="s">
        <v>35</v>
      </c>
      <c r="C26" s="63">
        <v>8564</v>
      </c>
      <c r="D26" s="64"/>
      <c r="E26" s="64"/>
      <c r="F26" s="64"/>
      <c r="G26" s="65"/>
      <c r="I26" s="186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83"/>
      <c r="B27" s="55" t="s">
        <v>61</v>
      </c>
      <c r="C27" s="63">
        <v>8599</v>
      </c>
      <c r="D27" s="64"/>
      <c r="E27" s="64"/>
      <c r="F27" s="64"/>
      <c r="G27" s="65"/>
      <c r="I27" s="186"/>
      <c r="J27" s="44" t="s">
        <v>62</v>
      </c>
      <c r="K27" s="52">
        <v>30592</v>
      </c>
      <c r="L27" s="67"/>
      <c r="M27" s="64"/>
      <c r="N27" s="64"/>
      <c r="O27" s="66"/>
    </row>
    <row r="28" spans="1:15" ht="17.25" customHeight="1">
      <c r="A28" s="183"/>
      <c r="B28" s="44" t="s">
        <v>36</v>
      </c>
      <c r="C28" s="63">
        <v>8655</v>
      </c>
      <c r="D28" s="64"/>
      <c r="E28" s="64"/>
      <c r="F28" s="64"/>
      <c r="G28" s="65"/>
      <c r="I28" s="186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83"/>
      <c r="B29" s="44" t="s">
        <v>37</v>
      </c>
      <c r="C29" s="63">
        <v>8674</v>
      </c>
      <c r="D29" s="64"/>
      <c r="E29" s="64"/>
      <c r="F29" s="64"/>
      <c r="G29" s="65"/>
      <c r="I29" s="186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83"/>
      <c r="B30" s="44" t="s">
        <v>38</v>
      </c>
      <c r="C30" s="63">
        <v>8716</v>
      </c>
      <c r="D30" s="64"/>
      <c r="E30" s="64"/>
      <c r="F30" s="64"/>
      <c r="G30" s="65"/>
      <c r="I30" s="186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84"/>
      <c r="B31" s="45" t="s">
        <v>99</v>
      </c>
      <c r="C31" s="68"/>
      <c r="D31" s="69"/>
      <c r="E31" s="69"/>
      <c r="F31" s="69"/>
      <c r="G31" s="70"/>
      <c r="I31" s="187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56</v>
      </c>
      <c r="F32" s="181" t="s">
        <v>86</v>
      </c>
      <c r="G32" s="181"/>
      <c r="I32" s="33"/>
      <c r="K32" s="34" t="s">
        <v>56</v>
      </c>
      <c r="N32" s="47"/>
      <c r="O32" s="35" t="s">
        <v>100</v>
      </c>
    </row>
    <row r="33" spans="1:15" ht="17.25" customHeight="1">
      <c r="A33" s="38" t="s">
        <v>27</v>
      </c>
      <c r="B33" s="39" t="s">
        <v>0</v>
      </c>
      <c r="C33" s="39" t="s">
        <v>21</v>
      </c>
      <c r="D33" s="39" t="s">
        <v>41</v>
      </c>
      <c r="E33" s="39" t="s">
        <v>42</v>
      </c>
      <c r="F33" s="39" t="s">
        <v>43</v>
      </c>
      <c r="G33" s="40" t="s">
        <v>24</v>
      </c>
      <c r="I33" s="38" t="s">
        <v>27</v>
      </c>
      <c r="J33" s="39" t="s">
        <v>0</v>
      </c>
      <c r="K33" s="39" t="s">
        <v>21</v>
      </c>
      <c r="L33" s="39" t="s">
        <v>41</v>
      </c>
      <c r="M33" s="39" t="s">
        <v>42</v>
      </c>
      <c r="N33" s="39" t="s">
        <v>43</v>
      </c>
      <c r="O33" s="40" t="s">
        <v>24</v>
      </c>
    </row>
    <row r="34" spans="1:15" ht="17.25" hidden="1" customHeight="1">
      <c r="A34" s="182" t="s">
        <v>32</v>
      </c>
      <c r="B34" s="43" t="s">
        <v>33</v>
      </c>
      <c r="C34" s="59">
        <f>SUM(D34:G34)</f>
        <v>0</v>
      </c>
      <c r="D34" s="60"/>
      <c r="E34" s="60"/>
      <c r="F34" s="60"/>
      <c r="G34" s="61"/>
      <c r="I34" s="185" t="s">
        <v>44</v>
      </c>
      <c r="J34" s="51" t="s">
        <v>45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83"/>
      <c r="B35" s="44" t="s">
        <v>101</v>
      </c>
      <c r="C35" s="63">
        <f>SUM(D35:G35)</f>
        <v>0</v>
      </c>
      <c r="D35" s="64"/>
      <c r="E35" s="64"/>
      <c r="F35" s="64"/>
      <c r="G35" s="65"/>
      <c r="I35" s="186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83"/>
      <c r="B36" s="44" t="s">
        <v>34</v>
      </c>
      <c r="C36" s="63">
        <f>SUM(D36:G36)</f>
        <v>0</v>
      </c>
      <c r="D36" s="64"/>
      <c r="E36" s="64"/>
      <c r="F36" s="64"/>
      <c r="G36" s="65"/>
      <c r="I36" s="186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83"/>
      <c r="B37" s="44" t="s">
        <v>35</v>
      </c>
      <c r="C37" s="63">
        <v>3507</v>
      </c>
      <c r="D37" s="64"/>
      <c r="E37" s="64"/>
      <c r="F37" s="64"/>
      <c r="G37" s="65"/>
      <c r="I37" s="186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83"/>
      <c r="B38" s="55" t="s">
        <v>61</v>
      </c>
      <c r="C38" s="63">
        <v>3553</v>
      </c>
      <c r="D38" s="64"/>
      <c r="E38" s="64"/>
      <c r="F38" s="64"/>
      <c r="G38" s="65"/>
      <c r="I38" s="186"/>
      <c r="J38" s="44" t="s">
        <v>62</v>
      </c>
      <c r="K38" s="63">
        <v>12599</v>
      </c>
      <c r="L38" s="64"/>
      <c r="M38" s="64"/>
      <c r="N38" s="64"/>
      <c r="O38" s="66"/>
    </row>
    <row r="39" spans="1:15" ht="17.25" customHeight="1">
      <c r="A39" s="183"/>
      <c r="B39" s="44" t="s">
        <v>36</v>
      </c>
      <c r="C39" s="63">
        <v>3608</v>
      </c>
      <c r="D39" s="64"/>
      <c r="E39" s="64"/>
      <c r="F39" s="64"/>
      <c r="G39" s="65"/>
      <c r="I39" s="186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83"/>
      <c r="B40" s="44" t="s">
        <v>37</v>
      </c>
      <c r="C40" s="63">
        <v>3658</v>
      </c>
      <c r="D40" s="64"/>
      <c r="E40" s="64"/>
      <c r="F40" s="64"/>
      <c r="G40" s="65"/>
      <c r="I40" s="186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83"/>
      <c r="B41" s="44" t="s">
        <v>38</v>
      </c>
      <c r="C41" s="63">
        <v>3693</v>
      </c>
      <c r="D41" s="64"/>
      <c r="E41" s="64"/>
      <c r="F41" s="64"/>
      <c r="G41" s="65"/>
      <c r="I41" s="186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84"/>
      <c r="B42" s="45" t="s">
        <v>99</v>
      </c>
      <c r="C42" s="68"/>
      <c r="D42" s="69"/>
      <c r="E42" s="69"/>
      <c r="F42" s="69"/>
      <c r="G42" s="70"/>
      <c r="I42" s="187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57</v>
      </c>
      <c r="F43" s="181" t="s">
        <v>86</v>
      </c>
      <c r="G43" s="181"/>
      <c r="I43" s="33"/>
      <c r="K43" s="34" t="s">
        <v>57</v>
      </c>
      <c r="N43" s="47"/>
      <c r="O43" s="35" t="s">
        <v>100</v>
      </c>
    </row>
    <row r="44" spans="1:15" ht="17.25" customHeight="1">
      <c r="A44" s="38" t="s">
        <v>27</v>
      </c>
      <c r="B44" s="39" t="s">
        <v>0</v>
      </c>
      <c r="C44" s="39" t="s">
        <v>21</v>
      </c>
      <c r="D44" s="39" t="s">
        <v>41</v>
      </c>
      <c r="E44" s="39" t="s">
        <v>42</v>
      </c>
      <c r="F44" s="39" t="s">
        <v>43</v>
      </c>
      <c r="G44" s="40" t="s">
        <v>24</v>
      </c>
      <c r="I44" s="38" t="s">
        <v>27</v>
      </c>
      <c r="J44" s="39" t="s">
        <v>0</v>
      </c>
      <c r="K44" s="39" t="s">
        <v>21</v>
      </c>
      <c r="L44" s="39" t="s">
        <v>41</v>
      </c>
      <c r="M44" s="39" t="s">
        <v>42</v>
      </c>
      <c r="N44" s="39" t="s">
        <v>43</v>
      </c>
      <c r="O44" s="40" t="s">
        <v>24</v>
      </c>
    </row>
    <row r="45" spans="1:15" ht="17.25" hidden="1" customHeight="1">
      <c r="A45" s="182" t="s">
        <v>32</v>
      </c>
      <c r="B45" s="43" t="s">
        <v>33</v>
      </c>
      <c r="C45" s="59">
        <f>SUM(D45:G45)</f>
        <v>0</v>
      </c>
      <c r="D45" s="60"/>
      <c r="E45" s="60"/>
      <c r="F45" s="60"/>
      <c r="G45" s="61"/>
      <c r="I45" s="185" t="s">
        <v>44</v>
      </c>
      <c r="J45" s="51" t="s">
        <v>45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83"/>
      <c r="B46" s="44" t="s">
        <v>101</v>
      </c>
      <c r="C46" s="63">
        <f>SUM(D46:G46)</f>
        <v>0</v>
      </c>
      <c r="D46" s="64"/>
      <c r="E46" s="64"/>
      <c r="F46" s="64"/>
      <c r="G46" s="65"/>
      <c r="I46" s="186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83"/>
      <c r="B47" s="44" t="s">
        <v>34</v>
      </c>
      <c r="C47" s="63">
        <f>SUM(D47:G47)</f>
        <v>0</v>
      </c>
      <c r="D47" s="64"/>
      <c r="E47" s="64"/>
      <c r="F47" s="64"/>
      <c r="G47" s="65"/>
      <c r="I47" s="186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83"/>
      <c r="B48" s="44" t="s">
        <v>35</v>
      </c>
      <c r="C48" s="63">
        <v>7254</v>
      </c>
      <c r="D48" s="64"/>
      <c r="E48" s="64"/>
      <c r="F48" s="64"/>
      <c r="G48" s="65"/>
      <c r="I48" s="186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83"/>
      <c r="B49" s="55" t="s">
        <v>61</v>
      </c>
      <c r="C49" s="63">
        <v>7312</v>
      </c>
      <c r="D49" s="64"/>
      <c r="E49" s="64"/>
      <c r="F49" s="64"/>
      <c r="G49" s="65"/>
      <c r="I49" s="186"/>
      <c r="J49" s="44" t="s">
        <v>62</v>
      </c>
      <c r="K49" s="52">
        <v>22295</v>
      </c>
      <c r="L49" s="64"/>
      <c r="M49" s="64"/>
      <c r="N49" s="64"/>
      <c r="O49" s="66"/>
    </row>
    <row r="50" spans="1:15" ht="17.25" customHeight="1">
      <c r="A50" s="183"/>
      <c r="B50" s="44" t="s">
        <v>36</v>
      </c>
      <c r="C50" s="63">
        <v>7372</v>
      </c>
      <c r="D50" s="64"/>
      <c r="E50" s="64"/>
      <c r="F50" s="64"/>
      <c r="G50" s="65"/>
      <c r="I50" s="186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83"/>
      <c r="B51" s="44" t="s">
        <v>37</v>
      </c>
      <c r="C51" s="63">
        <v>7358</v>
      </c>
      <c r="D51" s="64"/>
      <c r="E51" s="64"/>
      <c r="F51" s="64"/>
      <c r="G51" s="65"/>
      <c r="I51" s="186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83"/>
      <c r="B52" s="44" t="s">
        <v>38</v>
      </c>
      <c r="C52" s="63">
        <v>7380</v>
      </c>
      <c r="D52" s="64"/>
      <c r="E52" s="64"/>
      <c r="F52" s="64"/>
      <c r="G52" s="65"/>
      <c r="I52" s="186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84"/>
      <c r="B53" s="45" t="s">
        <v>99</v>
      </c>
      <c r="C53" s="68"/>
      <c r="D53" s="69"/>
      <c r="E53" s="69"/>
      <c r="F53" s="69"/>
      <c r="G53" s="70"/>
      <c r="I53" s="187"/>
      <c r="J53" s="45">
        <v>17</v>
      </c>
      <c r="K53" s="56"/>
      <c r="L53" s="69"/>
      <c r="M53" s="69"/>
      <c r="N53" s="69"/>
      <c r="O53" s="72"/>
    </row>
    <row r="54" spans="1:15">
      <c r="B54" s="46" t="s">
        <v>39</v>
      </c>
      <c r="J54" s="46" t="s">
        <v>39</v>
      </c>
    </row>
  </sheetData>
  <mergeCells count="14"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114</v>
      </c>
      <c r="C1" s="3" t="s">
        <v>97</v>
      </c>
    </row>
    <row r="2" spans="1:10" ht="13.5" customHeight="1">
      <c r="A2" s="190" t="s">
        <v>0</v>
      </c>
      <c r="B2" s="191"/>
      <c r="C2" s="197" t="s">
        <v>46</v>
      </c>
      <c r="D2" s="199" t="s">
        <v>47</v>
      </c>
      <c r="E2" s="195" t="s">
        <v>51</v>
      </c>
      <c r="F2" s="196"/>
      <c r="G2" s="196"/>
      <c r="H2" s="196"/>
      <c r="I2" s="160"/>
      <c r="J2" s="197" t="s">
        <v>50</v>
      </c>
    </row>
    <row r="3" spans="1:10" s="7" customFormat="1" ht="12" customHeight="1">
      <c r="A3" s="192"/>
      <c r="B3" s="193"/>
      <c r="C3" s="198"/>
      <c r="D3" s="200"/>
      <c r="E3" s="6" t="s">
        <v>21</v>
      </c>
      <c r="F3" s="6" t="s">
        <v>22</v>
      </c>
      <c r="G3" s="6" t="s">
        <v>48</v>
      </c>
      <c r="H3" s="6" t="s">
        <v>49</v>
      </c>
      <c r="I3" s="6" t="s">
        <v>24</v>
      </c>
      <c r="J3" s="198"/>
    </row>
    <row r="4" spans="1:10" ht="21" customHeight="1">
      <c r="A4" s="194" t="s">
        <v>62</v>
      </c>
      <c r="B4" s="174"/>
      <c r="C4" s="8">
        <f>SUM(C21:C22)</f>
        <v>12443745</v>
      </c>
      <c r="D4" s="9"/>
      <c r="E4" s="10"/>
      <c r="F4" s="10"/>
      <c r="G4" s="10"/>
      <c r="H4" s="10"/>
      <c r="I4" s="10"/>
      <c r="J4" s="153" t="e">
        <f>E4/D4*100</f>
        <v>#DIV/0!</v>
      </c>
    </row>
    <row r="5" spans="1:10" ht="21" customHeight="1">
      <c r="A5" s="188">
        <v>14</v>
      </c>
      <c r="B5" s="175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188">
        <v>15</v>
      </c>
      <c r="B6" s="175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188">
        <v>16</v>
      </c>
      <c r="B7" s="175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189">
        <v>17</v>
      </c>
      <c r="B8" s="176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60</v>
      </c>
    </row>
    <row r="10" spans="1:10" ht="14.25" thickBot="1">
      <c r="A10" s="1"/>
    </row>
    <row r="11" spans="1:10" ht="13.5" customHeight="1">
      <c r="A11" s="191" t="s">
        <v>0</v>
      </c>
      <c r="B11" s="205"/>
      <c r="C11" s="203" t="s">
        <v>46</v>
      </c>
      <c r="D11" s="201" t="s">
        <v>47</v>
      </c>
      <c r="E11" s="195" t="s">
        <v>51</v>
      </c>
      <c r="F11" s="196"/>
      <c r="G11" s="196"/>
      <c r="H11" s="196"/>
      <c r="I11" s="160"/>
      <c r="J11" s="197" t="s">
        <v>50</v>
      </c>
    </row>
    <row r="12" spans="1:10" s="7" customFormat="1" ht="12" customHeight="1">
      <c r="A12" s="193"/>
      <c r="B12" s="206"/>
      <c r="C12" s="204"/>
      <c r="D12" s="202"/>
      <c r="E12" s="6" t="s">
        <v>21</v>
      </c>
      <c r="F12" s="6" t="s">
        <v>22</v>
      </c>
      <c r="G12" s="6" t="s">
        <v>48</v>
      </c>
      <c r="H12" s="6" t="s">
        <v>49</v>
      </c>
      <c r="I12" s="6" t="s">
        <v>24</v>
      </c>
      <c r="J12" s="198"/>
    </row>
    <row r="13" spans="1:10" ht="21" hidden="1" customHeight="1">
      <c r="A13" s="209">
        <v>9</v>
      </c>
      <c r="B13" s="20" t="s">
        <v>8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210"/>
      <c r="B14" s="20" t="s">
        <v>9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210">
        <v>10</v>
      </c>
      <c r="B15" s="20" t="s">
        <v>8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210"/>
      <c r="B16" s="20" t="s">
        <v>9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210">
        <v>11</v>
      </c>
      <c r="B17" s="20" t="s">
        <v>8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210"/>
      <c r="B18" s="20" t="s">
        <v>9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210">
        <v>12</v>
      </c>
      <c r="B19" s="20" t="s">
        <v>8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210"/>
      <c r="B20" s="20" t="s">
        <v>9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207">
        <v>13</v>
      </c>
      <c r="B21" s="23" t="s">
        <v>8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208"/>
      <c r="B22" s="27" t="s">
        <v>9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208">
        <v>14</v>
      </c>
      <c r="B23" s="27" t="s">
        <v>8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208"/>
      <c r="B24" s="27" t="s">
        <v>9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208">
        <v>15</v>
      </c>
      <c r="B25" s="27" t="s">
        <v>8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208"/>
      <c r="B26" s="27" t="s">
        <v>9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208">
        <v>16</v>
      </c>
      <c r="B27" s="27" t="s">
        <v>8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208"/>
      <c r="B28" s="27" t="s">
        <v>9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8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60</v>
      </c>
    </row>
  </sheetData>
  <mergeCells count="24">
    <mergeCell ref="A27:A28"/>
    <mergeCell ref="A13:A14"/>
    <mergeCell ref="A15:A16"/>
    <mergeCell ref="A17:A18"/>
    <mergeCell ref="A19:A20"/>
    <mergeCell ref="A11:A12"/>
    <mergeCell ref="C11:C12"/>
    <mergeCell ref="B11:B12"/>
    <mergeCell ref="A21:A22"/>
    <mergeCell ref="A23:A24"/>
    <mergeCell ref="A25:A26"/>
    <mergeCell ref="E2:I2"/>
    <mergeCell ref="J2:J3"/>
    <mergeCell ref="C2:C3"/>
    <mergeCell ref="D2:D3"/>
    <mergeCell ref="D11:D12"/>
    <mergeCell ref="J11:J12"/>
    <mergeCell ref="E11:I11"/>
    <mergeCell ref="A7:B7"/>
    <mergeCell ref="A8:B8"/>
    <mergeCell ref="A2:B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85</v>
      </c>
    </row>
    <row r="3" spans="1:2" ht="24" customHeight="1">
      <c r="A3" s="142" t="s">
        <v>71</v>
      </c>
      <c r="B3" s="143" t="s">
        <v>72</v>
      </c>
    </row>
    <row r="4" spans="1:2" ht="24" customHeight="1">
      <c r="A4" s="102" t="s">
        <v>76</v>
      </c>
      <c r="B4" s="144"/>
    </row>
    <row r="5" spans="1:2" ht="24" customHeight="1">
      <c r="A5" s="102" t="s">
        <v>73</v>
      </c>
      <c r="B5" s="145" t="s">
        <v>75</v>
      </c>
    </row>
    <row r="6" spans="1:2" ht="24" customHeight="1">
      <c r="A6" s="102" t="s">
        <v>74</v>
      </c>
      <c r="B6" s="145" t="s">
        <v>75</v>
      </c>
    </row>
    <row r="7" spans="1:2" ht="24" customHeight="1">
      <c r="A7" s="102" t="s">
        <v>77</v>
      </c>
      <c r="B7" s="145" t="s">
        <v>78</v>
      </c>
    </row>
    <row r="8" spans="1:2" ht="24" customHeight="1">
      <c r="A8" s="102" t="s">
        <v>79</v>
      </c>
      <c r="B8" s="145" t="s">
        <v>83</v>
      </c>
    </row>
    <row r="9" spans="1:2" ht="24" customHeight="1">
      <c r="A9" s="102" t="s">
        <v>80</v>
      </c>
      <c r="B9" s="145" t="s">
        <v>84</v>
      </c>
    </row>
    <row r="10" spans="1:2" ht="24" customHeight="1">
      <c r="A10" s="146" t="s">
        <v>81</v>
      </c>
      <c r="B10" s="147" t="s">
        <v>82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14-2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2023-03-09T02:57:57Z</cp:lastPrinted>
  <dcterms:created xsi:type="dcterms:W3CDTF">1997-01-08T22:48:59Z</dcterms:created>
  <dcterms:modified xsi:type="dcterms:W3CDTF">2023-03-09T02:58:03Z</dcterms:modified>
</cp:coreProperties>
</file>