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ECC077EB-08FC-4D58-99B6-9C91A085346B}" xr6:coauthVersionLast="36" xr6:coauthVersionMax="36" xr10:uidLastSave="{00000000-0000-0000-0000-000000000000}"/>
  <bookViews>
    <workbookView xWindow="0" yWindow="0" windowWidth="28800" windowHeight="12285" tabRatio="763"/>
  </bookViews>
  <sheets>
    <sheet name="14-6" sheetId="10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B48" i="10" l="1"/>
  <c r="B47" i="10"/>
  <c r="B46" i="10"/>
  <c r="B45" i="10"/>
  <c r="B44" i="10"/>
  <c r="B104" i="10"/>
  <c r="B103" i="10"/>
  <c r="B102" i="10"/>
  <c r="B101" i="10"/>
  <c r="B100" i="10"/>
  <c r="B96" i="10"/>
  <c r="B95" i="10"/>
  <c r="B94" i="10"/>
  <c r="B93" i="10"/>
  <c r="B92" i="10"/>
  <c r="B88" i="10"/>
  <c r="B87" i="10"/>
  <c r="B86" i="10"/>
  <c r="B85" i="10"/>
  <c r="B84" i="10"/>
  <c r="B80" i="10"/>
  <c r="B79" i="10"/>
  <c r="B78" i="10"/>
  <c r="B77" i="10"/>
  <c r="B76" i="10"/>
  <c r="B72" i="10"/>
  <c r="B71" i="10"/>
  <c r="B70" i="10"/>
  <c r="B69" i="10"/>
  <c r="B68" i="10"/>
  <c r="B64" i="10"/>
  <c r="B63" i="10"/>
  <c r="B62" i="10"/>
  <c r="B61" i="10"/>
  <c r="B60" i="10"/>
  <c r="B56" i="10"/>
  <c r="B55" i="10"/>
  <c r="B54" i="10"/>
  <c r="B53" i="10"/>
  <c r="B52" i="10"/>
  <c r="B40" i="10"/>
  <c r="B39" i="10"/>
  <c r="B38" i="10"/>
  <c r="B37" i="10"/>
  <c r="B36" i="10"/>
  <c r="B32" i="10"/>
  <c r="B31" i="10"/>
  <c r="B30" i="10"/>
  <c r="B29" i="10"/>
  <c r="B28" i="10"/>
  <c r="B24" i="10"/>
  <c r="B23" i="10"/>
  <c r="B22" i="10"/>
  <c r="B21" i="10"/>
  <c r="B20" i="10"/>
  <c r="B15" i="10"/>
  <c r="B14" i="10"/>
  <c r="B13" i="10"/>
  <c r="B12" i="10"/>
  <c r="B11" i="10"/>
  <c r="B7" i="10"/>
  <c r="B3" i="10"/>
  <c r="B4" i="10"/>
  <c r="B5" i="10"/>
  <c r="B6" i="10"/>
  <c r="C8" i="3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 s="1"/>
  <c r="E21" i="3"/>
  <c r="J21" i="3"/>
  <c r="E22" i="3"/>
  <c r="J22" i="3"/>
  <c r="E23" i="3"/>
  <c r="J23" i="3"/>
  <c r="E24" i="3"/>
  <c r="J24" i="3"/>
  <c r="E25" i="3"/>
  <c r="J25" i="3"/>
  <c r="E26" i="3"/>
  <c r="J26" i="3" s="1"/>
  <c r="L42" i="2"/>
  <c r="L54" i="2"/>
  <c r="L18" i="2"/>
  <c r="G4" i="2" s="1"/>
  <c r="L30" i="2"/>
  <c r="L43" i="2"/>
  <c r="L55" i="2"/>
  <c r="L19" i="2"/>
  <c r="L31" i="2"/>
  <c r="G5" i="2"/>
  <c r="G6" i="2"/>
  <c r="G7" i="2"/>
  <c r="G8" i="2"/>
  <c r="G9" i="2"/>
  <c r="G10" i="2"/>
  <c r="L17" i="2"/>
  <c r="G3" i="2" s="1"/>
  <c r="L29" i="2"/>
  <c r="L41" i="2"/>
  <c r="L5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<sst xmlns="http://schemas.openxmlformats.org/spreadsheetml/2006/main" count="768" uniqueCount="121">
  <si>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</si>
  <si>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</si>
  <si>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</si>
  <si>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</si>
  <si>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</si>
  <si>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</si>
  <si>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</si>
  <si>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</si>
  <si>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団体用</t>
    <rPh sb="0" eb="3">
      <t>ダンタイヨウ</t>
    </rPh>
    <phoneticPr fontId="2"/>
  </si>
  <si>
    <t>共用</t>
    <rPh sb="0" eb="2">
      <t>キョウヨウ</t>
    </rPh>
    <phoneticPr fontId="2"/>
  </si>
  <si>
    <t>浴場用</t>
    <rPh sb="0" eb="2">
      <t>ヨクジョウ</t>
    </rPh>
    <rPh sb="2" eb="3">
      <t>ヨウ</t>
    </rPh>
    <phoneticPr fontId="2"/>
  </si>
  <si>
    <t>臨時</t>
    <rPh sb="0" eb="2">
      <t>リンジ</t>
    </rPh>
    <phoneticPr fontId="2"/>
  </si>
  <si>
    <t>別荘</t>
    <rPh sb="0" eb="2">
      <t>ベッソウ</t>
    </rPh>
    <phoneticPr fontId="2"/>
  </si>
  <si>
    <t>果樹</t>
    <rPh sb="0" eb="2">
      <t>カジュ</t>
    </rPh>
    <phoneticPr fontId="2"/>
  </si>
  <si>
    <t>その他</t>
    <rPh sb="2" eb="3">
      <t>タ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</si>
  <si>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</si>
  <si>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</si>
  <si>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</si>
  <si>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</si>
  <si>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</si>
  <si>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</si>
  <si>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</si>
  <si>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</si>
  <si>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</si>
  <si>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</si>
  <si>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</si>
  <si>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</si>
  <si>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</si>
  <si>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</si>
  <si>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</si>
  <si>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</si>
  <si>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</si>
  <si>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</si>
  <si>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</si>
  <si>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</si>
  <si>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</si>
  <si>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</si>
  <si>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</si>
  <si>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</si>
  <si>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</si>
  <si>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</si>
  <si>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</si>
  <si>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</si>
  <si>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</si>
  <si>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</si>
  <si>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</si>
  <si>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</si>
  <si>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</si>
  <si>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</si>
  <si>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</si>
  <si>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</si>
  <si>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</si>
  <si>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</si>
  <si>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</si>
  <si>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</si>
  <si>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</si>
  <si>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</si>
  <si>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</si>
  <si>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</si>
  <si>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</si>
  <si>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</si>
  <si>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</si>
  <si>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</si>
  <si>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</si>
  <si>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</si>
  <si>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</si>
  <si>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</si>
  <si>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</si>
  <si>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</si>
  <si>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年度</t>
  </si>
  <si>
    <t>総数</t>
  </si>
  <si>
    <t>資料：佐久水道企業団</t>
  </si>
  <si>
    <t>資料：簡易水道施設</t>
  </si>
  <si>
    <t>資料：佐久穂町水道課</t>
  </si>
  <si>
    <t>資料：小諸市外2市御牧ケ原水道組合</t>
  </si>
  <si>
    <t>資料：立科町水道課</t>
  </si>
  <si>
    <t>119　地区別用途別有収水量</t>
  </si>
  <si>
    <t>（単位：㎡，％）</t>
  </si>
  <si>
    <t>家庭用</t>
  </si>
  <si>
    <t>営業用</t>
  </si>
  <si>
    <t>団体用</t>
  </si>
  <si>
    <t>共用</t>
  </si>
  <si>
    <t>浴場用</t>
  </si>
  <si>
    <t>臨時</t>
  </si>
  <si>
    <t>別荘</t>
  </si>
  <si>
    <t>果樹</t>
  </si>
  <si>
    <t>本市全体に占める割合</t>
  </si>
  <si>
    <t>平成13年度</t>
  </si>
  <si>
    <t>-</t>
  </si>
  <si>
    <t>臼田地区</t>
  </si>
  <si>
    <t>浅科地区</t>
  </si>
  <si>
    <t>望月地区</t>
  </si>
  <si>
    <t>（MWH＝1000KWH）</t>
  </si>
  <si>
    <t>本市全体に占める割合</t>
    <rPh sb="0" eb="1">
      <t>ホン</t>
    </rPh>
    <rPh sb="1" eb="2">
      <t>シ</t>
    </rPh>
    <rPh sb="2" eb="4">
      <t>ゼンタイ</t>
    </rPh>
    <rPh sb="5" eb="6">
      <t>シ</t>
    </rPh>
    <rPh sb="8" eb="10">
      <t>ワリアイ</t>
    </rPh>
    <phoneticPr fontId="2"/>
  </si>
  <si>
    <t>-</t>
    <phoneticPr fontId="2"/>
  </si>
  <si>
    <t>農業用</t>
    <rPh sb="0" eb="3">
      <t>ノウギョウヨウ</t>
    </rPh>
    <phoneticPr fontId="2"/>
  </si>
  <si>
    <t>－望月地区－</t>
    <rPh sb="1" eb="3">
      <t>モチヅキ</t>
    </rPh>
    <rPh sb="3" eb="5">
      <t>チク</t>
    </rPh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</si>
  <si>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</si>
  <si>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</si>
  <si>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</si>
  <si>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</si>
  <si>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</si>
  <si>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</si>
  <si>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本市全体に占める割合</t>
    <phoneticPr fontId="2"/>
  </si>
  <si>
    <t>-</t>
    <phoneticPr fontId="2"/>
  </si>
  <si>
    <t>－浅間地区－</t>
    <phoneticPr fontId="2"/>
  </si>
  <si>
    <t>－野沢地区－</t>
    <phoneticPr fontId="2"/>
  </si>
  <si>
    <t>注）東地区に平根地区が含まれている。</t>
    <phoneticPr fontId="2"/>
  </si>
  <si>
    <t>－中込地区－</t>
    <phoneticPr fontId="2"/>
  </si>
  <si>
    <t>－東地区－</t>
    <phoneticPr fontId="2"/>
  </si>
  <si>
    <t>地区別用途別有収水量(つづき)</t>
    <phoneticPr fontId="2"/>
  </si>
  <si>
    <t>－臼田地区－</t>
    <phoneticPr fontId="2"/>
  </si>
  <si>
    <t>本市全体に
占める割合</t>
    <phoneticPr fontId="2"/>
  </si>
  <si>
    <t>－浅科地区－</t>
    <phoneticPr fontId="2"/>
  </si>
  <si>
    <t>－望月地区－</t>
    <phoneticPr fontId="2"/>
  </si>
  <si>
    <t>資料：佐久市望月外1市水道企業団・佐久市望月水道事業</t>
    <phoneticPr fontId="2"/>
  </si>
  <si>
    <t>14-6　地区別用途別有収水量</t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</si>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</sst>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80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21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8" fillId="0" borderId="41" xfId="0" applyFont="1" applyBorder="1" applyAlignment="1">
      <alignment horizontal="center" vertical="center" wrapText="1"/>
    </xf>
    <xf numFmtId="180" fontId="5" fillId="0" borderId="0" xfId="0" applyNumberFormat="1" applyFont="1" applyBorder="1" applyAlignment="1">
      <alignment vertical="center"/>
    </xf>
    <xf numFmtId="180" fontId="5" fillId="0" borderId="26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49" fontId="4" fillId="0" borderId="26" xfId="1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80" fontId="4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8" fillId="0" borderId="42" xfId="0" applyNumberFormat="1" applyFont="1" applyBorder="1" applyAlignment="1">
      <alignment horizontal="center" vertical="center" wrapText="1"/>
    </xf>
    <xf numFmtId="180" fontId="5" fillId="0" borderId="43" xfId="0" applyNumberFormat="1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180" fontId="5" fillId="0" borderId="4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80" fontId="5" fillId="0" borderId="50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80" fontId="5" fillId="0" borderId="53" xfId="0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180" fontId="5" fillId="0" borderId="56" xfId="0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180" fontId="8" fillId="0" borderId="4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showGridLines="0" tabSelected="1" workbookViewId="0">
      <selection activeCell="B1" sqref="B1"/>
    </sheetView>
  </sheetViews>
  <sheetFormatPr defaultRowHeight="13.5"/>
  <cols>
    <col min="1" max="1" width="9.5" style="156" customWidth="1"/>
    <col min="2" max="2" width="9.625" style="2" customWidth="1"/>
    <col min="3" max="3" width="9.125" style="2" customWidth="1"/>
    <col min="4" max="4" width="8.5" style="2" customWidth="1"/>
    <col min="5" max="5" width="9.125" style="2" customWidth="1"/>
    <col min="6" max="6" width="7.375" style="2" customWidth="1"/>
    <col min="7" max="7" width="7.875" style="2" customWidth="1"/>
    <col min="8" max="10" width="8.5" style="2" customWidth="1"/>
    <col min="11" max="11" width="7.75" style="2" hidden="1" customWidth="1"/>
    <col min="12" max="12" width="0.625" style="2" customWidth="1"/>
    <col min="13" max="16384" width="9" style="102"/>
  </cols>
  <sheetData>
    <row r="1" spans="1:11" ht="19.5" customHeight="1" thickBot="1">
      <c r="A1" s="1" t="s">
        <v>116</v>
      </c>
      <c r="E1" s="118" t="s">
        <v>105</v>
      </c>
      <c r="J1" s="3" t="s">
        <v>98</v>
      </c>
    </row>
    <row r="2" spans="1:11" ht="24" customHeight="1">
      <c r="A2" s="5" t="s">
        <v>69</v>
      </c>
      <c r="B2" s="76" t="s">
        <v>70</v>
      </c>
      <c r="C2" s="76" t="s">
        <v>78</v>
      </c>
      <c r="D2" s="76" t="s">
        <v>79</v>
      </c>
      <c r="E2" s="76" t="s">
        <v>80</v>
      </c>
      <c r="F2" s="76" t="s">
        <v>81</v>
      </c>
      <c r="G2" s="76" t="s">
        <v>82</v>
      </c>
      <c r="H2" s="76" t="s">
        <v>83</v>
      </c>
      <c r="I2" s="76" t="s">
        <v>84</v>
      </c>
      <c r="J2" s="4" t="s">
        <v>85</v>
      </c>
      <c r="K2" s="119" t="s">
        <v>86</v>
      </c>
    </row>
    <row r="3" spans="1:11" ht="24.75" customHeight="1">
      <c r="A3" s="77" t="s">
        <v>87</v>
      </c>
      <c r="B3" s="109">
        <f>SUM(C3:J3)</f>
        <v>3444853</v>
      </c>
      <c r="C3" s="109">
        <v>1813330</v>
      </c>
      <c r="D3" s="109">
        <v>527621</v>
      </c>
      <c r="E3" s="109">
        <v>1094372</v>
      </c>
      <c r="F3" s="21" t="s">
        <v>88</v>
      </c>
      <c r="G3" s="21" t="s">
        <v>88</v>
      </c>
      <c r="H3" s="109">
        <v>48</v>
      </c>
      <c r="I3" s="21" t="s">
        <v>88</v>
      </c>
      <c r="J3" s="109">
        <v>9482</v>
      </c>
      <c r="K3" s="120">
        <v>41.8</v>
      </c>
    </row>
    <row r="4" spans="1:11" ht="24.75" customHeight="1">
      <c r="A4" s="80">
        <v>14</v>
      </c>
      <c r="B4" s="109">
        <f>SUM(C4:J4)</f>
        <v>3409383</v>
      </c>
      <c r="C4" s="109">
        <v>1827776</v>
      </c>
      <c r="D4" s="109">
        <v>526180</v>
      </c>
      <c r="E4" s="109">
        <v>1045963</v>
      </c>
      <c r="F4" s="21" t="s">
        <v>88</v>
      </c>
      <c r="G4" s="21" t="s">
        <v>88</v>
      </c>
      <c r="H4" s="109">
        <v>84</v>
      </c>
      <c r="I4" s="21" t="s">
        <v>88</v>
      </c>
      <c r="J4" s="109">
        <v>9380</v>
      </c>
      <c r="K4" s="120">
        <v>41.9</v>
      </c>
    </row>
    <row r="5" spans="1:11" ht="24.75" customHeight="1">
      <c r="A5" s="80">
        <v>15</v>
      </c>
      <c r="B5" s="109">
        <f>SUM(C5:J5)</f>
        <v>3430038</v>
      </c>
      <c r="C5" s="109">
        <v>1854819</v>
      </c>
      <c r="D5" s="109">
        <v>545953</v>
      </c>
      <c r="E5" s="109">
        <v>1020266</v>
      </c>
      <c r="F5" s="21" t="s">
        <v>88</v>
      </c>
      <c r="G5" s="21" t="s">
        <v>88</v>
      </c>
      <c r="H5" s="21" t="s">
        <v>88</v>
      </c>
      <c r="I5" s="21" t="s">
        <v>88</v>
      </c>
      <c r="J5" s="109">
        <v>9000</v>
      </c>
      <c r="K5" s="120">
        <v>42</v>
      </c>
    </row>
    <row r="6" spans="1:11" ht="24.75" customHeight="1">
      <c r="A6" s="80">
        <v>16</v>
      </c>
      <c r="B6" s="109">
        <f>SUM(C6:J6)</f>
        <v>3549632</v>
      </c>
      <c r="C6" s="109">
        <v>1912232</v>
      </c>
      <c r="D6" s="109">
        <v>572343</v>
      </c>
      <c r="E6" s="109">
        <v>1055798</v>
      </c>
      <c r="F6" s="21" t="s">
        <v>104</v>
      </c>
      <c r="G6" s="21" t="s">
        <v>104</v>
      </c>
      <c r="H6" s="109">
        <v>140</v>
      </c>
      <c r="I6" s="21" t="s">
        <v>104</v>
      </c>
      <c r="J6" s="109">
        <v>9119</v>
      </c>
      <c r="K6" s="120" t="e">
        <v>#DIV/0!</v>
      </c>
    </row>
    <row r="7" spans="1:11" ht="24.75" customHeight="1" thickBot="1">
      <c r="A7" s="83">
        <v>17</v>
      </c>
      <c r="B7" s="112">
        <f>SUM(C7:J7)</f>
        <v>3568726</v>
      </c>
      <c r="C7" s="112">
        <v>1910737</v>
      </c>
      <c r="D7" s="112">
        <v>616309</v>
      </c>
      <c r="E7" s="112">
        <v>1033672</v>
      </c>
      <c r="F7" s="114" t="s">
        <v>104</v>
      </c>
      <c r="G7" s="114" t="s">
        <v>104</v>
      </c>
      <c r="H7" s="112">
        <v>630</v>
      </c>
      <c r="I7" s="114" t="s">
        <v>104</v>
      </c>
      <c r="J7" s="112">
        <v>7378</v>
      </c>
      <c r="K7" s="121" t="e">
        <v>#DIV/0!</v>
      </c>
    </row>
    <row r="8" spans="1:11" ht="18" customHeight="1">
      <c r="A8" s="115" t="s">
        <v>71</v>
      </c>
      <c r="B8" s="109"/>
      <c r="C8" s="109"/>
      <c r="D8" s="109"/>
      <c r="E8" s="109"/>
      <c r="F8" s="42"/>
      <c r="G8" s="109"/>
      <c r="H8" s="109"/>
      <c r="I8" s="42"/>
      <c r="J8" s="109"/>
      <c r="K8" s="120"/>
    </row>
    <row r="9" spans="1:11" ht="18" customHeight="1" thickBot="1">
      <c r="A9" s="122"/>
      <c r="B9" s="112"/>
      <c r="C9" s="112"/>
      <c r="D9" s="112"/>
      <c r="E9" s="123" t="s">
        <v>106</v>
      </c>
      <c r="F9" s="110"/>
      <c r="G9" s="112"/>
      <c r="H9" s="112"/>
      <c r="I9" s="110"/>
      <c r="J9" s="3" t="s">
        <v>98</v>
      </c>
    </row>
    <row r="10" spans="1:11" ht="24" customHeight="1">
      <c r="A10" s="5" t="s">
        <v>69</v>
      </c>
      <c r="B10" s="39" t="s">
        <v>70</v>
      </c>
      <c r="C10" s="39" t="s">
        <v>78</v>
      </c>
      <c r="D10" s="39" t="s">
        <v>79</v>
      </c>
      <c r="E10" s="39" t="s">
        <v>80</v>
      </c>
      <c r="F10" s="39" t="s">
        <v>81</v>
      </c>
      <c r="G10" s="39" t="s">
        <v>82</v>
      </c>
      <c r="H10" s="39" t="s">
        <v>83</v>
      </c>
      <c r="I10" s="39" t="s">
        <v>84</v>
      </c>
      <c r="J10" s="40" t="s">
        <v>85</v>
      </c>
      <c r="K10" s="163" t="s">
        <v>103</v>
      </c>
    </row>
    <row r="11" spans="1:11" ht="24.75" customHeight="1">
      <c r="A11" s="77" t="s">
        <v>87</v>
      </c>
      <c r="B11" s="109">
        <f>SUM(C11:J11)</f>
        <v>1801095</v>
      </c>
      <c r="C11" s="109">
        <v>1436784</v>
      </c>
      <c r="D11" s="109">
        <v>128183</v>
      </c>
      <c r="E11" s="109">
        <v>232637</v>
      </c>
      <c r="F11" s="21" t="s">
        <v>88</v>
      </c>
      <c r="G11" s="109">
        <v>12</v>
      </c>
      <c r="H11" s="109">
        <v>273</v>
      </c>
      <c r="I11" s="21" t="s">
        <v>88</v>
      </c>
      <c r="J11" s="109">
        <v>3206</v>
      </c>
      <c r="K11" s="120">
        <v>21.9</v>
      </c>
    </row>
    <row r="12" spans="1:11" ht="24.75" customHeight="1">
      <c r="A12" s="80">
        <v>14</v>
      </c>
      <c r="B12" s="109">
        <f>SUM(C12:J12)</f>
        <v>1760209</v>
      </c>
      <c r="C12" s="124">
        <v>1397723</v>
      </c>
      <c r="D12" s="124">
        <v>125507</v>
      </c>
      <c r="E12" s="124">
        <v>233985</v>
      </c>
      <c r="F12" s="105" t="s">
        <v>88</v>
      </c>
      <c r="G12" s="115">
        <v>16</v>
      </c>
      <c r="H12" s="105" t="s">
        <v>88</v>
      </c>
      <c r="I12" s="105" t="s">
        <v>88</v>
      </c>
      <c r="J12" s="124">
        <v>2978</v>
      </c>
      <c r="K12" s="115">
        <v>21.6</v>
      </c>
    </row>
    <row r="13" spans="1:11" ht="24.75" customHeight="1">
      <c r="A13" s="80">
        <v>15</v>
      </c>
      <c r="B13" s="109">
        <f>SUM(C13:J13)</f>
        <v>1759978</v>
      </c>
      <c r="C13" s="124">
        <v>1397031</v>
      </c>
      <c r="D13" s="124">
        <v>125253</v>
      </c>
      <c r="E13" s="124">
        <v>234491</v>
      </c>
      <c r="F13" s="105" t="s">
        <v>88</v>
      </c>
      <c r="G13" s="115">
        <v>110</v>
      </c>
      <c r="H13" s="115">
        <v>21</v>
      </c>
      <c r="I13" s="105" t="s">
        <v>88</v>
      </c>
      <c r="J13" s="124">
        <v>3072</v>
      </c>
      <c r="K13" s="105">
        <v>21.5</v>
      </c>
    </row>
    <row r="14" spans="1:11" ht="24.75" customHeight="1">
      <c r="A14" s="80">
        <v>16</v>
      </c>
      <c r="B14" s="109">
        <f>SUM(C14:J14)</f>
        <v>1780405</v>
      </c>
      <c r="C14" s="124">
        <v>1406400</v>
      </c>
      <c r="D14" s="109">
        <v>126659</v>
      </c>
      <c r="E14" s="109">
        <v>244224</v>
      </c>
      <c r="F14" s="105" t="s">
        <v>104</v>
      </c>
      <c r="G14" s="115">
        <v>10</v>
      </c>
      <c r="H14" s="105" t="s">
        <v>104</v>
      </c>
      <c r="I14" s="105" t="s">
        <v>104</v>
      </c>
      <c r="J14" s="109">
        <v>3112</v>
      </c>
      <c r="K14" s="125" t="e">
        <v>#VALUE!</v>
      </c>
    </row>
    <row r="15" spans="1:11" ht="24.75" customHeight="1" thickBot="1">
      <c r="A15" s="83">
        <v>17</v>
      </c>
      <c r="B15" s="112">
        <f>SUM(C15:J15)</f>
        <v>1782470</v>
      </c>
      <c r="C15" s="112">
        <v>1408878</v>
      </c>
      <c r="D15" s="112">
        <v>120955</v>
      </c>
      <c r="E15" s="112">
        <v>249747</v>
      </c>
      <c r="F15" s="114" t="s">
        <v>104</v>
      </c>
      <c r="G15" s="112">
        <v>12</v>
      </c>
      <c r="H15" s="114" t="s">
        <v>104</v>
      </c>
      <c r="I15" s="114" t="s">
        <v>104</v>
      </c>
      <c r="J15" s="112">
        <v>2878</v>
      </c>
      <c r="K15" s="121" t="e">
        <v>#DIV/0!</v>
      </c>
    </row>
    <row r="16" spans="1:11" ht="18" customHeight="1">
      <c r="A16" s="115" t="s">
        <v>107</v>
      </c>
      <c r="C16" s="41"/>
      <c r="D16" s="41"/>
      <c r="E16" s="41"/>
      <c r="F16" s="104"/>
      <c r="G16" s="41"/>
      <c r="H16" s="41"/>
      <c r="I16" s="104"/>
      <c r="J16" s="41"/>
      <c r="K16" s="126"/>
    </row>
    <row r="17" spans="1:11" ht="18" customHeight="1">
      <c r="A17" s="115" t="s">
        <v>71</v>
      </c>
      <c r="B17" s="41"/>
      <c r="C17" s="41"/>
      <c r="D17" s="41"/>
      <c r="E17" s="41"/>
      <c r="F17" s="104"/>
      <c r="G17" s="41"/>
      <c r="H17" s="41"/>
      <c r="I17" s="104"/>
      <c r="J17" s="41"/>
      <c r="K17" s="126"/>
    </row>
    <row r="18" spans="1:11" ht="18" customHeight="1" thickBot="1">
      <c r="A18" s="74"/>
      <c r="B18" s="41"/>
      <c r="C18" s="41"/>
      <c r="D18" s="41"/>
      <c r="E18" s="127" t="s">
        <v>108</v>
      </c>
      <c r="F18" s="104"/>
      <c r="G18" s="41"/>
      <c r="H18" s="41"/>
      <c r="I18" s="104"/>
      <c r="J18" s="3" t="s">
        <v>98</v>
      </c>
    </row>
    <row r="19" spans="1:11" ht="24" customHeight="1">
      <c r="A19" s="5" t="s">
        <v>69</v>
      </c>
      <c r="B19" s="39" t="s">
        <v>70</v>
      </c>
      <c r="C19" s="39" t="s">
        <v>78</v>
      </c>
      <c r="D19" s="39" t="s">
        <v>79</v>
      </c>
      <c r="E19" s="39" t="s">
        <v>80</v>
      </c>
      <c r="F19" s="39" t="s">
        <v>81</v>
      </c>
      <c r="G19" s="39" t="s">
        <v>82</v>
      </c>
      <c r="H19" s="39" t="s">
        <v>83</v>
      </c>
      <c r="I19" s="39" t="s">
        <v>84</v>
      </c>
      <c r="J19" s="40" t="s">
        <v>85</v>
      </c>
      <c r="K19" s="129" t="s">
        <v>103</v>
      </c>
    </row>
    <row r="20" spans="1:11" ht="24.75" customHeight="1">
      <c r="A20" s="77" t="s">
        <v>87</v>
      </c>
      <c r="B20" s="109">
        <f>SUM(C20:J20)</f>
        <v>2094775</v>
      </c>
      <c r="C20" s="109">
        <v>1338657</v>
      </c>
      <c r="D20" s="109">
        <v>426349</v>
      </c>
      <c r="E20" s="109">
        <v>321911</v>
      </c>
      <c r="F20" s="21" t="s">
        <v>88</v>
      </c>
      <c r="G20" s="109">
        <v>4642</v>
      </c>
      <c r="H20" s="109">
        <v>9</v>
      </c>
      <c r="I20" s="21" t="s">
        <v>88</v>
      </c>
      <c r="J20" s="109">
        <v>3207</v>
      </c>
      <c r="K20" s="130">
        <v>25.4</v>
      </c>
    </row>
    <row r="21" spans="1:11" ht="24.75" customHeight="1">
      <c r="A21" s="80">
        <v>14</v>
      </c>
      <c r="B21" s="109">
        <f>SUM(C21:J21)</f>
        <v>2043364</v>
      </c>
      <c r="C21" s="109">
        <v>1321614</v>
      </c>
      <c r="D21" s="109">
        <v>410534</v>
      </c>
      <c r="E21" s="109">
        <v>304497</v>
      </c>
      <c r="F21" s="21" t="s">
        <v>88</v>
      </c>
      <c r="G21" s="109">
        <v>4764</v>
      </c>
      <c r="H21" s="21" t="s">
        <v>88</v>
      </c>
      <c r="I21" s="21" t="s">
        <v>88</v>
      </c>
      <c r="J21" s="109">
        <v>1955</v>
      </c>
      <c r="K21" s="120">
        <v>25.1</v>
      </c>
    </row>
    <row r="22" spans="1:11" ht="24.75" customHeight="1">
      <c r="A22" s="80">
        <v>15</v>
      </c>
      <c r="B22" s="109">
        <f>SUM(C22:J22)</f>
        <v>2062135</v>
      </c>
      <c r="C22" s="109">
        <v>1299485</v>
      </c>
      <c r="D22" s="109">
        <v>430560</v>
      </c>
      <c r="E22" s="109">
        <v>326006</v>
      </c>
      <c r="F22" s="21" t="s">
        <v>88</v>
      </c>
      <c r="G22" s="109">
        <v>3887</v>
      </c>
      <c r="H22" s="21" t="s">
        <v>88</v>
      </c>
      <c r="I22" s="21" t="s">
        <v>88</v>
      </c>
      <c r="J22" s="109">
        <v>2197</v>
      </c>
      <c r="K22" s="120">
        <v>25.2</v>
      </c>
    </row>
    <row r="23" spans="1:11" ht="24.75" customHeight="1">
      <c r="A23" s="80">
        <v>16</v>
      </c>
      <c r="B23" s="109">
        <f>SUM(C23:J23)</f>
        <v>2065672</v>
      </c>
      <c r="C23" s="109">
        <v>1319053</v>
      </c>
      <c r="D23" s="109">
        <v>429995</v>
      </c>
      <c r="E23" s="109">
        <v>310418</v>
      </c>
      <c r="F23" s="21" t="s">
        <v>104</v>
      </c>
      <c r="G23" s="109">
        <v>3853</v>
      </c>
      <c r="H23" s="21" t="s">
        <v>104</v>
      </c>
      <c r="I23" s="21" t="s">
        <v>104</v>
      </c>
      <c r="J23" s="109">
        <v>2353</v>
      </c>
      <c r="K23" s="120" t="e">
        <v>#DIV/0!</v>
      </c>
    </row>
    <row r="24" spans="1:11" ht="24.75" customHeight="1" thickBot="1">
      <c r="A24" s="83">
        <v>17</v>
      </c>
      <c r="B24" s="112">
        <f>SUM(C24:J24)</f>
        <v>2054576</v>
      </c>
      <c r="C24" s="112">
        <v>1311640</v>
      </c>
      <c r="D24" s="112">
        <v>439955</v>
      </c>
      <c r="E24" s="112">
        <v>298385</v>
      </c>
      <c r="F24" s="114" t="s">
        <v>104</v>
      </c>
      <c r="G24" s="112">
        <v>3147</v>
      </c>
      <c r="H24" s="112">
        <v>10</v>
      </c>
      <c r="I24" s="114" t="s">
        <v>104</v>
      </c>
      <c r="J24" s="112">
        <v>1439</v>
      </c>
      <c r="K24" s="122" t="e">
        <v>#DIV/0!</v>
      </c>
    </row>
    <row r="25" spans="1:11" ht="18" customHeight="1">
      <c r="A25" s="7" t="s">
        <v>71</v>
      </c>
      <c r="J25" s="74"/>
    </row>
    <row r="26" spans="1:11" ht="18" customHeight="1" thickBot="1">
      <c r="A26" s="1"/>
      <c r="E26" s="118" t="s">
        <v>109</v>
      </c>
      <c r="J26" s="3" t="s">
        <v>98</v>
      </c>
    </row>
    <row r="27" spans="1:11" ht="24" customHeight="1">
      <c r="A27" s="5" t="s">
        <v>69</v>
      </c>
      <c r="B27" s="76" t="s">
        <v>70</v>
      </c>
      <c r="C27" s="76" t="s">
        <v>78</v>
      </c>
      <c r="D27" s="76" t="s">
        <v>79</v>
      </c>
      <c r="E27" s="76" t="s">
        <v>80</v>
      </c>
      <c r="F27" s="76" t="s">
        <v>81</v>
      </c>
      <c r="G27" s="76" t="s">
        <v>82</v>
      </c>
      <c r="H27" s="76" t="s">
        <v>83</v>
      </c>
      <c r="I27" s="76" t="s">
        <v>84</v>
      </c>
      <c r="J27" s="4" t="s">
        <v>85</v>
      </c>
      <c r="K27" s="119" t="s">
        <v>103</v>
      </c>
    </row>
    <row r="28" spans="1:11" ht="24.75" customHeight="1">
      <c r="A28" s="77" t="s">
        <v>87</v>
      </c>
      <c r="B28" s="109">
        <f>SUM(C28:J28)</f>
        <v>901156</v>
      </c>
      <c r="C28" s="109">
        <v>727742</v>
      </c>
      <c r="D28" s="109">
        <v>36790</v>
      </c>
      <c r="E28" s="109">
        <v>114995</v>
      </c>
      <c r="F28" s="21" t="s">
        <v>88</v>
      </c>
      <c r="G28" s="21" t="s">
        <v>88</v>
      </c>
      <c r="H28" s="21" t="s">
        <v>88</v>
      </c>
      <c r="I28" s="109">
        <v>14513</v>
      </c>
      <c r="J28" s="109">
        <v>7116</v>
      </c>
      <c r="K28" s="126">
        <v>10.9</v>
      </c>
    </row>
    <row r="29" spans="1:11" ht="24.75" customHeight="1">
      <c r="A29" s="80">
        <v>14</v>
      </c>
      <c r="B29" s="109">
        <f>SUM(C29:J29)</f>
        <v>928847</v>
      </c>
      <c r="C29" s="109">
        <v>732707</v>
      </c>
      <c r="D29" s="109">
        <v>36528</v>
      </c>
      <c r="E29" s="109">
        <v>142853</v>
      </c>
      <c r="F29" s="21" t="s">
        <v>88</v>
      </c>
      <c r="G29" s="21" t="s">
        <v>88</v>
      </c>
      <c r="H29" s="21" t="s">
        <v>88</v>
      </c>
      <c r="I29" s="109">
        <v>10136</v>
      </c>
      <c r="J29" s="109">
        <v>6623</v>
      </c>
      <c r="K29" s="126">
        <v>11.4</v>
      </c>
    </row>
    <row r="30" spans="1:11" ht="24.75" customHeight="1">
      <c r="A30" s="80">
        <v>15</v>
      </c>
      <c r="B30" s="109">
        <f>SUM(C30:J30)</f>
        <v>917341</v>
      </c>
      <c r="C30" s="109">
        <v>729156</v>
      </c>
      <c r="D30" s="109">
        <v>34741</v>
      </c>
      <c r="E30" s="109">
        <v>137198</v>
      </c>
      <c r="F30" s="21" t="s">
        <v>88</v>
      </c>
      <c r="G30" s="21" t="s">
        <v>88</v>
      </c>
      <c r="H30" s="21" t="s">
        <v>88</v>
      </c>
      <c r="I30" s="109">
        <v>9976</v>
      </c>
      <c r="J30" s="109">
        <v>6270</v>
      </c>
      <c r="K30" s="126">
        <v>11.2</v>
      </c>
    </row>
    <row r="31" spans="1:11" ht="24.75" customHeight="1">
      <c r="A31" s="80">
        <v>16</v>
      </c>
      <c r="B31" s="109">
        <f>SUM(C31:J31)</f>
        <v>925644</v>
      </c>
      <c r="C31" s="109">
        <v>736926</v>
      </c>
      <c r="D31" s="109">
        <v>34331</v>
      </c>
      <c r="E31" s="109">
        <v>139766</v>
      </c>
      <c r="F31" s="21" t="s">
        <v>104</v>
      </c>
      <c r="G31" s="21" t="s">
        <v>104</v>
      </c>
      <c r="H31" s="109">
        <v>47</v>
      </c>
      <c r="I31" s="109">
        <v>7754</v>
      </c>
      <c r="J31" s="109">
        <v>6820</v>
      </c>
      <c r="K31" s="126" t="e">
        <v>#DIV/0!</v>
      </c>
    </row>
    <row r="32" spans="1:11" ht="24.75" customHeight="1" thickBot="1">
      <c r="A32" s="83">
        <v>17</v>
      </c>
      <c r="B32" s="112">
        <f>SUM(C32:J32)</f>
        <v>940403</v>
      </c>
      <c r="C32" s="112">
        <v>749507</v>
      </c>
      <c r="D32" s="112">
        <v>38634</v>
      </c>
      <c r="E32" s="112">
        <v>140195</v>
      </c>
      <c r="F32" s="114" t="s">
        <v>104</v>
      </c>
      <c r="G32" s="114" t="s">
        <v>104</v>
      </c>
      <c r="H32" s="114" t="s">
        <v>104</v>
      </c>
      <c r="I32" s="112">
        <v>6942</v>
      </c>
      <c r="J32" s="112">
        <v>5125</v>
      </c>
      <c r="K32" s="121" t="e">
        <v>#DIV/0!</v>
      </c>
    </row>
    <row r="33" spans="1:11" ht="18" customHeight="1">
      <c r="A33" s="131" t="s">
        <v>71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</row>
    <row r="34" spans="1:11" ht="19.5" customHeight="1" thickBot="1">
      <c r="A34" s="1" t="s">
        <v>110</v>
      </c>
      <c r="B34" s="109"/>
      <c r="C34" s="109"/>
      <c r="D34" s="109"/>
      <c r="E34" s="127" t="s">
        <v>111</v>
      </c>
      <c r="F34" s="109"/>
      <c r="G34" s="109"/>
      <c r="H34" s="109"/>
      <c r="I34" s="109"/>
      <c r="J34" s="3" t="s">
        <v>98</v>
      </c>
    </row>
    <row r="35" spans="1:11" ht="24" customHeight="1">
      <c r="A35" s="5" t="s">
        <v>69</v>
      </c>
      <c r="B35" s="39" t="s">
        <v>70</v>
      </c>
      <c r="C35" s="39" t="s">
        <v>78</v>
      </c>
      <c r="D35" s="39" t="s">
        <v>79</v>
      </c>
      <c r="E35" s="39" t="s">
        <v>80</v>
      </c>
      <c r="F35" s="39" t="s">
        <v>81</v>
      </c>
      <c r="G35" s="39" t="s">
        <v>82</v>
      </c>
      <c r="H35" s="39" t="s">
        <v>83</v>
      </c>
      <c r="I35" s="39" t="s">
        <v>84</v>
      </c>
      <c r="J35" s="40" t="s">
        <v>85</v>
      </c>
      <c r="K35" s="163" t="s">
        <v>103</v>
      </c>
    </row>
    <row r="36" spans="1:11" ht="24.75" customHeight="1">
      <c r="A36" s="77" t="s">
        <v>87</v>
      </c>
      <c r="B36" s="109">
        <f>SUM(C36:J36)</f>
        <v>1652931</v>
      </c>
      <c r="C36" s="109">
        <v>1143765</v>
      </c>
      <c r="D36" s="109">
        <v>91586</v>
      </c>
      <c r="E36" s="109">
        <v>416196</v>
      </c>
      <c r="F36" s="21" t="s">
        <v>104</v>
      </c>
      <c r="G36" s="21" t="s">
        <v>104</v>
      </c>
      <c r="H36" s="21" t="s">
        <v>104</v>
      </c>
      <c r="I36" s="21" t="s">
        <v>104</v>
      </c>
      <c r="J36" s="109">
        <v>1384</v>
      </c>
      <c r="K36" s="120"/>
    </row>
    <row r="37" spans="1:11" ht="24.75" customHeight="1">
      <c r="A37" s="80">
        <v>14</v>
      </c>
      <c r="B37" s="109">
        <f>SUM(C37:J37)</f>
        <v>1622199</v>
      </c>
      <c r="C37" s="109">
        <v>1130473</v>
      </c>
      <c r="D37" s="109">
        <v>91887</v>
      </c>
      <c r="E37" s="109">
        <v>398246</v>
      </c>
      <c r="F37" s="21" t="s">
        <v>104</v>
      </c>
      <c r="G37" s="21" t="s">
        <v>104</v>
      </c>
      <c r="H37" s="21" t="s">
        <v>104</v>
      </c>
      <c r="I37" s="21" t="s">
        <v>104</v>
      </c>
      <c r="J37" s="109">
        <v>1593</v>
      </c>
      <c r="K37" s="115"/>
    </row>
    <row r="38" spans="1:11" ht="24.75" customHeight="1">
      <c r="A38" s="80">
        <v>15</v>
      </c>
      <c r="B38" s="109">
        <f>SUM(C38:J38)</f>
        <v>1630833</v>
      </c>
      <c r="C38" s="109">
        <v>1121917</v>
      </c>
      <c r="D38" s="109">
        <v>88474</v>
      </c>
      <c r="E38" s="109">
        <v>418881</v>
      </c>
      <c r="F38" s="21" t="s">
        <v>104</v>
      </c>
      <c r="G38" s="21" t="s">
        <v>104</v>
      </c>
      <c r="H38" s="21" t="s">
        <v>104</v>
      </c>
      <c r="I38" s="21" t="s">
        <v>104</v>
      </c>
      <c r="J38" s="109">
        <v>1561</v>
      </c>
      <c r="K38" s="115"/>
    </row>
    <row r="39" spans="1:11" ht="24.75" customHeight="1">
      <c r="A39" s="80">
        <v>16</v>
      </c>
      <c r="B39" s="109">
        <f>SUM(C39:J39)</f>
        <v>1645117</v>
      </c>
      <c r="C39" s="109">
        <v>1136542</v>
      </c>
      <c r="D39" s="109">
        <v>82229</v>
      </c>
      <c r="E39" s="109">
        <v>425208</v>
      </c>
      <c r="F39" s="21" t="s">
        <v>104</v>
      </c>
      <c r="G39" s="21" t="s">
        <v>104</v>
      </c>
      <c r="H39" s="109">
        <v>32</v>
      </c>
      <c r="I39" s="21" t="s">
        <v>104</v>
      </c>
      <c r="J39" s="109">
        <v>1106</v>
      </c>
      <c r="K39" s="134"/>
    </row>
    <row r="40" spans="1:11" ht="24.75" customHeight="1" thickBot="1">
      <c r="A40" s="83">
        <v>17</v>
      </c>
      <c r="B40" s="112">
        <f>SUM(C40:J40)</f>
        <v>1640502</v>
      </c>
      <c r="C40" s="112">
        <v>1129892</v>
      </c>
      <c r="D40" s="112">
        <v>77660</v>
      </c>
      <c r="E40" s="112">
        <v>432269</v>
      </c>
      <c r="F40" s="114" t="s">
        <v>104</v>
      </c>
      <c r="G40" s="114" t="s">
        <v>104</v>
      </c>
      <c r="H40" s="114" t="s">
        <v>104</v>
      </c>
      <c r="I40" s="114" t="s">
        <v>104</v>
      </c>
      <c r="J40" s="112">
        <v>681</v>
      </c>
      <c r="K40" s="121"/>
    </row>
    <row r="41" spans="1:11" ht="18" customHeight="1">
      <c r="A41" s="115" t="s">
        <v>71</v>
      </c>
      <c r="B41" s="41"/>
      <c r="C41" s="41"/>
      <c r="D41" s="41"/>
      <c r="E41" s="41"/>
      <c r="F41" s="104"/>
      <c r="G41" s="41"/>
      <c r="H41" s="41"/>
      <c r="I41" s="41"/>
      <c r="J41" s="41"/>
      <c r="K41" s="126"/>
    </row>
    <row r="42" spans="1:11" ht="14.25" hidden="1" customHeight="1" thickBot="1">
      <c r="A42" s="74" t="s">
        <v>76</v>
      </c>
      <c r="B42" s="41"/>
      <c r="C42" s="41"/>
      <c r="D42" s="41"/>
      <c r="E42" s="41" t="s">
        <v>89</v>
      </c>
      <c r="F42" s="104"/>
      <c r="G42" s="41"/>
      <c r="H42" s="41"/>
      <c r="I42" s="41"/>
      <c r="J42" s="128" t="s">
        <v>77</v>
      </c>
    </row>
    <row r="43" spans="1:11" ht="20.25" hidden="1" customHeight="1">
      <c r="A43" s="135" t="s">
        <v>69</v>
      </c>
      <c r="B43" s="136" t="s">
        <v>70</v>
      </c>
      <c r="C43" s="136" t="s">
        <v>78</v>
      </c>
      <c r="D43" s="136" t="s">
        <v>79</v>
      </c>
      <c r="E43" s="136" t="s">
        <v>80</v>
      </c>
      <c r="F43" s="136" t="s">
        <v>81</v>
      </c>
      <c r="G43" s="136" t="s">
        <v>82</v>
      </c>
      <c r="H43" s="136" t="s">
        <v>83</v>
      </c>
      <c r="I43" s="136" t="s">
        <v>84</v>
      </c>
      <c r="J43" s="137" t="s">
        <v>85</v>
      </c>
      <c r="K43" s="163" t="s">
        <v>112</v>
      </c>
    </row>
    <row r="44" spans="1:11" hidden="1">
      <c r="A44" s="138" t="s">
        <v>87</v>
      </c>
      <c r="B44" s="116">
        <f>SUM(C44:J44)</f>
        <v>0</v>
      </c>
      <c r="C44" s="139"/>
      <c r="D44" s="139"/>
      <c r="E44" s="139"/>
      <c r="F44" s="139"/>
      <c r="G44" s="139"/>
      <c r="H44" s="139"/>
      <c r="I44" s="139"/>
      <c r="J44" s="140"/>
      <c r="K44" s="141"/>
    </row>
    <row r="45" spans="1:11" hidden="1">
      <c r="A45" s="138">
        <v>14</v>
      </c>
      <c r="B45" s="116">
        <f>SUM(C45:J45)</f>
        <v>0</v>
      </c>
      <c r="C45" s="142"/>
      <c r="D45" s="142"/>
      <c r="E45" s="142"/>
      <c r="F45" s="142"/>
      <c r="G45" s="142"/>
      <c r="H45" s="142"/>
      <c r="I45" s="142"/>
      <c r="J45" s="143"/>
      <c r="K45" s="144"/>
    </row>
    <row r="46" spans="1:11" hidden="1">
      <c r="A46" s="138">
        <v>15</v>
      </c>
      <c r="B46" s="116">
        <f>SUM(C46:J46)</f>
        <v>0</v>
      </c>
      <c r="C46" s="142"/>
      <c r="D46" s="142"/>
      <c r="E46" s="142"/>
      <c r="F46" s="142"/>
      <c r="G46" s="142"/>
      <c r="H46" s="142"/>
      <c r="I46" s="142"/>
      <c r="J46" s="143"/>
      <c r="K46" s="144"/>
    </row>
    <row r="47" spans="1:11" hidden="1">
      <c r="A47" s="138">
        <v>16</v>
      </c>
      <c r="B47" s="116">
        <f>SUM(C47:J47)</f>
        <v>0</v>
      </c>
      <c r="C47" s="142"/>
      <c r="D47" s="142"/>
      <c r="E47" s="142"/>
      <c r="F47" s="142"/>
      <c r="G47" s="142"/>
      <c r="H47" s="142"/>
      <c r="I47" s="142"/>
      <c r="J47" s="143"/>
      <c r="K47" s="144"/>
    </row>
    <row r="48" spans="1:11" ht="14.25" hidden="1" thickBot="1">
      <c r="A48" s="145">
        <v>17</v>
      </c>
      <c r="B48" s="117">
        <f>SUM(C48:J48)</f>
        <v>0</v>
      </c>
      <c r="C48" s="146"/>
      <c r="D48" s="146"/>
      <c r="E48" s="146"/>
      <c r="F48" s="146"/>
      <c r="G48" s="146"/>
      <c r="H48" s="146"/>
      <c r="I48" s="146"/>
      <c r="J48" s="147"/>
      <c r="K48" s="148"/>
    </row>
    <row r="49" spans="1:11" hidden="1">
      <c r="A49" s="7" t="s">
        <v>72</v>
      </c>
      <c r="J49" s="74"/>
    </row>
    <row r="50" spans="1:11" ht="14.25" hidden="1" thickBot="1">
      <c r="A50" s="1" t="s">
        <v>76</v>
      </c>
      <c r="E50" s="2" t="s">
        <v>89</v>
      </c>
      <c r="J50" s="105" t="s">
        <v>77</v>
      </c>
    </row>
    <row r="51" spans="1:11" ht="21" hidden="1">
      <c r="A51" s="5" t="s">
        <v>69</v>
      </c>
      <c r="B51" s="76" t="s">
        <v>70</v>
      </c>
      <c r="C51" s="76" t="s">
        <v>78</v>
      </c>
      <c r="D51" s="76" t="s">
        <v>79</v>
      </c>
      <c r="E51" s="76" t="s">
        <v>80</v>
      </c>
      <c r="F51" s="76" t="s">
        <v>81</v>
      </c>
      <c r="G51" s="76" t="s">
        <v>82</v>
      </c>
      <c r="H51" s="76" t="s">
        <v>83</v>
      </c>
      <c r="I51" s="76" t="s">
        <v>84</v>
      </c>
      <c r="J51" s="4" t="s">
        <v>85</v>
      </c>
      <c r="K51" s="119" t="s">
        <v>103</v>
      </c>
    </row>
    <row r="52" spans="1:11" hidden="1">
      <c r="A52" s="75" t="s">
        <v>87</v>
      </c>
      <c r="B52" s="107">
        <f>SUM(C52:J52)</f>
        <v>0</v>
      </c>
      <c r="C52" s="149"/>
      <c r="D52" s="149"/>
      <c r="E52" s="149"/>
      <c r="F52" s="149"/>
      <c r="G52" s="149"/>
      <c r="H52" s="149"/>
      <c r="I52" s="149"/>
      <c r="J52" s="149"/>
      <c r="K52" s="150"/>
    </row>
    <row r="53" spans="1:11" hidden="1">
      <c r="A53" s="75">
        <v>14</v>
      </c>
      <c r="B53" s="109">
        <f>SUM(C53:J53)</f>
        <v>0</v>
      </c>
      <c r="C53" s="74"/>
      <c r="D53" s="74"/>
      <c r="E53" s="74"/>
      <c r="F53" s="74"/>
      <c r="G53" s="74"/>
      <c r="H53" s="74"/>
      <c r="I53" s="74"/>
      <c r="J53" s="74"/>
      <c r="K53" s="151"/>
    </row>
    <row r="54" spans="1:11" hidden="1">
      <c r="A54" s="75">
        <v>15</v>
      </c>
      <c r="B54" s="109">
        <f>SUM(C54:J54)</f>
        <v>0</v>
      </c>
      <c r="C54" s="74"/>
      <c r="D54" s="74"/>
      <c r="E54" s="74"/>
      <c r="F54" s="74"/>
      <c r="G54" s="74"/>
      <c r="H54" s="74"/>
      <c r="I54" s="74"/>
      <c r="J54" s="74"/>
      <c r="K54" s="151"/>
    </row>
    <row r="55" spans="1:11" hidden="1">
      <c r="A55" s="152">
        <v>16</v>
      </c>
      <c r="B55" s="109">
        <f>SUM(C55:J55)</f>
        <v>0</v>
      </c>
      <c r="C55" s="74"/>
      <c r="D55" s="74"/>
      <c r="E55" s="74"/>
      <c r="F55" s="74"/>
      <c r="G55" s="74"/>
      <c r="H55" s="74"/>
      <c r="I55" s="74"/>
      <c r="J55" s="74"/>
      <c r="K55" s="151"/>
    </row>
    <row r="56" spans="1:11" ht="14.25" hidden="1" thickBot="1">
      <c r="A56" s="153">
        <v>17</v>
      </c>
      <c r="B56" s="112">
        <f>SUM(C56:J56)</f>
        <v>0</v>
      </c>
      <c r="C56" s="154"/>
      <c r="D56" s="154"/>
      <c r="E56" s="154"/>
      <c r="F56" s="154"/>
      <c r="G56" s="154"/>
      <c r="H56" s="154"/>
      <c r="I56" s="154"/>
      <c r="J56" s="154"/>
      <c r="K56" s="155"/>
    </row>
    <row r="57" spans="1:11" hidden="1">
      <c r="A57" s="7" t="s">
        <v>73</v>
      </c>
      <c r="J57" s="74"/>
    </row>
    <row r="58" spans="1:11" ht="18" customHeight="1" thickBot="1">
      <c r="A58" s="1"/>
      <c r="E58" s="118" t="s">
        <v>113</v>
      </c>
      <c r="J58" s="3" t="s">
        <v>98</v>
      </c>
    </row>
    <row r="59" spans="1:11" ht="24" customHeight="1">
      <c r="A59" s="5" t="s">
        <v>69</v>
      </c>
      <c r="B59" s="76" t="s">
        <v>70</v>
      </c>
      <c r="C59" s="76" t="s">
        <v>78</v>
      </c>
      <c r="D59" s="76" t="s">
        <v>79</v>
      </c>
      <c r="E59" s="76" t="s">
        <v>80</v>
      </c>
      <c r="F59" s="76" t="s">
        <v>81</v>
      </c>
      <c r="G59" s="76" t="s">
        <v>82</v>
      </c>
      <c r="H59" s="76" t="s">
        <v>83</v>
      </c>
      <c r="I59" s="76" t="s">
        <v>84</v>
      </c>
      <c r="J59" s="4" t="s">
        <v>85</v>
      </c>
      <c r="K59" s="119" t="s">
        <v>103</v>
      </c>
    </row>
    <row r="60" spans="1:11" ht="24.75" customHeight="1">
      <c r="A60" s="77" t="s">
        <v>87</v>
      </c>
      <c r="B60" s="107">
        <f>SUM(C60:J60)</f>
        <v>628054</v>
      </c>
      <c r="C60" s="107">
        <v>465346</v>
      </c>
      <c r="D60" s="107">
        <v>25641</v>
      </c>
      <c r="E60" s="107">
        <v>135209</v>
      </c>
      <c r="F60" s="113" t="s">
        <v>104</v>
      </c>
      <c r="G60" s="113" t="s">
        <v>104</v>
      </c>
      <c r="H60" s="113" t="s">
        <v>104</v>
      </c>
      <c r="I60" s="113" t="s">
        <v>104</v>
      </c>
      <c r="J60" s="107">
        <v>1858</v>
      </c>
      <c r="K60" s="150"/>
    </row>
    <row r="61" spans="1:11" ht="24.75" customHeight="1">
      <c r="A61" s="80">
        <v>14</v>
      </c>
      <c r="B61" s="109">
        <f>SUM(C61:J61)</f>
        <v>622960</v>
      </c>
      <c r="C61" s="109">
        <v>461652</v>
      </c>
      <c r="D61" s="109">
        <v>27064</v>
      </c>
      <c r="E61" s="109">
        <v>132577</v>
      </c>
      <c r="F61" s="21" t="s">
        <v>104</v>
      </c>
      <c r="G61" s="21" t="s">
        <v>104</v>
      </c>
      <c r="H61" s="21" t="s">
        <v>104</v>
      </c>
      <c r="I61" s="21" t="s">
        <v>104</v>
      </c>
      <c r="J61" s="109">
        <v>1667</v>
      </c>
      <c r="K61" s="151"/>
    </row>
    <row r="62" spans="1:11" ht="24.75" customHeight="1">
      <c r="A62" s="80">
        <v>15</v>
      </c>
      <c r="B62" s="109">
        <f>SUM(C62:J62)</f>
        <v>614803</v>
      </c>
      <c r="C62" s="109">
        <v>460503</v>
      </c>
      <c r="D62" s="109">
        <v>26559</v>
      </c>
      <c r="E62" s="109">
        <v>126214</v>
      </c>
      <c r="F62" s="21" t="s">
        <v>104</v>
      </c>
      <c r="G62" s="21" t="s">
        <v>104</v>
      </c>
      <c r="H62" s="21" t="s">
        <v>104</v>
      </c>
      <c r="I62" s="21" t="s">
        <v>104</v>
      </c>
      <c r="J62" s="109">
        <v>1527</v>
      </c>
      <c r="K62" s="151"/>
    </row>
    <row r="63" spans="1:11" ht="24.75" customHeight="1">
      <c r="A63" s="80">
        <v>16</v>
      </c>
      <c r="B63" s="109">
        <f>SUM(C63:J63)</f>
        <v>632144</v>
      </c>
      <c r="C63" s="109">
        <v>467394</v>
      </c>
      <c r="D63" s="109">
        <v>28261</v>
      </c>
      <c r="E63" s="109">
        <v>134557</v>
      </c>
      <c r="F63" s="21" t="s">
        <v>104</v>
      </c>
      <c r="G63" s="21" t="s">
        <v>104</v>
      </c>
      <c r="H63" s="21" t="s">
        <v>104</v>
      </c>
      <c r="I63" s="21" t="s">
        <v>104</v>
      </c>
      <c r="J63" s="109">
        <v>1932</v>
      </c>
      <c r="K63" s="151"/>
    </row>
    <row r="64" spans="1:11" ht="24.75" customHeight="1" thickBot="1">
      <c r="A64" s="83">
        <v>17</v>
      </c>
      <c r="B64" s="112">
        <f>SUM(C64:J64)</f>
        <v>632528</v>
      </c>
      <c r="C64" s="112">
        <v>469248</v>
      </c>
      <c r="D64" s="112">
        <v>28990</v>
      </c>
      <c r="E64" s="112">
        <v>132046</v>
      </c>
      <c r="F64" s="114" t="s">
        <v>104</v>
      </c>
      <c r="G64" s="114" t="s">
        <v>104</v>
      </c>
      <c r="H64" s="114" t="s">
        <v>104</v>
      </c>
      <c r="I64" s="114" t="s">
        <v>104</v>
      </c>
      <c r="J64" s="112">
        <v>2244</v>
      </c>
      <c r="K64" s="155"/>
    </row>
    <row r="65" spans="1:11" ht="18" customHeight="1">
      <c r="A65" s="7" t="s">
        <v>71</v>
      </c>
      <c r="J65" s="74"/>
    </row>
    <row r="66" spans="1:11" ht="14.25" hidden="1" thickBot="1">
      <c r="A66" s="1" t="s">
        <v>76</v>
      </c>
      <c r="E66" s="2" t="s">
        <v>90</v>
      </c>
      <c r="J66" s="105" t="s">
        <v>77</v>
      </c>
    </row>
    <row r="67" spans="1:11" ht="21" hidden="1">
      <c r="A67" s="135" t="s">
        <v>69</v>
      </c>
      <c r="B67" s="136" t="s">
        <v>70</v>
      </c>
      <c r="C67" s="136" t="s">
        <v>78</v>
      </c>
      <c r="D67" s="136" t="s">
        <v>79</v>
      </c>
      <c r="E67" s="136" t="s">
        <v>80</v>
      </c>
      <c r="F67" s="136" t="s">
        <v>81</v>
      </c>
      <c r="G67" s="136" t="s">
        <v>82</v>
      </c>
      <c r="H67" s="136" t="s">
        <v>83</v>
      </c>
      <c r="I67" s="136" t="s">
        <v>84</v>
      </c>
      <c r="J67" s="137" t="s">
        <v>85</v>
      </c>
      <c r="K67" s="119" t="s">
        <v>103</v>
      </c>
    </row>
    <row r="68" spans="1:11" hidden="1">
      <c r="A68" s="138" t="s">
        <v>87</v>
      </c>
      <c r="B68" s="116">
        <f>SUM(C68:J68)</f>
        <v>0</v>
      </c>
      <c r="C68" s="139"/>
      <c r="D68" s="139"/>
      <c r="E68" s="139"/>
      <c r="F68" s="139"/>
      <c r="G68" s="139"/>
      <c r="H68" s="139"/>
      <c r="I68" s="139"/>
      <c r="J68" s="140"/>
      <c r="K68" s="150"/>
    </row>
    <row r="69" spans="1:11" hidden="1">
      <c r="A69" s="138">
        <v>14</v>
      </c>
      <c r="B69" s="116">
        <f>SUM(C69:J69)</f>
        <v>0</v>
      </c>
      <c r="C69" s="142"/>
      <c r="D69" s="142"/>
      <c r="E69" s="142"/>
      <c r="F69" s="142"/>
      <c r="G69" s="142"/>
      <c r="H69" s="142"/>
      <c r="I69" s="142"/>
      <c r="J69" s="143"/>
      <c r="K69" s="151"/>
    </row>
    <row r="70" spans="1:11" hidden="1">
      <c r="A70" s="138">
        <v>15</v>
      </c>
      <c r="B70" s="116">
        <f>SUM(C70:J70)</f>
        <v>0</v>
      </c>
      <c r="C70" s="142"/>
      <c r="D70" s="142"/>
      <c r="E70" s="142"/>
      <c r="F70" s="142"/>
      <c r="G70" s="142"/>
      <c r="H70" s="142"/>
      <c r="I70" s="142"/>
      <c r="J70" s="143"/>
      <c r="K70" s="151"/>
    </row>
    <row r="71" spans="1:11" hidden="1">
      <c r="A71" s="138">
        <v>16</v>
      </c>
      <c r="B71" s="116">
        <f>SUM(C71:J71)</f>
        <v>0</v>
      </c>
      <c r="C71" s="142"/>
      <c r="D71" s="142"/>
      <c r="E71" s="142"/>
      <c r="F71" s="142"/>
      <c r="G71" s="142"/>
      <c r="H71" s="142"/>
      <c r="I71" s="142"/>
      <c r="J71" s="143"/>
      <c r="K71" s="151"/>
    </row>
    <row r="72" spans="1:11" ht="14.25" hidden="1" thickBot="1">
      <c r="A72" s="145">
        <v>17</v>
      </c>
      <c r="B72" s="117">
        <f>SUM(C72:J72)</f>
        <v>0</v>
      </c>
      <c r="C72" s="146"/>
      <c r="D72" s="146"/>
      <c r="E72" s="146"/>
      <c r="F72" s="146"/>
      <c r="G72" s="146"/>
      <c r="H72" s="146"/>
      <c r="I72" s="146"/>
      <c r="J72" s="147"/>
      <c r="K72" s="155"/>
    </row>
    <row r="73" spans="1:11" hidden="1">
      <c r="A73" s="7" t="s">
        <v>74</v>
      </c>
      <c r="J73" s="74"/>
    </row>
    <row r="74" spans="1:11" ht="18" customHeight="1" thickBot="1">
      <c r="A74" s="1"/>
      <c r="E74" s="118" t="s">
        <v>114</v>
      </c>
      <c r="J74" s="3" t="s">
        <v>98</v>
      </c>
    </row>
    <row r="75" spans="1:11" ht="24" customHeight="1">
      <c r="A75" s="5" t="s">
        <v>69</v>
      </c>
      <c r="B75" s="76" t="s">
        <v>70</v>
      </c>
      <c r="C75" s="76" t="s">
        <v>78</v>
      </c>
      <c r="D75" s="76" t="s">
        <v>79</v>
      </c>
      <c r="E75" s="76" t="s">
        <v>80</v>
      </c>
      <c r="F75" s="76" t="s">
        <v>81</v>
      </c>
      <c r="G75" s="76" t="s">
        <v>82</v>
      </c>
      <c r="H75" s="76" t="s">
        <v>83</v>
      </c>
      <c r="I75" s="76" t="s">
        <v>95</v>
      </c>
      <c r="J75" s="4" t="s">
        <v>14</v>
      </c>
      <c r="K75" s="119" t="s">
        <v>103</v>
      </c>
    </row>
    <row r="76" spans="1:11" ht="24.75" customHeight="1">
      <c r="A76" s="75" t="s">
        <v>87</v>
      </c>
      <c r="B76" s="106">
        <f>SUM(C76:J76)</f>
        <v>1143584</v>
      </c>
      <c r="C76" s="113">
        <v>728759</v>
      </c>
      <c r="D76" s="113">
        <v>245010</v>
      </c>
      <c r="E76" s="113">
        <v>66429</v>
      </c>
      <c r="F76" s="113" t="s">
        <v>104</v>
      </c>
      <c r="G76" s="113">
        <v>66315</v>
      </c>
      <c r="H76" s="113">
        <v>434</v>
      </c>
      <c r="I76" s="113">
        <v>28647</v>
      </c>
      <c r="J76" s="113">
        <v>7990</v>
      </c>
      <c r="K76" s="150"/>
    </row>
    <row r="77" spans="1:11" ht="24.75" customHeight="1">
      <c r="A77" s="75">
        <v>14</v>
      </c>
      <c r="B77" s="108">
        <f>SUM(C77:J77)</f>
        <v>1136766</v>
      </c>
      <c r="C77" s="21">
        <v>734296</v>
      </c>
      <c r="D77" s="21">
        <v>248537</v>
      </c>
      <c r="E77" s="21">
        <v>62413</v>
      </c>
      <c r="F77" s="21" t="s">
        <v>104</v>
      </c>
      <c r="G77" s="21">
        <v>61055</v>
      </c>
      <c r="H77" s="21">
        <v>1475</v>
      </c>
      <c r="I77" s="21">
        <v>24423</v>
      </c>
      <c r="J77" s="21">
        <v>4567</v>
      </c>
      <c r="K77" s="151"/>
    </row>
    <row r="78" spans="1:11" ht="24.75" customHeight="1">
      <c r="A78" s="75">
        <v>15</v>
      </c>
      <c r="B78" s="108">
        <f>SUM(C78:J78)</f>
        <v>1124351</v>
      </c>
      <c r="C78" s="21">
        <v>714273</v>
      </c>
      <c r="D78" s="21">
        <v>251260</v>
      </c>
      <c r="E78" s="21">
        <v>75093</v>
      </c>
      <c r="F78" s="21" t="s">
        <v>104</v>
      </c>
      <c r="G78" s="21">
        <v>54337</v>
      </c>
      <c r="H78" s="21">
        <v>325</v>
      </c>
      <c r="I78" s="21">
        <v>24727</v>
      </c>
      <c r="J78" s="21">
        <v>4336</v>
      </c>
      <c r="K78" s="151"/>
    </row>
    <row r="79" spans="1:11" ht="24.75" customHeight="1">
      <c r="A79" s="75">
        <v>16</v>
      </c>
      <c r="B79" s="108">
        <f>SUM(C79:J79)</f>
        <v>1171553</v>
      </c>
      <c r="C79" s="21">
        <v>726447</v>
      </c>
      <c r="D79" s="21">
        <v>275233</v>
      </c>
      <c r="E79" s="21">
        <v>79792</v>
      </c>
      <c r="F79" s="21" t="s">
        <v>104</v>
      </c>
      <c r="G79" s="21">
        <v>58047</v>
      </c>
      <c r="H79" s="21">
        <v>262</v>
      </c>
      <c r="I79" s="21">
        <v>27782</v>
      </c>
      <c r="J79" s="21">
        <v>3990</v>
      </c>
      <c r="K79" s="151"/>
    </row>
    <row r="80" spans="1:11" ht="24.75" customHeight="1" thickBot="1">
      <c r="A80" s="153">
        <v>17</v>
      </c>
      <c r="B80" s="111">
        <f>SUM(C80:J80)</f>
        <v>1187124</v>
      </c>
      <c r="C80" s="114">
        <v>724486</v>
      </c>
      <c r="D80" s="114">
        <v>301489</v>
      </c>
      <c r="E80" s="114">
        <v>80683</v>
      </c>
      <c r="F80" s="114" t="s">
        <v>104</v>
      </c>
      <c r="G80" s="114">
        <v>50475</v>
      </c>
      <c r="H80" s="114">
        <v>91</v>
      </c>
      <c r="I80" s="114">
        <v>27357</v>
      </c>
      <c r="J80" s="114">
        <v>2543</v>
      </c>
      <c r="K80" s="155"/>
    </row>
    <row r="81" spans="1:11" ht="18" customHeight="1">
      <c r="A81" s="7" t="s">
        <v>115</v>
      </c>
      <c r="J81" s="74"/>
    </row>
    <row r="82" spans="1:11" ht="14.25" hidden="1" thickBot="1">
      <c r="A82" s="1" t="s">
        <v>76</v>
      </c>
      <c r="E82" s="2" t="s">
        <v>91</v>
      </c>
      <c r="J82" s="105" t="s">
        <v>77</v>
      </c>
    </row>
    <row r="83" spans="1:11" ht="21" hidden="1">
      <c r="A83" s="135" t="s">
        <v>69</v>
      </c>
      <c r="B83" s="136" t="s">
        <v>70</v>
      </c>
      <c r="C83" s="136" t="s">
        <v>78</v>
      </c>
      <c r="D83" s="136" t="s">
        <v>79</v>
      </c>
      <c r="E83" s="136" t="s">
        <v>80</v>
      </c>
      <c r="F83" s="136" t="s">
        <v>81</v>
      </c>
      <c r="G83" s="136" t="s">
        <v>82</v>
      </c>
      <c r="H83" s="136" t="s">
        <v>83</v>
      </c>
      <c r="I83" s="136" t="s">
        <v>84</v>
      </c>
      <c r="J83" s="137" t="s">
        <v>85</v>
      </c>
      <c r="K83" s="119" t="s">
        <v>103</v>
      </c>
    </row>
    <row r="84" spans="1:11" hidden="1">
      <c r="A84" s="138" t="s">
        <v>87</v>
      </c>
      <c r="B84" s="116">
        <f>SUM(C84:J84)</f>
        <v>0</v>
      </c>
      <c r="C84" s="139"/>
      <c r="D84" s="139"/>
      <c r="E84" s="139"/>
      <c r="F84" s="139"/>
      <c r="G84" s="139"/>
      <c r="H84" s="139"/>
      <c r="I84" s="139"/>
      <c r="J84" s="140"/>
      <c r="K84" s="150"/>
    </row>
    <row r="85" spans="1:11" hidden="1">
      <c r="A85" s="138">
        <v>14</v>
      </c>
      <c r="B85" s="116">
        <f>SUM(C85:J85)</f>
        <v>0</v>
      </c>
      <c r="C85" s="142"/>
      <c r="D85" s="142"/>
      <c r="E85" s="142"/>
      <c r="F85" s="142"/>
      <c r="G85" s="142"/>
      <c r="H85" s="142"/>
      <c r="I85" s="142"/>
      <c r="J85" s="143"/>
      <c r="K85" s="151"/>
    </row>
    <row r="86" spans="1:11" hidden="1">
      <c r="A86" s="138">
        <v>15</v>
      </c>
      <c r="B86" s="116">
        <f>SUM(C86:J86)</f>
        <v>0</v>
      </c>
      <c r="C86" s="142"/>
      <c r="D86" s="142"/>
      <c r="E86" s="142"/>
      <c r="F86" s="142"/>
      <c r="G86" s="142"/>
      <c r="H86" s="142"/>
      <c r="I86" s="142"/>
      <c r="J86" s="143"/>
      <c r="K86" s="151"/>
    </row>
    <row r="87" spans="1:11" hidden="1">
      <c r="A87" s="138">
        <v>16</v>
      </c>
      <c r="B87" s="116">
        <f>SUM(C87:J87)</f>
        <v>0</v>
      </c>
      <c r="C87" s="142"/>
      <c r="D87" s="142"/>
      <c r="E87" s="142"/>
      <c r="F87" s="142"/>
      <c r="G87" s="142"/>
      <c r="H87" s="142"/>
      <c r="I87" s="142"/>
      <c r="J87" s="143"/>
      <c r="K87" s="151"/>
    </row>
    <row r="88" spans="1:11" ht="14.25" hidden="1" thickBot="1">
      <c r="A88" s="145">
        <v>17</v>
      </c>
      <c r="B88" s="117">
        <f>SUM(C88:J88)</f>
        <v>0</v>
      </c>
      <c r="C88" s="146"/>
      <c r="D88" s="146"/>
      <c r="E88" s="146"/>
      <c r="F88" s="146"/>
      <c r="G88" s="146"/>
      <c r="H88" s="146"/>
      <c r="I88" s="146"/>
      <c r="J88" s="147"/>
      <c r="K88" s="155"/>
    </row>
    <row r="89" spans="1:11" hidden="1">
      <c r="A89" s="7" t="s">
        <v>74</v>
      </c>
      <c r="J89" s="74"/>
    </row>
    <row r="90" spans="1:11" ht="14.25" hidden="1" thickBot="1">
      <c r="A90" s="1" t="s">
        <v>76</v>
      </c>
      <c r="E90" s="2" t="s">
        <v>91</v>
      </c>
      <c r="J90" s="105" t="s">
        <v>77</v>
      </c>
    </row>
    <row r="91" spans="1:11" ht="21" hidden="1">
      <c r="A91" s="5" t="s">
        <v>69</v>
      </c>
      <c r="B91" s="76" t="s">
        <v>70</v>
      </c>
      <c r="C91" s="76" t="s">
        <v>78</v>
      </c>
      <c r="D91" s="76" t="s">
        <v>79</v>
      </c>
      <c r="E91" s="76" t="s">
        <v>80</v>
      </c>
      <c r="F91" s="76" t="s">
        <v>81</v>
      </c>
      <c r="G91" s="76" t="s">
        <v>82</v>
      </c>
      <c r="H91" s="76" t="s">
        <v>83</v>
      </c>
      <c r="I91" s="76" t="s">
        <v>84</v>
      </c>
      <c r="J91" s="4" t="s">
        <v>85</v>
      </c>
      <c r="K91" s="119" t="s">
        <v>103</v>
      </c>
    </row>
    <row r="92" spans="1:11" hidden="1">
      <c r="A92" s="75" t="s">
        <v>87</v>
      </c>
      <c r="B92" s="107">
        <f>SUM(C92:J92)</f>
        <v>0</v>
      </c>
      <c r="C92" s="149"/>
      <c r="D92" s="149"/>
      <c r="E92" s="149"/>
      <c r="F92" s="149"/>
      <c r="G92" s="149"/>
      <c r="H92" s="149"/>
      <c r="I92" s="149"/>
      <c r="J92" s="149"/>
      <c r="K92" s="150"/>
    </row>
    <row r="93" spans="1:11" hidden="1">
      <c r="A93" s="75">
        <v>14</v>
      </c>
      <c r="B93" s="109">
        <f>SUM(C93:J93)</f>
        <v>0</v>
      </c>
      <c r="C93" s="74"/>
      <c r="D93" s="74"/>
      <c r="E93" s="74"/>
      <c r="F93" s="74"/>
      <c r="G93" s="74"/>
      <c r="H93" s="74"/>
      <c r="I93" s="74"/>
      <c r="J93" s="74"/>
      <c r="K93" s="151"/>
    </row>
    <row r="94" spans="1:11" hidden="1">
      <c r="A94" s="75">
        <v>15</v>
      </c>
      <c r="B94" s="109">
        <f>SUM(C94:J94)</f>
        <v>0</v>
      </c>
      <c r="C94" s="74"/>
      <c r="D94" s="74"/>
      <c r="E94" s="74"/>
      <c r="F94" s="74"/>
      <c r="G94" s="74"/>
      <c r="H94" s="74"/>
      <c r="I94" s="74"/>
      <c r="J94" s="74"/>
      <c r="K94" s="151"/>
    </row>
    <row r="95" spans="1:11" hidden="1">
      <c r="A95" s="75">
        <v>16</v>
      </c>
      <c r="B95" s="109">
        <f>SUM(C95:J95)</f>
        <v>0</v>
      </c>
      <c r="C95" s="74"/>
      <c r="D95" s="74"/>
      <c r="E95" s="74"/>
      <c r="F95" s="74"/>
      <c r="G95" s="74"/>
      <c r="H95" s="74"/>
      <c r="I95" s="74"/>
      <c r="J95" s="74"/>
      <c r="K95" s="151"/>
    </row>
    <row r="96" spans="1:11" ht="14.25" hidden="1" thickBot="1">
      <c r="A96" s="153">
        <v>17</v>
      </c>
      <c r="B96" s="112">
        <f>SUM(C96:J96)</f>
        <v>0</v>
      </c>
      <c r="C96" s="154"/>
      <c r="D96" s="154"/>
      <c r="E96" s="154"/>
      <c r="F96" s="154"/>
      <c r="G96" s="154"/>
      <c r="H96" s="154"/>
      <c r="I96" s="154"/>
      <c r="J96" s="154"/>
      <c r="K96" s="155"/>
    </row>
    <row r="97" spans="1:11" hidden="1">
      <c r="A97" s="7" t="s">
        <v>75</v>
      </c>
      <c r="J97" s="74"/>
    </row>
    <row r="98" spans="1:11" ht="18" customHeight="1" thickBot="1">
      <c r="A98" s="1"/>
      <c r="E98" s="118" t="s">
        <v>96</v>
      </c>
      <c r="J98" s="3" t="s">
        <v>98</v>
      </c>
    </row>
    <row r="99" spans="1:11" ht="24" customHeight="1">
      <c r="A99" s="5" t="s">
        <v>0</v>
      </c>
      <c r="B99" s="76" t="s">
        <v>5</v>
      </c>
      <c r="C99" s="76" t="s">
        <v>6</v>
      </c>
      <c r="D99" s="76" t="s">
        <v>7</v>
      </c>
      <c r="E99" s="76" t="s">
        <v>8</v>
      </c>
      <c r="F99" s="76" t="s">
        <v>9</v>
      </c>
      <c r="G99" s="76" t="s">
        <v>10</v>
      </c>
      <c r="H99" s="76" t="s">
        <v>11</v>
      </c>
      <c r="I99" s="76" t="s">
        <v>12</v>
      </c>
      <c r="J99" s="4" t="s">
        <v>13</v>
      </c>
      <c r="K99" s="119" t="s">
        <v>93</v>
      </c>
    </row>
    <row r="100" spans="1:11" ht="24.75" customHeight="1">
      <c r="A100" s="77" t="s">
        <v>50</v>
      </c>
      <c r="B100" s="107">
        <f>SUM(C100:J100)</f>
        <v>21366</v>
      </c>
      <c r="C100" s="113">
        <v>12307</v>
      </c>
      <c r="D100" s="113">
        <v>9050</v>
      </c>
      <c r="E100" s="113" t="s">
        <v>94</v>
      </c>
      <c r="F100" s="113">
        <v>9</v>
      </c>
      <c r="G100" s="113" t="s">
        <v>94</v>
      </c>
      <c r="H100" s="113" t="s">
        <v>94</v>
      </c>
      <c r="I100" s="113" t="s">
        <v>94</v>
      </c>
      <c r="J100" s="113" t="s">
        <v>94</v>
      </c>
      <c r="K100" s="150"/>
    </row>
    <row r="101" spans="1:11" ht="24.75" customHeight="1">
      <c r="A101" s="80">
        <v>14</v>
      </c>
      <c r="B101" s="109">
        <f>SUM(C101:J101)</f>
        <v>22190</v>
      </c>
      <c r="C101" s="21">
        <v>12090</v>
      </c>
      <c r="D101" s="21">
        <v>10099</v>
      </c>
      <c r="E101" s="21" t="s">
        <v>94</v>
      </c>
      <c r="F101" s="21">
        <v>1</v>
      </c>
      <c r="G101" s="21" t="s">
        <v>94</v>
      </c>
      <c r="H101" s="21" t="s">
        <v>94</v>
      </c>
      <c r="I101" s="21" t="s">
        <v>94</v>
      </c>
      <c r="J101" s="21" t="s">
        <v>94</v>
      </c>
      <c r="K101" s="151"/>
    </row>
    <row r="102" spans="1:11" ht="24.75" customHeight="1">
      <c r="A102" s="80">
        <v>15</v>
      </c>
      <c r="B102" s="109">
        <f>SUM(C102:J102)</f>
        <v>21967</v>
      </c>
      <c r="C102" s="21">
        <v>11763</v>
      </c>
      <c r="D102" s="21">
        <v>10204</v>
      </c>
      <c r="E102" s="21" t="s">
        <v>94</v>
      </c>
      <c r="F102" s="21" t="s">
        <v>94</v>
      </c>
      <c r="G102" s="21" t="s">
        <v>94</v>
      </c>
      <c r="H102" s="21" t="s">
        <v>94</v>
      </c>
      <c r="I102" s="21" t="s">
        <v>94</v>
      </c>
      <c r="J102" s="21" t="s">
        <v>94</v>
      </c>
      <c r="K102" s="151"/>
    </row>
    <row r="103" spans="1:11" ht="24.75" customHeight="1">
      <c r="A103" s="80">
        <v>16</v>
      </c>
      <c r="B103" s="109">
        <f>SUM(C103:J103)</f>
        <v>21699</v>
      </c>
      <c r="C103" s="21">
        <v>12161</v>
      </c>
      <c r="D103" s="21">
        <v>9537</v>
      </c>
      <c r="E103" s="21" t="s">
        <v>94</v>
      </c>
      <c r="F103" s="21">
        <v>1</v>
      </c>
      <c r="G103" s="21" t="s">
        <v>94</v>
      </c>
      <c r="H103" s="21" t="s">
        <v>94</v>
      </c>
      <c r="I103" s="21" t="s">
        <v>94</v>
      </c>
      <c r="J103" s="21" t="s">
        <v>94</v>
      </c>
      <c r="K103" s="151"/>
    </row>
    <row r="104" spans="1:11" ht="24.75" customHeight="1" thickBot="1">
      <c r="A104" s="83">
        <v>17</v>
      </c>
      <c r="B104" s="112">
        <f>SUM(C104:J104)</f>
        <v>20229</v>
      </c>
      <c r="C104" s="114">
        <v>12229</v>
      </c>
      <c r="D104" s="114">
        <v>7991</v>
      </c>
      <c r="E104" s="114" t="s">
        <v>94</v>
      </c>
      <c r="F104" s="114">
        <v>9</v>
      </c>
      <c r="G104" s="114" t="s">
        <v>94</v>
      </c>
      <c r="H104" s="114" t="s">
        <v>94</v>
      </c>
      <c r="I104" s="114" t="s">
        <v>94</v>
      </c>
      <c r="J104" s="114" t="s">
        <v>94</v>
      </c>
      <c r="K104" s="155"/>
    </row>
    <row r="105" spans="1:11" ht="18" customHeight="1">
      <c r="A105" s="7" t="s">
        <v>97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117</v>
      </c>
      <c r="E1" s="1"/>
      <c r="G1" s="35" t="s">
        <v>99</v>
      </c>
      <c r="H1" s="73"/>
      <c r="J1" s="1"/>
      <c r="M1" s="74"/>
      <c r="N1" s="74"/>
      <c r="O1" s="171"/>
      <c r="P1" s="171"/>
    </row>
    <row r="2" spans="1:16" ht="16.5" customHeight="1">
      <c r="A2" s="5" t="s">
        <v>16</v>
      </c>
      <c r="B2" s="19" t="s">
        <v>0</v>
      </c>
      <c r="C2" s="4" t="s">
        <v>5</v>
      </c>
      <c r="D2" s="75"/>
      <c r="E2" s="5" t="s">
        <v>16</v>
      </c>
      <c r="F2" s="76" t="s">
        <v>0</v>
      </c>
      <c r="G2" s="4" t="s">
        <v>5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68" t="s">
        <v>21</v>
      </c>
      <c r="B3" s="78" t="s">
        <v>22</v>
      </c>
      <c r="C3" s="36"/>
      <c r="D3" s="36"/>
      <c r="E3" s="172" t="s">
        <v>33</v>
      </c>
      <c r="F3" s="79" t="s">
        <v>34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69"/>
      <c r="B4" s="81" t="s">
        <v>102</v>
      </c>
      <c r="C4" s="36"/>
      <c r="D4" s="36"/>
      <c r="E4" s="173"/>
      <c r="F4" s="81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69"/>
      <c r="B5" s="81" t="s">
        <v>23</v>
      </c>
      <c r="D5" s="74"/>
      <c r="E5" s="173"/>
      <c r="F5" s="81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69"/>
      <c r="B6" s="82" t="s">
        <v>47</v>
      </c>
      <c r="C6" s="36">
        <f>SUM(C19,C32,C44,C56)</f>
        <v>8600</v>
      </c>
      <c r="D6" s="36"/>
      <c r="E6" s="173"/>
      <c r="F6" s="81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69"/>
      <c r="B7" s="79" t="s">
        <v>49</v>
      </c>
      <c r="C7" s="8">
        <f>SUM(C21,C33,C45,C57)</f>
        <v>8550</v>
      </c>
      <c r="D7" s="36"/>
      <c r="E7" s="173"/>
      <c r="F7" s="86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69"/>
      <c r="B8" s="86" t="s">
        <v>25</v>
      </c>
      <c r="C8" s="12">
        <f>SUM(C22,C34,C46,C58)</f>
        <v>8451</v>
      </c>
      <c r="D8" s="36"/>
      <c r="E8" s="173"/>
      <c r="F8" s="86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69"/>
      <c r="B9" s="86" t="s">
        <v>26</v>
      </c>
      <c r="C9" s="12">
        <f>SUM(C23,C35,C47,C59)</f>
        <v>8267</v>
      </c>
      <c r="D9" s="36"/>
      <c r="E9" s="173"/>
      <c r="F9" s="86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69"/>
      <c r="B10" s="86" t="s">
        <v>27</v>
      </c>
      <c r="C10" s="12">
        <f>SUM(C24,C36,C48,C60)</f>
        <v>8067</v>
      </c>
      <c r="D10" s="36"/>
      <c r="E10" s="173"/>
      <c r="F10" s="86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70"/>
      <c r="B11" s="164" t="s">
        <v>100</v>
      </c>
      <c r="C11" s="15">
        <v>7241</v>
      </c>
      <c r="D11" s="36"/>
      <c r="E11" s="174"/>
      <c r="F11" s="164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28</v>
      </c>
      <c r="E12" s="7" t="s">
        <v>28</v>
      </c>
    </row>
    <row r="15" spans="1:16" ht="16.5" customHeight="1" thickBot="1">
      <c r="A15" s="1" t="s">
        <v>15</v>
      </c>
      <c r="E15" s="2" t="s">
        <v>42</v>
      </c>
      <c r="G15" s="167" t="s">
        <v>92</v>
      </c>
      <c r="H15" s="167"/>
      <c r="J15" s="1"/>
      <c r="M15" s="2" t="s">
        <v>46</v>
      </c>
      <c r="O15" s="167" t="s">
        <v>92</v>
      </c>
      <c r="P15" s="167"/>
    </row>
    <row r="16" spans="1:16" ht="12.75" customHeight="1">
      <c r="A16" s="5" t="s">
        <v>16</v>
      </c>
      <c r="B16" s="76" t="s">
        <v>0</v>
      </c>
      <c r="C16" s="76" t="s">
        <v>5</v>
      </c>
      <c r="D16" s="76"/>
      <c r="E16" s="76" t="s">
        <v>17</v>
      </c>
      <c r="F16" s="76" t="s">
        <v>18</v>
      </c>
      <c r="G16" s="76" t="s">
        <v>19</v>
      </c>
      <c r="H16" s="4" t="s">
        <v>20</v>
      </c>
      <c r="J16" s="5" t="s">
        <v>16</v>
      </c>
      <c r="K16" s="76" t="s">
        <v>0</v>
      </c>
      <c r="L16" s="76" t="s">
        <v>5</v>
      </c>
      <c r="M16" s="76" t="s">
        <v>17</v>
      </c>
      <c r="N16" s="76" t="s">
        <v>18</v>
      </c>
      <c r="O16" s="76" t="s">
        <v>19</v>
      </c>
      <c r="P16" s="4" t="s">
        <v>20</v>
      </c>
    </row>
    <row r="17" spans="1:16" ht="12.75" hidden="1" customHeight="1">
      <c r="A17" s="168" t="s">
        <v>21</v>
      </c>
      <c r="B17" s="78" t="s">
        <v>22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72" t="s">
        <v>33</v>
      </c>
      <c r="K17" s="79" t="s">
        <v>34</v>
      </c>
      <c r="L17" s="85">
        <f>SUM(M17:P17)</f>
        <v>298403</v>
      </c>
      <c r="M17" s="85">
        <v>86312</v>
      </c>
      <c r="N17" s="85">
        <v>134313</v>
      </c>
      <c r="O17" s="85">
        <v>70361</v>
      </c>
      <c r="P17" s="85">
        <v>7417</v>
      </c>
    </row>
    <row r="18" spans="1:16" ht="12.75" hidden="1" customHeight="1">
      <c r="A18" s="169"/>
      <c r="B18" s="81" t="s">
        <v>102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73"/>
      <c r="K18" s="86" t="s">
        <v>51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69"/>
      <c r="B19" s="81" t="s">
        <v>23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73"/>
      <c r="K19" s="86" t="s">
        <v>52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69"/>
      <c r="B20" s="81" t="s">
        <v>24</v>
      </c>
      <c r="C20" s="36">
        <v>5593</v>
      </c>
      <c r="D20" s="36"/>
      <c r="E20" s="36" t="s">
        <v>94</v>
      </c>
      <c r="F20" s="36" t="s">
        <v>94</v>
      </c>
      <c r="G20" s="36" t="s">
        <v>94</v>
      </c>
      <c r="H20" s="36" t="s">
        <v>94</v>
      </c>
      <c r="J20" s="173"/>
      <c r="K20" s="86" t="s">
        <v>53</v>
      </c>
      <c r="L20" s="36">
        <v>342362</v>
      </c>
      <c r="M20" s="36" t="s">
        <v>94</v>
      </c>
      <c r="N20" s="36" t="s">
        <v>94</v>
      </c>
      <c r="O20" s="36" t="s">
        <v>94</v>
      </c>
      <c r="P20" s="36" t="s">
        <v>94</v>
      </c>
    </row>
    <row r="21" spans="1:16" ht="12.75" customHeight="1">
      <c r="A21" s="169"/>
      <c r="B21" s="86" t="s">
        <v>49</v>
      </c>
      <c r="C21" s="87">
        <v>5554</v>
      </c>
      <c r="D21" s="88"/>
      <c r="E21" s="88" t="s">
        <v>94</v>
      </c>
      <c r="F21" s="88" t="s">
        <v>94</v>
      </c>
      <c r="G21" s="88" t="s">
        <v>94</v>
      </c>
      <c r="H21" s="89" t="s">
        <v>94</v>
      </c>
      <c r="J21" s="173"/>
      <c r="K21" s="86" t="s">
        <v>50</v>
      </c>
      <c r="L21" s="87">
        <v>315122</v>
      </c>
      <c r="M21" s="88" t="s">
        <v>94</v>
      </c>
      <c r="N21" s="88" t="s">
        <v>94</v>
      </c>
      <c r="O21" s="88" t="s">
        <v>94</v>
      </c>
      <c r="P21" s="89" t="s">
        <v>94</v>
      </c>
    </row>
    <row r="22" spans="1:16" ht="16.5" customHeight="1">
      <c r="A22" s="169"/>
      <c r="B22" s="81" t="s">
        <v>25</v>
      </c>
      <c r="C22" s="52">
        <v>5515</v>
      </c>
      <c r="D22" s="53"/>
      <c r="E22" s="53" t="s">
        <v>94</v>
      </c>
      <c r="F22" s="53" t="s">
        <v>94</v>
      </c>
      <c r="G22" s="53" t="s">
        <v>94</v>
      </c>
      <c r="H22" s="54" t="s">
        <v>94</v>
      </c>
      <c r="J22" s="173"/>
      <c r="K22" s="81">
        <v>14</v>
      </c>
      <c r="L22" s="52">
        <v>306783</v>
      </c>
      <c r="M22" s="53" t="s">
        <v>94</v>
      </c>
      <c r="N22" s="53" t="s">
        <v>94</v>
      </c>
      <c r="O22" s="53" t="s">
        <v>94</v>
      </c>
      <c r="P22" s="54" t="s">
        <v>94</v>
      </c>
    </row>
    <row r="23" spans="1:16" ht="16.5" customHeight="1">
      <c r="A23" s="169"/>
      <c r="B23" s="81" t="s">
        <v>26</v>
      </c>
      <c r="C23" s="52">
        <v>5388</v>
      </c>
      <c r="D23" s="53"/>
      <c r="E23" s="53" t="s">
        <v>94</v>
      </c>
      <c r="F23" s="53" t="s">
        <v>94</v>
      </c>
      <c r="G23" s="53" t="s">
        <v>94</v>
      </c>
      <c r="H23" s="54" t="s">
        <v>94</v>
      </c>
      <c r="J23" s="173"/>
      <c r="K23" s="81">
        <v>15</v>
      </c>
      <c r="L23" s="52">
        <v>309231</v>
      </c>
      <c r="M23" s="53" t="s">
        <v>94</v>
      </c>
      <c r="N23" s="53" t="s">
        <v>94</v>
      </c>
      <c r="O23" s="53" t="s">
        <v>94</v>
      </c>
      <c r="P23" s="54" t="s">
        <v>94</v>
      </c>
    </row>
    <row r="24" spans="1:16" ht="16.5" customHeight="1">
      <c r="A24" s="169"/>
      <c r="B24" s="81" t="s">
        <v>27</v>
      </c>
      <c r="C24" s="52">
        <v>5276</v>
      </c>
      <c r="D24" s="53"/>
      <c r="E24" s="53"/>
      <c r="F24" s="53"/>
      <c r="G24" s="53"/>
      <c r="H24" s="54"/>
      <c r="J24" s="173"/>
      <c r="K24" s="81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70"/>
      <c r="B25" s="84" t="s">
        <v>100</v>
      </c>
      <c r="C25" s="56"/>
      <c r="D25" s="57"/>
      <c r="E25" s="57"/>
      <c r="F25" s="57"/>
      <c r="G25" s="57"/>
      <c r="H25" s="58"/>
      <c r="J25" s="174"/>
      <c r="K25" s="84">
        <v>17</v>
      </c>
      <c r="L25" s="56"/>
      <c r="M25" s="57"/>
      <c r="N25" s="57"/>
      <c r="O25" s="57"/>
      <c r="P25" s="58"/>
    </row>
    <row r="26" spans="1:16" ht="16.5" customHeight="1">
      <c r="A26" s="7" t="s">
        <v>28</v>
      </c>
      <c r="B26" s="11"/>
      <c r="C26" s="36"/>
      <c r="D26" s="36"/>
      <c r="E26" s="36"/>
      <c r="F26" s="36"/>
      <c r="G26" s="36"/>
      <c r="H26" s="36"/>
      <c r="J26" s="7" t="s">
        <v>28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41</v>
      </c>
      <c r="G27" s="167" t="s">
        <v>92</v>
      </c>
      <c r="H27" s="167"/>
      <c r="M27" s="2" t="s">
        <v>41</v>
      </c>
      <c r="P27" s="35" t="s">
        <v>92</v>
      </c>
    </row>
    <row r="28" spans="1:16" ht="16.5" customHeight="1">
      <c r="A28" s="5" t="s">
        <v>16</v>
      </c>
      <c r="B28" s="76" t="s">
        <v>0</v>
      </c>
      <c r="C28" s="76" t="s">
        <v>5</v>
      </c>
      <c r="D28" s="76"/>
      <c r="E28" s="76" t="s">
        <v>17</v>
      </c>
      <c r="F28" s="76" t="s">
        <v>18</v>
      </c>
      <c r="G28" s="76" t="s">
        <v>19</v>
      </c>
      <c r="H28" s="4" t="s">
        <v>20</v>
      </c>
      <c r="J28" s="5" t="s">
        <v>16</v>
      </c>
      <c r="K28" s="76" t="s">
        <v>0</v>
      </c>
      <c r="L28" s="76" t="s">
        <v>5</v>
      </c>
      <c r="M28" s="76" t="s">
        <v>17</v>
      </c>
      <c r="N28" s="76" t="s">
        <v>18</v>
      </c>
      <c r="O28" s="76" t="s">
        <v>19</v>
      </c>
      <c r="P28" s="4" t="s">
        <v>20</v>
      </c>
    </row>
    <row r="29" spans="1:16" ht="16.5" hidden="1" customHeight="1">
      <c r="A29" s="168" t="s">
        <v>21</v>
      </c>
      <c r="B29" s="78" t="s">
        <v>22</v>
      </c>
      <c r="C29" s="41"/>
      <c r="D29" s="41"/>
      <c r="E29" s="41"/>
      <c r="F29" s="41"/>
      <c r="G29" s="41"/>
      <c r="H29" s="41"/>
      <c r="J29" s="172" t="s">
        <v>33</v>
      </c>
      <c r="K29" s="79" t="s">
        <v>34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69"/>
      <c r="B30" s="81" t="s">
        <v>102</v>
      </c>
      <c r="C30" s="41"/>
      <c r="D30" s="41"/>
      <c r="E30" s="41"/>
      <c r="F30" s="41"/>
      <c r="G30" s="41"/>
      <c r="H30" s="41"/>
      <c r="J30" s="173"/>
      <c r="K30" s="86" t="s">
        <v>51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69"/>
      <c r="B31" s="81" t="s">
        <v>23</v>
      </c>
      <c r="E31" s="41"/>
      <c r="F31" s="41"/>
      <c r="G31" s="41"/>
      <c r="H31" s="41"/>
      <c r="J31" s="173"/>
      <c r="K31" s="86" t="s">
        <v>52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69"/>
      <c r="B32" s="81" t="s">
        <v>24</v>
      </c>
      <c r="C32" s="90">
        <v>1374</v>
      </c>
      <c r="D32" s="91"/>
      <c r="E32" s="91"/>
      <c r="F32" s="91"/>
      <c r="G32" s="91"/>
      <c r="H32" s="92"/>
      <c r="J32" s="173"/>
      <c r="K32" s="86" t="s">
        <v>53</v>
      </c>
      <c r="L32" s="41">
        <v>44278</v>
      </c>
      <c r="M32" s="74"/>
      <c r="N32" s="74"/>
      <c r="O32" s="74"/>
      <c r="P32" s="74"/>
    </row>
    <row r="33" spans="1:16" ht="16.5" customHeight="1">
      <c r="A33" s="169"/>
      <c r="B33" s="86" t="s">
        <v>49</v>
      </c>
      <c r="C33" s="93">
        <v>1334</v>
      </c>
      <c r="D33" s="94"/>
      <c r="E33" s="94"/>
      <c r="F33" s="94"/>
      <c r="G33" s="94"/>
      <c r="H33" s="95"/>
      <c r="J33" s="173"/>
      <c r="K33" s="86" t="s">
        <v>50</v>
      </c>
      <c r="L33" s="93">
        <v>40427</v>
      </c>
      <c r="M33" s="96"/>
      <c r="N33" s="96"/>
      <c r="O33" s="96"/>
      <c r="P33" s="97"/>
    </row>
    <row r="34" spans="1:16" ht="16.5" customHeight="1">
      <c r="A34" s="169"/>
      <c r="B34" s="81" t="s">
        <v>25</v>
      </c>
      <c r="C34" s="63">
        <v>1305</v>
      </c>
      <c r="D34" s="64"/>
      <c r="E34" s="64"/>
      <c r="F34" s="64"/>
      <c r="G34" s="64"/>
      <c r="H34" s="65"/>
      <c r="J34" s="173"/>
      <c r="K34" s="81">
        <v>14</v>
      </c>
      <c r="L34" s="63">
        <v>40015</v>
      </c>
      <c r="M34" s="98"/>
      <c r="N34" s="98"/>
      <c r="O34" s="98"/>
      <c r="P34" s="99"/>
    </row>
    <row r="35" spans="1:16" ht="16.5" customHeight="1">
      <c r="A35" s="169"/>
      <c r="B35" s="81" t="s">
        <v>26</v>
      </c>
      <c r="C35" s="63">
        <v>1272</v>
      </c>
      <c r="D35" s="64"/>
      <c r="E35" s="64"/>
      <c r="F35" s="64"/>
      <c r="G35" s="64"/>
      <c r="H35" s="65"/>
      <c r="J35" s="173"/>
      <c r="K35" s="81">
        <v>15</v>
      </c>
      <c r="L35" s="63">
        <v>41670</v>
      </c>
      <c r="M35" s="98"/>
      <c r="N35" s="98"/>
      <c r="O35" s="98"/>
      <c r="P35" s="99"/>
    </row>
    <row r="36" spans="1:16" ht="16.5" customHeight="1">
      <c r="A36" s="169"/>
      <c r="B36" s="81" t="s">
        <v>27</v>
      </c>
      <c r="C36" s="63">
        <v>1231</v>
      </c>
      <c r="D36" s="64"/>
      <c r="E36" s="64"/>
      <c r="F36" s="64"/>
      <c r="G36" s="64"/>
      <c r="H36" s="65"/>
      <c r="J36" s="173"/>
      <c r="K36" s="81">
        <v>16</v>
      </c>
      <c r="L36" s="63">
        <v>31429</v>
      </c>
      <c r="M36" s="98"/>
      <c r="N36" s="98"/>
      <c r="O36" s="98"/>
      <c r="P36" s="99"/>
    </row>
    <row r="37" spans="1:16" ht="16.5" customHeight="1" thickBot="1">
      <c r="A37" s="170"/>
      <c r="B37" s="84" t="s">
        <v>100</v>
      </c>
      <c r="C37" s="68"/>
      <c r="D37" s="69"/>
      <c r="E37" s="69"/>
      <c r="F37" s="69"/>
      <c r="G37" s="69"/>
      <c r="H37" s="70"/>
      <c r="J37" s="174"/>
      <c r="K37" s="84">
        <v>17</v>
      </c>
      <c r="L37" s="68"/>
      <c r="M37" s="100"/>
      <c r="N37" s="100"/>
      <c r="O37" s="100"/>
      <c r="P37" s="101"/>
    </row>
    <row r="38" spans="1:16" ht="16.5" customHeight="1">
      <c r="A38" s="7" t="s">
        <v>28</v>
      </c>
      <c r="J38" s="7" t="s">
        <v>28</v>
      </c>
    </row>
    <row r="39" spans="1:16" ht="16.5" customHeight="1" thickBot="1">
      <c r="A39" s="1"/>
      <c r="E39" s="2" t="s">
        <v>44</v>
      </c>
      <c r="G39" s="167" t="s">
        <v>92</v>
      </c>
      <c r="H39" s="167"/>
      <c r="J39" s="1"/>
      <c r="M39" s="2" t="s">
        <v>44</v>
      </c>
      <c r="O39" s="167" t="s">
        <v>92</v>
      </c>
      <c r="P39" s="167"/>
    </row>
    <row r="40" spans="1:16" ht="16.5" customHeight="1">
      <c r="A40" s="5" t="s">
        <v>16</v>
      </c>
      <c r="B40" s="76" t="s">
        <v>0</v>
      </c>
      <c r="C40" s="76" t="s">
        <v>5</v>
      </c>
      <c r="D40" s="76"/>
      <c r="E40" s="76" t="s">
        <v>17</v>
      </c>
      <c r="F40" s="76" t="s">
        <v>18</v>
      </c>
      <c r="G40" s="76" t="s">
        <v>19</v>
      </c>
      <c r="H40" s="4" t="s">
        <v>20</v>
      </c>
      <c r="J40" s="5" t="s">
        <v>16</v>
      </c>
      <c r="K40" s="76" t="s">
        <v>0</v>
      </c>
      <c r="L40" s="76" t="s">
        <v>5</v>
      </c>
      <c r="M40" s="76" t="s">
        <v>17</v>
      </c>
      <c r="N40" s="76" t="s">
        <v>18</v>
      </c>
      <c r="O40" s="76" t="s">
        <v>19</v>
      </c>
      <c r="P40" s="4" t="s">
        <v>20</v>
      </c>
    </row>
    <row r="41" spans="1:16" ht="16.5" hidden="1" customHeight="1">
      <c r="A41" s="168" t="s">
        <v>21</v>
      </c>
      <c r="B41" s="78" t="s">
        <v>22</v>
      </c>
      <c r="C41" s="41">
        <f>SUM(E41:H41)</f>
        <v>0</v>
      </c>
      <c r="D41" s="41"/>
      <c r="E41" s="41"/>
      <c r="F41" s="41"/>
      <c r="G41" s="41"/>
      <c r="H41" s="41"/>
      <c r="J41" s="172" t="s">
        <v>33</v>
      </c>
      <c r="K41" s="79" t="s">
        <v>34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69"/>
      <c r="B42" s="81" t="s">
        <v>102</v>
      </c>
      <c r="C42" s="41">
        <f>SUM(E42:H42)</f>
        <v>0</v>
      </c>
      <c r="D42" s="41"/>
      <c r="E42" s="41"/>
      <c r="F42" s="41"/>
      <c r="G42" s="41"/>
      <c r="H42" s="41"/>
      <c r="J42" s="173"/>
      <c r="K42" s="86" t="s">
        <v>51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69"/>
      <c r="B43" s="81" t="s">
        <v>23</v>
      </c>
      <c r="E43" s="41"/>
      <c r="F43" s="41"/>
      <c r="G43" s="41"/>
      <c r="H43" s="41"/>
      <c r="J43" s="173"/>
      <c r="K43" s="86" t="s">
        <v>52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69"/>
      <c r="B44" s="81" t="s">
        <v>24</v>
      </c>
      <c r="C44" s="90">
        <v>521</v>
      </c>
      <c r="D44" s="91"/>
      <c r="E44" s="91"/>
      <c r="F44" s="91"/>
      <c r="G44" s="91"/>
      <c r="H44" s="92"/>
      <c r="J44" s="173"/>
      <c r="K44" s="86" t="s">
        <v>53</v>
      </c>
      <c r="L44" s="41">
        <v>26510</v>
      </c>
      <c r="M44" s="74"/>
      <c r="N44" s="74"/>
      <c r="O44" s="74"/>
      <c r="P44" s="74"/>
    </row>
    <row r="45" spans="1:16" ht="16.5" customHeight="1">
      <c r="A45" s="169"/>
      <c r="B45" s="86" t="s">
        <v>49</v>
      </c>
      <c r="C45" s="93">
        <v>511</v>
      </c>
      <c r="D45" s="94"/>
      <c r="E45" s="94"/>
      <c r="F45" s="94"/>
      <c r="G45" s="94"/>
      <c r="H45" s="95"/>
      <c r="J45" s="173"/>
      <c r="K45" s="86" t="s">
        <v>50</v>
      </c>
      <c r="L45" s="93">
        <v>23489</v>
      </c>
      <c r="M45" s="96"/>
      <c r="N45" s="96"/>
      <c r="O45" s="96"/>
      <c r="P45" s="97"/>
    </row>
    <row r="46" spans="1:16" ht="16.5" customHeight="1">
      <c r="A46" s="169"/>
      <c r="B46" s="81" t="s">
        <v>25</v>
      </c>
      <c r="C46" s="63">
        <v>501</v>
      </c>
      <c r="D46" s="64"/>
      <c r="E46" s="64"/>
      <c r="F46" s="64"/>
      <c r="G46" s="64"/>
      <c r="H46" s="65"/>
      <c r="J46" s="173"/>
      <c r="K46" s="81">
        <v>14</v>
      </c>
      <c r="L46" s="63">
        <v>19791</v>
      </c>
      <c r="M46" s="98"/>
      <c r="N46" s="98"/>
      <c r="O46" s="98"/>
      <c r="P46" s="99"/>
    </row>
    <row r="47" spans="1:16" ht="16.5" customHeight="1">
      <c r="A47" s="169"/>
      <c r="B47" s="81" t="s">
        <v>26</v>
      </c>
      <c r="C47" s="63">
        <v>492</v>
      </c>
      <c r="D47" s="64"/>
      <c r="E47" s="64"/>
      <c r="F47" s="64"/>
      <c r="G47" s="64"/>
      <c r="H47" s="65"/>
      <c r="J47" s="173"/>
      <c r="K47" s="81">
        <v>15</v>
      </c>
      <c r="L47" s="63">
        <v>19113</v>
      </c>
      <c r="M47" s="98"/>
      <c r="N47" s="98"/>
      <c r="O47" s="98"/>
      <c r="P47" s="99"/>
    </row>
    <row r="48" spans="1:16" ht="16.5" customHeight="1">
      <c r="A48" s="169"/>
      <c r="B48" s="81" t="s">
        <v>27</v>
      </c>
      <c r="C48" s="63">
        <v>474</v>
      </c>
      <c r="D48" s="64"/>
      <c r="E48" s="64"/>
      <c r="F48" s="64"/>
      <c r="G48" s="64"/>
      <c r="H48" s="65"/>
      <c r="J48" s="173"/>
      <c r="K48" s="81">
        <v>16</v>
      </c>
      <c r="L48" s="63">
        <v>20549</v>
      </c>
      <c r="M48" s="98"/>
      <c r="N48" s="98"/>
      <c r="O48" s="98"/>
      <c r="P48" s="99"/>
    </row>
    <row r="49" spans="1:16" ht="16.5" customHeight="1" thickBot="1">
      <c r="A49" s="170"/>
      <c r="B49" s="84" t="s">
        <v>100</v>
      </c>
      <c r="C49" s="68"/>
      <c r="D49" s="69"/>
      <c r="E49" s="69"/>
      <c r="F49" s="69"/>
      <c r="G49" s="69"/>
      <c r="H49" s="70"/>
      <c r="J49" s="174"/>
      <c r="K49" s="84">
        <v>17</v>
      </c>
      <c r="L49" s="68"/>
      <c r="M49" s="100"/>
      <c r="N49" s="100"/>
      <c r="O49" s="100"/>
      <c r="P49" s="101"/>
    </row>
    <row r="50" spans="1:16" ht="16.5" customHeight="1">
      <c r="A50" s="7" t="s">
        <v>28</v>
      </c>
      <c r="J50" s="7" t="s">
        <v>28</v>
      </c>
    </row>
    <row r="51" spans="1:16" ht="16.5" customHeight="1" thickBot="1">
      <c r="A51" s="1"/>
      <c r="E51" s="2" t="s">
        <v>45</v>
      </c>
      <c r="G51" s="167" t="s">
        <v>92</v>
      </c>
      <c r="H51" s="167"/>
      <c r="J51" s="1"/>
      <c r="M51" s="2" t="s">
        <v>43</v>
      </c>
      <c r="O51" s="167" t="s">
        <v>92</v>
      </c>
      <c r="P51" s="167"/>
    </row>
    <row r="52" spans="1:16" ht="16.5" customHeight="1">
      <c r="A52" s="5" t="s">
        <v>16</v>
      </c>
      <c r="B52" s="76" t="s">
        <v>0</v>
      </c>
      <c r="C52" s="76" t="s">
        <v>5</v>
      </c>
      <c r="D52" s="76"/>
      <c r="E52" s="76" t="s">
        <v>17</v>
      </c>
      <c r="F52" s="76" t="s">
        <v>18</v>
      </c>
      <c r="G52" s="76" t="s">
        <v>19</v>
      </c>
      <c r="H52" s="4" t="s">
        <v>20</v>
      </c>
      <c r="J52" s="5" t="s">
        <v>16</v>
      </c>
      <c r="K52" s="76" t="s">
        <v>0</v>
      </c>
      <c r="L52" s="76" t="s">
        <v>5</v>
      </c>
      <c r="M52" s="76" t="s">
        <v>17</v>
      </c>
      <c r="N52" s="76" t="s">
        <v>18</v>
      </c>
      <c r="O52" s="76" t="s">
        <v>19</v>
      </c>
      <c r="P52" s="4" t="s">
        <v>20</v>
      </c>
    </row>
    <row r="53" spans="1:16" ht="16.5" hidden="1" customHeight="1">
      <c r="A53" s="168" t="s">
        <v>21</v>
      </c>
      <c r="B53" s="78" t="s">
        <v>22</v>
      </c>
      <c r="C53" s="41">
        <f>SUM(E53:H53)</f>
        <v>0</v>
      </c>
      <c r="D53" s="41"/>
      <c r="E53" s="41"/>
      <c r="F53" s="41"/>
      <c r="G53" s="41"/>
      <c r="H53" s="41"/>
      <c r="J53" s="172" t="s">
        <v>33</v>
      </c>
      <c r="K53" s="79" t="s">
        <v>34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69"/>
      <c r="B54" s="81" t="s">
        <v>102</v>
      </c>
      <c r="C54" s="41">
        <f>SUM(E54:H54)</f>
        <v>0</v>
      </c>
      <c r="D54" s="41"/>
      <c r="E54" s="41"/>
      <c r="F54" s="41"/>
      <c r="G54" s="41"/>
      <c r="H54" s="41"/>
      <c r="J54" s="173"/>
      <c r="K54" s="86" t="s">
        <v>51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69"/>
      <c r="B55" s="81" t="s">
        <v>23</v>
      </c>
      <c r="E55" s="41"/>
      <c r="F55" s="41"/>
      <c r="G55" s="41"/>
      <c r="H55" s="41"/>
      <c r="J55" s="173"/>
      <c r="K55" s="86" t="s">
        <v>52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69"/>
      <c r="B56" s="81" t="s">
        <v>24</v>
      </c>
      <c r="C56" s="90">
        <v>1171</v>
      </c>
      <c r="D56" s="91"/>
      <c r="E56" s="91"/>
      <c r="F56" s="91"/>
      <c r="G56" s="91"/>
      <c r="H56" s="92"/>
      <c r="J56" s="173"/>
      <c r="K56" s="86" t="s">
        <v>53</v>
      </c>
      <c r="L56" s="41">
        <v>47200</v>
      </c>
      <c r="M56" s="74"/>
      <c r="N56" s="74"/>
      <c r="O56" s="74"/>
      <c r="P56" s="74"/>
    </row>
    <row r="57" spans="1:16" ht="16.5" customHeight="1">
      <c r="A57" s="169"/>
      <c r="B57" s="86" t="s">
        <v>49</v>
      </c>
      <c r="C57" s="93">
        <v>1151</v>
      </c>
      <c r="D57" s="94"/>
      <c r="E57" s="94"/>
      <c r="F57" s="94"/>
      <c r="G57" s="94"/>
      <c r="H57" s="95"/>
      <c r="J57" s="173"/>
      <c r="K57" s="86" t="s">
        <v>50</v>
      </c>
      <c r="L57" s="93">
        <v>43792</v>
      </c>
      <c r="M57" s="96"/>
      <c r="N57" s="96"/>
      <c r="O57" s="96"/>
      <c r="P57" s="97"/>
    </row>
    <row r="58" spans="1:16" ht="16.5" customHeight="1">
      <c r="A58" s="169"/>
      <c r="B58" s="81" t="s">
        <v>25</v>
      </c>
      <c r="C58" s="63">
        <v>1130</v>
      </c>
      <c r="D58" s="64"/>
      <c r="E58" s="64"/>
      <c r="F58" s="64"/>
      <c r="G58" s="64"/>
      <c r="H58" s="65"/>
      <c r="J58" s="173"/>
      <c r="K58" s="81">
        <v>14</v>
      </c>
      <c r="L58" s="63">
        <v>48594</v>
      </c>
      <c r="M58" s="98"/>
      <c r="N58" s="98"/>
      <c r="O58" s="98"/>
      <c r="P58" s="99"/>
    </row>
    <row r="59" spans="1:16" ht="16.5" customHeight="1">
      <c r="A59" s="169"/>
      <c r="B59" s="81" t="s">
        <v>26</v>
      </c>
      <c r="C59" s="63">
        <v>1115</v>
      </c>
      <c r="D59" s="64"/>
      <c r="E59" s="64"/>
      <c r="F59" s="64"/>
      <c r="G59" s="64"/>
      <c r="H59" s="65"/>
      <c r="J59" s="173"/>
      <c r="K59" s="81">
        <v>15</v>
      </c>
      <c r="L59" s="63">
        <v>47733</v>
      </c>
      <c r="M59" s="98"/>
      <c r="N59" s="98"/>
      <c r="O59" s="98"/>
      <c r="P59" s="99"/>
    </row>
    <row r="60" spans="1:16" ht="16.5" customHeight="1">
      <c r="A60" s="169"/>
      <c r="B60" s="81" t="s">
        <v>27</v>
      </c>
      <c r="C60" s="63">
        <v>1086</v>
      </c>
      <c r="D60" s="64"/>
      <c r="E60" s="64"/>
      <c r="F60" s="64"/>
      <c r="G60" s="64"/>
      <c r="H60" s="65"/>
      <c r="J60" s="173"/>
      <c r="K60" s="81">
        <v>16</v>
      </c>
      <c r="L60" s="63">
        <v>48705</v>
      </c>
      <c r="M60" s="98"/>
      <c r="N60" s="98"/>
      <c r="O60" s="98"/>
      <c r="P60" s="99"/>
    </row>
    <row r="61" spans="1:16" ht="16.5" customHeight="1" thickBot="1">
      <c r="A61" s="170"/>
      <c r="B61" s="84" t="s">
        <v>100</v>
      </c>
      <c r="C61" s="68"/>
      <c r="D61" s="69"/>
      <c r="E61" s="69"/>
      <c r="F61" s="69"/>
      <c r="G61" s="69"/>
      <c r="H61" s="70"/>
      <c r="J61" s="174"/>
      <c r="K61" s="84">
        <v>17</v>
      </c>
      <c r="L61" s="68"/>
      <c r="M61" s="100"/>
      <c r="N61" s="100"/>
      <c r="O61" s="100"/>
      <c r="P61" s="101"/>
    </row>
    <row r="62" spans="1:16">
      <c r="A62" s="7" t="s">
        <v>28</v>
      </c>
      <c r="J62" s="7" t="s">
        <v>28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118</v>
      </c>
      <c r="B1" s="34" t="s">
        <v>119</v>
      </c>
      <c r="G1" s="35" t="s">
        <v>99</v>
      </c>
      <c r="I1" s="33"/>
      <c r="N1" s="36"/>
      <c r="O1" s="36"/>
    </row>
    <row r="2" spans="1:15" ht="17.25" customHeight="1">
      <c r="A2" s="38" t="s">
        <v>16</v>
      </c>
      <c r="B2" s="39" t="s">
        <v>0</v>
      </c>
      <c r="C2" s="40" t="s">
        <v>5</v>
      </c>
      <c r="D2" s="41"/>
      <c r="E2" s="38" t="s">
        <v>16</v>
      </c>
      <c r="F2" s="39" t="s">
        <v>0</v>
      </c>
      <c r="G2" s="40" t="s">
        <v>5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76" t="s">
        <v>21</v>
      </c>
      <c r="B3" s="43" t="s">
        <v>47</v>
      </c>
      <c r="C3" s="36">
        <f>SUM(C15,C26,C37,C48)</f>
        <v>58666</v>
      </c>
      <c r="E3" s="179" t="s">
        <v>33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77"/>
      <c r="B4" s="43" t="s">
        <v>49</v>
      </c>
      <c r="C4" s="42">
        <f>SUM(C16,C27,C38,C49)</f>
        <v>59361</v>
      </c>
      <c r="E4" s="180"/>
      <c r="F4" s="55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77"/>
      <c r="B5" s="55" t="s">
        <v>25</v>
      </c>
      <c r="C5" s="42">
        <f>SUM(C17,C28,C39,C50)</f>
        <v>60141</v>
      </c>
      <c r="E5" s="180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77"/>
      <c r="B6" s="55" t="s">
        <v>26</v>
      </c>
      <c r="C6" s="42">
        <f>SUM(C18,C29,C40,C51)</f>
        <v>60850</v>
      </c>
      <c r="E6" s="180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77"/>
      <c r="B7" s="55" t="s">
        <v>27</v>
      </c>
      <c r="C7" s="12">
        <f>SUM(C19,C30,C41,C52)</f>
        <v>61644</v>
      </c>
      <c r="E7" s="180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78"/>
      <c r="B8" s="165" t="s">
        <v>100</v>
      </c>
      <c r="C8" s="15">
        <v>62354</v>
      </c>
      <c r="E8" s="181"/>
      <c r="F8" s="165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28</v>
      </c>
      <c r="E9" s="46" t="s">
        <v>28</v>
      </c>
    </row>
    <row r="10" spans="1:15" ht="14.25" thickBot="1">
      <c r="A10" s="33" t="s">
        <v>29</v>
      </c>
      <c r="D10" s="34" t="s">
        <v>42</v>
      </c>
      <c r="F10" s="175" t="s">
        <v>92</v>
      </c>
      <c r="G10" s="175"/>
      <c r="I10" s="33"/>
      <c r="K10" s="34" t="s">
        <v>42</v>
      </c>
      <c r="N10" s="47"/>
      <c r="O10" s="35" t="s">
        <v>101</v>
      </c>
    </row>
    <row r="11" spans="1:15" ht="17.25" customHeight="1">
      <c r="A11" s="38" t="s">
        <v>16</v>
      </c>
      <c r="B11" s="39" t="s">
        <v>0</v>
      </c>
      <c r="C11" s="39" t="s">
        <v>5</v>
      </c>
      <c r="D11" s="39" t="s">
        <v>30</v>
      </c>
      <c r="E11" s="39" t="s">
        <v>31</v>
      </c>
      <c r="F11" s="39" t="s">
        <v>32</v>
      </c>
      <c r="G11" s="40" t="s">
        <v>14</v>
      </c>
      <c r="I11" s="38" t="s">
        <v>16</v>
      </c>
      <c r="J11" s="39" t="s">
        <v>0</v>
      </c>
      <c r="K11" s="39" t="s">
        <v>5</v>
      </c>
      <c r="L11" s="39" t="s">
        <v>30</v>
      </c>
      <c r="M11" s="39" t="s">
        <v>31</v>
      </c>
      <c r="N11" s="39" t="s">
        <v>32</v>
      </c>
      <c r="O11" s="40" t="s">
        <v>14</v>
      </c>
    </row>
    <row r="12" spans="1:15" ht="17.25" hidden="1" customHeight="1">
      <c r="A12" s="176" t="s">
        <v>21</v>
      </c>
      <c r="B12" s="43" t="s">
        <v>22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79" t="s">
        <v>33</v>
      </c>
      <c r="J12" s="51" t="s">
        <v>34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77"/>
      <c r="B13" s="44" t="s">
        <v>102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80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77"/>
      <c r="B14" s="44" t="s">
        <v>23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80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77"/>
      <c r="B15" s="44" t="s">
        <v>24</v>
      </c>
      <c r="C15" s="52">
        <v>39341</v>
      </c>
      <c r="D15" s="53" t="s">
        <v>94</v>
      </c>
      <c r="E15" s="53" t="s">
        <v>94</v>
      </c>
      <c r="F15" s="53" t="s">
        <v>94</v>
      </c>
      <c r="G15" s="54" t="s">
        <v>94</v>
      </c>
      <c r="I15" s="180"/>
      <c r="J15" s="44">
        <v>12</v>
      </c>
      <c r="K15" s="52">
        <v>142234</v>
      </c>
      <c r="L15" s="53" t="s">
        <v>94</v>
      </c>
      <c r="M15" s="53" t="s">
        <v>94</v>
      </c>
      <c r="N15" s="53" t="s">
        <v>94</v>
      </c>
      <c r="O15" s="54" t="s">
        <v>94</v>
      </c>
    </row>
    <row r="16" spans="1:15" ht="17.25" customHeight="1">
      <c r="A16" s="177"/>
      <c r="B16" s="55" t="s">
        <v>49</v>
      </c>
      <c r="C16" s="52">
        <v>39897</v>
      </c>
      <c r="D16" s="53" t="s">
        <v>94</v>
      </c>
      <c r="E16" s="53" t="s">
        <v>94</v>
      </c>
      <c r="F16" s="53" t="s">
        <v>94</v>
      </c>
      <c r="G16" s="54" t="s">
        <v>94</v>
      </c>
      <c r="I16" s="180"/>
      <c r="J16" s="44" t="s">
        <v>50</v>
      </c>
      <c r="K16" s="52">
        <v>142145</v>
      </c>
      <c r="L16" s="53" t="s">
        <v>94</v>
      </c>
      <c r="M16" s="53" t="s">
        <v>94</v>
      </c>
      <c r="N16" s="53" t="s">
        <v>94</v>
      </c>
      <c r="O16" s="54" t="s">
        <v>94</v>
      </c>
    </row>
    <row r="17" spans="1:15" ht="17.25" customHeight="1">
      <c r="A17" s="177"/>
      <c r="B17" s="44" t="s">
        <v>25</v>
      </c>
      <c r="C17" s="52">
        <v>40506</v>
      </c>
      <c r="D17" s="53" t="s">
        <v>94</v>
      </c>
      <c r="E17" s="53" t="s">
        <v>94</v>
      </c>
      <c r="F17" s="53" t="s">
        <v>94</v>
      </c>
      <c r="G17" s="54" t="s">
        <v>94</v>
      </c>
      <c r="I17" s="180"/>
      <c r="J17" s="44">
        <v>14</v>
      </c>
      <c r="K17" s="52">
        <v>147175</v>
      </c>
      <c r="L17" s="53" t="s">
        <v>94</v>
      </c>
      <c r="M17" s="53" t="s">
        <v>94</v>
      </c>
      <c r="N17" s="53" t="s">
        <v>94</v>
      </c>
      <c r="O17" s="54" t="s">
        <v>94</v>
      </c>
    </row>
    <row r="18" spans="1:15" ht="17.25" customHeight="1">
      <c r="A18" s="177"/>
      <c r="B18" s="44" t="s">
        <v>26</v>
      </c>
      <c r="C18" s="52">
        <v>41160</v>
      </c>
      <c r="D18" s="53" t="s">
        <v>94</v>
      </c>
      <c r="E18" s="53" t="s">
        <v>94</v>
      </c>
      <c r="F18" s="53" t="s">
        <v>94</v>
      </c>
      <c r="G18" s="54" t="s">
        <v>94</v>
      </c>
      <c r="I18" s="180"/>
      <c r="J18" s="44">
        <v>15</v>
      </c>
      <c r="K18" s="52">
        <v>145917</v>
      </c>
      <c r="L18" s="53" t="s">
        <v>94</v>
      </c>
      <c r="M18" s="53" t="s">
        <v>94</v>
      </c>
      <c r="N18" s="53" t="s">
        <v>94</v>
      </c>
      <c r="O18" s="54" t="s">
        <v>94</v>
      </c>
    </row>
    <row r="19" spans="1:15" ht="17.25" customHeight="1">
      <c r="A19" s="177"/>
      <c r="B19" s="44" t="s">
        <v>27</v>
      </c>
      <c r="C19" s="52">
        <v>41855</v>
      </c>
      <c r="D19" s="53"/>
      <c r="E19" s="53"/>
      <c r="F19" s="53"/>
      <c r="G19" s="54"/>
      <c r="I19" s="180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78"/>
      <c r="B20" s="45" t="s">
        <v>100</v>
      </c>
      <c r="C20" s="56"/>
      <c r="D20" s="57"/>
      <c r="E20" s="57"/>
      <c r="F20" s="57"/>
      <c r="G20" s="58"/>
      <c r="I20" s="181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41</v>
      </c>
      <c r="F21" s="175" t="s">
        <v>92</v>
      </c>
      <c r="G21" s="175"/>
      <c r="I21" s="33"/>
      <c r="K21" s="34" t="s">
        <v>41</v>
      </c>
      <c r="N21" s="47"/>
      <c r="O21" s="35" t="s">
        <v>101</v>
      </c>
    </row>
    <row r="22" spans="1:15" ht="17.25" customHeight="1">
      <c r="A22" s="38" t="s">
        <v>16</v>
      </c>
      <c r="B22" s="39" t="s">
        <v>0</v>
      </c>
      <c r="C22" s="39" t="s">
        <v>5</v>
      </c>
      <c r="D22" s="39" t="s">
        <v>30</v>
      </c>
      <c r="E22" s="39" t="s">
        <v>31</v>
      </c>
      <c r="F22" s="39" t="s">
        <v>32</v>
      </c>
      <c r="G22" s="40" t="s">
        <v>14</v>
      </c>
      <c r="I22" s="38" t="s">
        <v>16</v>
      </c>
      <c r="J22" s="39" t="s">
        <v>0</v>
      </c>
      <c r="K22" s="39" t="s">
        <v>5</v>
      </c>
      <c r="L22" s="39" t="s">
        <v>30</v>
      </c>
      <c r="M22" s="39" t="s">
        <v>31</v>
      </c>
      <c r="N22" s="39" t="s">
        <v>32</v>
      </c>
      <c r="O22" s="40" t="s">
        <v>14</v>
      </c>
    </row>
    <row r="23" spans="1:15" ht="17.25" hidden="1" customHeight="1">
      <c r="A23" s="176" t="s">
        <v>21</v>
      </c>
      <c r="B23" s="43" t="s">
        <v>22</v>
      </c>
      <c r="C23" s="59">
        <f>SUM(D23:G23)</f>
        <v>0</v>
      </c>
      <c r="D23" s="60"/>
      <c r="E23" s="60"/>
      <c r="F23" s="60"/>
      <c r="G23" s="61"/>
      <c r="I23" s="179" t="s">
        <v>33</v>
      </c>
      <c r="J23" s="51" t="s">
        <v>34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77"/>
      <c r="B24" s="44" t="s">
        <v>102</v>
      </c>
      <c r="C24" s="63">
        <f>SUM(D24:G24)</f>
        <v>0</v>
      </c>
      <c r="D24" s="64"/>
      <c r="E24" s="64"/>
      <c r="F24" s="64"/>
      <c r="G24" s="65"/>
      <c r="I24" s="180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77"/>
      <c r="B25" s="44" t="s">
        <v>23</v>
      </c>
      <c r="C25" s="63">
        <f>SUM(D25:G25)</f>
        <v>0</v>
      </c>
      <c r="D25" s="64"/>
      <c r="E25" s="64"/>
      <c r="F25" s="64"/>
      <c r="G25" s="65"/>
      <c r="I25" s="180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77"/>
      <c r="B26" s="44" t="s">
        <v>24</v>
      </c>
      <c r="C26" s="63">
        <v>8564</v>
      </c>
      <c r="D26" s="64"/>
      <c r="E26" s="64"/>
      <c r="F26" s="64"/>
      <c r="G26" s="65"/>
      <c r="I26" s="180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77"/>
      <c r="B27" s="55" t="s">
        <v>49</v>
      </c>
      <c r="C27" s="63">
        <v>8599</v>
      </c>
      <c r="D27" s="64"/>
      <c r="E27" s="64"/>
      <c r="F27" s="64"/>
      <c r="G27" s="65"/>
      <c r="I27" s="180"/>
      <c r="J27" s="44" t="s">
        <v>50</v>
      </c>
      <c r="K27" s="52">
        <v>30592</v>
      </c>
      <c r="L27" s="67"/>
      <c r="M27" s="64"/>
      <c r="N27" s="64"/>
      <c r="O27" s="66"/>
    </row>
    <row r="28" spans="1:15" ht="17.25" customHeight="1">
      <c r="A28" s="177"/>
      <c r="B28" s="44" t="s">
        <v>25</v>
      </c>
      <c r="C28" s="63">
        <v>8655</v>
      </c>
      <c r="D28" s="64"/>
      <c r="E28" s="64"/>
      <c r="F28" s="64"/>
      <c r="G28" s="65"/>
      <c r="I28" s="180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77"/>
      <c r="B29" s="44" t="s">
        <v>26</v>
      </c>
      <c r="C29" s="63">
        <v>8674</v>
      </c>
      <c r="D29" s="64"/>
      <c r="E29" s="64"/>
      <c r="F29" s="64"/>
      <c r="G29" s="65"/>
      <c r="I29" s="180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77"/>
      <c r="B30" s="44" t="s">
        <v>27</v>
      </c>
      <c r="C30" s="63">
        <v>8716</v>
      </c>
      <c r="D30" s="64"/>
      <c r="E30" s="64"/>
      <c r="F30" s="64"/>
      <c r="G30" s="65"/>
      <c r="I30" s="180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78"/>
      <c r="B31" s="45" t="s">
        <v>100</v>
      </c>
      <c r="C31" s="68"/>
      <c r="D31" s="69"/>
      <c r="E31" s="69"/>
      <c r="F31" s="69"/>
      <c r="G31" s="70"/>
      <c r="I31" s="181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44</v>
      </c>
      <c r="F32" s="175" t="s">
        <v>92</v>
      </c>
      <c r="G32" s="175"/>
      <c r="I32" s="33"/>
      <c r="K32" s="34" t="s">
        <v>44</v>
      </c>
      <c r="N32" s="47"/>
      <c r="O32" s="35" t="s">
        <v>101</v>
      </c>
    </row>
    <row r="33" spans="1:15" ht="17.25" customHeight="1">
      <c r="A33" s="38" t="s">
        <v>16</v>
      </c>
      <c r="B33" s="39" t="s">
        <v>0</v>
      </c>
      <c r="C33" s="39" t="s">
        <v>5</v>
      </c>
      <c r="D33" s="39" t="s">
        <v>30</v>
      </c>
      <c r="E33" s="39" t="s">
        <v>31</v>
      </c>
      <c r="F33" s="39" t="s">
        <v>32</v>
      </c>
      <c r="G33" s="40" t="s">
        <v>14</v>
      </c>
      <c r="I33" s="38" t="s">
        <v>16</v>
      </c>
      <c r="J33" s="39" t="s">
        <v>0</v>
      </c>
      <c r="K33" s="39" t="s">
        <v>5</v>
      </c>
      <c r="L33" s="39" t="s">
        <v>30</v>
      </c>
      <c r="M33" s="39" t="s">
        <v>31</v>
      </c>
      <c r="N33" s="39" t="s">
        <v>32</v>
      </c>
      <c r="O33" s="40" t="s">
        <v>14</v>
      </c>
    </row>
    <row r="34" spans="1:15" ht="17.25" hidden="1" customHeight="1">
      <c r="A34" s="176" t="s">
        <v>21</v>
      </c>
      <c r="B34" s="43" t="s">
        <v>22</v>
      </c>
      <c r="C34" s="59">
        <f>SUM(D34:G34)</f>
        <v>0</v>
      </c>
      <c r="D34" s="60"/>
      <c r="E34" s="60"/>
      <c r="F34" s="60"/>
      <c r="G34" s="61"/>
      <c r="I34" s="179" t="s">
        <v>33</v>
      </c>
      <c r="J34" s="51" t="s">
        <v>34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77"/>
      <c r="B35" s="44" t="s">
        <v>102</v>
      </c>
      <c r="C35" s="63">
        <f>SUM(D35:G35)</f>
        <v>0</v>
      </c>
      <c r="D35" s="64"/>
      <c r="E35" s="64"/>
      <c r="F35" s="64"/>
      <c r="G35" s="65"/>
      <c r="I35" s="180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77"/>
      <c r="B36" s="44" t="s">
        <v>23</v>
      </c>
      <c r="C36" s="63">
        <f>SUM(D36:G36)</f>
        <v>0</v>
      </c>
      <c r="D36" s="64"/>
      <c r="E36" s="64"/>
      <c r="F36" s="64"/>
      <c r="G36" s="65"/>
      <c r="I36" s="180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77"/>
      <c r="B37" s="44" t="s">
        <v>24</v>
      </c>
      <c r="C37" s="63">
        <v>3507</v>
      </c>
      <c r="D37" s="64"/>
      <c r="E37" s="64"/>
      <c r="F37" s="64"/>
      <c r="G37" s="65"/>
      <c r="I37" s="180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77"/>
      <c r="B38" s="55" t="s">
        <v>49</v>
      </c>
      <c r="C38" s="63">
        <v>3553</v>
      </c>
      <c r="D38" s="64"/>
      <c r="E38" s="64"/>
      <c r="F38" s="64"/>
      <c r="G38" s="65"/>
      <c r="I38" s="180"/>
      <c r="J38" s="44" t="s">
        <v>50</v>
      </c>
      <c r="K38" s="63">
        <v>12599</v>
      </c>
      <c r="L38" s="64"/>
      <c r="M38" s="64"/>
      <c r="N38" s="64"/>
      <c r="O38" s="66"/>
    </row>
    <row r="39" spans="1:15" ht="17.25" customHeight="1">
      <c r="A39" s="177"/>
      <c r="B39" s="44" t="s">
        <v>25</v>
      </c>
      <c r="C39" s="63">
        <v>3608</v>
      </c>
      <c r="D39" s="64"/>
      <c r="E39" s="64"/>
      <c r="F39" s="64"/>
      <c r="G39" s="65"/>
      <c r="I39" s="180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77"/>
      <c r="B40" s="44" t="s">
        <v>26</v>
      </c>
      <c r="C40" s="63">
        <v>3658</v>
      </c>
      <c r="D40" s="64"/>
      <c r="E40" s="64"/>
      <c r="F40" s="64"/>
      <c r="G40" s="65"/>
      <c r="I40" s="180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77"/>
      <c r="B41" s="44" t="s">
        <v>27</v>
      </c>
      <c r="C41" s="63">
        <v>3693</v>
      </c>
      <c r="D41" s="64"/>
      <c r="E41" s="64"/>
      <c r="F41" s="64"/>
      <c r="G41" s="65"/>
      <c r="I41" s="180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78"/>
      <c r="B42" s="45" t="s">
        <v>100</v>
      </c>
      <c r="C42" s="68"/>
      <c r="D42" s="69"/>
      <c r="E42" s="69"/>
      <c r="F42" s="69"/>
      <c r="G42" s="70"/>
      <c r="I42" s="181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45</v>
      </c>
      <c r="F43" s="175" t="s">
        <v>92</v>
      </c>
      <c r="G43" s="175"/>
      <c r="I43" s="33"/>
      <c r="K43" s="34" t="s">
        <v>45</v>
      </c>
      <c r="N43" s="47"/>
      <c r="O43" s="35" t="s">
        <v>101</v>
      </c>
    </row>
    <row r="44" spans="1:15" ht="17.25" customHeight="1">
      <c r="A44" s="38" t="s">
        <v>16</v>
      </c>
      <c r="B44" s="39" t="s">
        <v>0</v>
      </c>
      <c r="C44" s="39" t="s">
        <v>5</v>
      </c>
      <c r="D44" s="39" t="s">
        <v>30</v>
      </c>
      <c r="E44" s="39" t="s">
        <v>31</v>
      </c>
      <c r="F44" s="39" t="s">
        <v>32</v>
      </c>
      <c r="G44" s="40" t="s">
        <v>14</v>
      </c>
      <c r="I44" s="38" t="s">
        <v>16</v>
      </c>
      <c r="J44" s="39" t="s">
        <v>0</v>
      </c>
      <c r="K44" s="39" t="s">
        <v>5</v>
      </c>
      <c r="L44" s="39" t="s">
        <v>30</v>
      </c>
      <c r="M44" s="39" t="s">
        <v>31</v>
      </c>
      <c r="N44" s="39" t="s">
        <v>32</v>
      </c>
      <c r="O44" s="40" t="s">
        <v>14</v>
      </c>
    </row>
    <row r="45" spans="1:15" ht="17.25" hidden="1" customHeight="1">
      <c r="A45" s="176" t="s">
        <v>21</v>
      </c>
      <c r="B45" s="43" t="s">
        <v>22</v>
      </c>
      <c r="C45" s="59">
        <f>SUM(D45:G45)</f>
        <v>0</v>
      </c>
      <c r="D45" s="60"/>
      <c r="E45" s="60"/>
      <c r="F45" s="60"/>
      <c r="G45" s="61"/>
      <c r="I45" s="179" t="s">
        <v>33</v>
      </c>
      <c r="J45" s="51" t="s">
        <v>34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77"/>
      <c r="B46" s="44" t="s">
        <v>102</v>
      </c>
      <c r="C46" s="63">
        <f>SUM(D46:G46)</f>
        <v>0</v>
      </c>
      <c r="D46" s="64"/>
      <c r="E46" s="64"/>
      <c r="F46" s="64"/>
      <c r="G46" s="65"/>
      <c r="I46" s="180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77"/>
      <c r="B47" s="44" t="s">
        <v>23</v>
      </c>
      <c r="C47" s="63">
        <f>SUM(D47:G47)</f>
        <v>0</v>
      </c>
      <c r="D47" s="64"/>
      <c r="E47" s="64"/>
      <c r="F47" s="64"/>
      <c r="G47" s="65"/>
      <c r="I47" s="180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77"/>
      <c r="B48" s="44" t="s">
        <v>24</v>
      </c>
      <c r="C48" s="63">
        <v>7254</v>
      </c>
      <c r="D48" s="64"/>
      <c r="E48" s="64"/>
      <c r="F48" s="64"/>
      <c r="G48" s="65"/>
      <c r="I48" s="180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77"/>
      <c r="B49" s="55" t="s">
        <v>49</v>
      </c>
      <c r="C49" s="63">
        <v>7312</v>
      </c>
      <c r="D49" s="64"/>
      <c r="E49" s="64"/>
      <c r="F49" s="64"/>
      <c r="G49" s="65"/>
      <c r="I49" s="180"/>
      <c r="J49" s="44" t="s">
        <v>50</v>
      </c>
      <c r="K49" s="52">
        <v>22295</v>
      </c>
      <c r="L49" s="64"/>
      <c r="M49" s="64"/>
      <c r="N49" s="64"/>
      <c r="O49" s="66"/>
    </row>
    <row r="50" spans="1:15" ht="17.25" customHeight="1">
      <c r="A50" s="177"/>
      <c r="B50" s="44" t="s">
        <v>25</v>
      </c>
      <c r="C50" s="63">
        <v>7372</v>
      </c>
      <c r="D50" s="64"/>
      <c r="E50" s="64"/>
      <c r="F50" s="64"/>
      <c r="G50" s="65"/>
      <c r="I50" s="180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77"/>
      <c r="B51" s="44" t="s">
        <v>26</v>
      </c>
      <c r="C51" s="63">
        <v>7358</v>
      </c>
      <c r="D51" s="64"/>
      <c r="E51" s="64"/>
      <c r="F51" s="64"/>
      <c r="G51" s="65"/>
      <c r="I51" s="180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77"/>
      <c r="B52" s="44" t="s">
        <v>27</v>
      </c>
      <c r="C52" s="63">
        <v>7380</v>
      </c>
      <c r="D52" s="64"/>
      <c r="E52" s="64"/>
      <c r="F52" s="64"/>
      <c r="G52" s="65"/>
      <c r="I52" s="180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78"/>
      <c r="B53" s="45" t="s">
        <v>100</v>
      </c>
      <c r="C53" s="68"/>
      <c r="D53" s="69"/>
      <c r="E53" s="69"/>
      <c r="F53" s="69"/>
      <c r="G53" s="70"/>
      <c r="I53" s="181"/>
      <c r="J53" s="45">
        <v>17</v>
      </c>
      <c r="K53" s="56"/>
      <c r="L53" s="69"/>
      <c r="M53" s="69"/>
      <c r="N53" s="69"/>
      <c r="O53" s="72"/>
    </row>
    <row r="54" spans="1:15">
      <c r="B54" s="46" t="s">
        <v>28</v>
      </c>
      <c r="J54" s="46" t="s">
        <v>28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120</v>
      </c>
      <c r="C1" s="3" t="s">
        <v>98</v>
      </c>
    </row>
    <row r="2" spans="1:10" ht="13.5" customHeight="1">
      <c r="A2" s="184" t="s">
        <v>0</v>
      </c>
      <c r="B2" s="185"/>
      <c r="C2" s="192" t="s">
        <v>35</v>
      </c>
      <c r="D2" s="194" t="s">
        <v>36</v>
      </c>
      <c r="E2" s="189" t="s">
        <v>40</v>
      </c>
      <c r="F2" s="190"/>
      <c r="G2" s="190"/>
      <c r="H2" s="190"/>
      <c r="I2" s="191"/>
      <c r="J2" s="192" t="s">
        <v>39</v>
      </c>
    </row>
    <row r="3" spans="1:10" s="7" customFormat="1" ht="12" customHeight="1">
      <c r="A3" s="186"/>
      <c r="B3" s="187"/>
      <c r="C3" s="193"/>
      <c r="D3" s="195"/>
      <c r="E3" s="6" t="s">
        <v>5</v>
      </c>
      <c r="F3" s="6" t="s">
        <v>6</v>
      </c>
      <c r="G3" s="6" t="s">
        <v>37</v>
      </c>
      <c r="H3" s="6" t="s">
        <v>38</v>
      </c>
      <c r="I3" s="6" t="s">
        <v>14</v>
      </c>
      <c r="J3" s="193"/>
    </row>
    <row r="4" spans="1:10" ht="21" customHeight="1">
      <c r="A4" s="188" t="s">
        <v>50</v>
      </c>
      <c r="B4" s="168"/>
      <c r="C4" s="8">
        <f>SUM(C21:C22)</f>
        <v>12443745</v>
      </c>
      <c r="D4" s="9"/>
      <c r="E4" s="10"/>
      <c r="F4" s="10"/>
      <c r="G4" s="10"/>
      <c r="H4" s="10"/>
      <c r="I4" s="10"/>
      <c r="J4" s="166" t="e">
        <f>E4/D4*100</f>
        <v>#DIV/0!</v>
      </c>
    </row>
    <row r="5" spans="1:10" ht="21" customHeight="1">
      <c r="A5" s="182">
        <v>14</v>
      </c>
      <c r="B5" s="169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82">
        <v>15</v>
      </c>
      <c r="B6" s="169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82">
        <v>16</v>
      </c>
      <c r="B7" s="169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83">
        <v>17</v>
      </c>
      <c r="B8" s="170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48</v>
      </c>
    </row>
    <row r="10" spans="1:10" ht="14.25" thickBot="1">
      <c r="A10" s="1"/>
    </row>
    <row r="11" spans="1:10" ht="13.5" customHeight="1">
      <c r="A11" s="185" t="s">
        <v>0</v>
      </c>
      <c r="B11" s="200"/>
      <c r="C11" s="198" t="s">
        <v>35</v>
      </c>
      <c r="D11" s="196" t="s">
        <v>36</v>
      </c>
      <c r="E11" s="189" t="s">
        <v>40</v>
      </c>
      <c r="F11" s="190"/>
      <c r="G11" s="190"/>
      <c r="H11" s="190"/>
      <c r="I11" s="191"/>
      <c r="J11" s="192" t="s">
        <v>39</v>
      </c>
    </row>
    <row r="12" spans="1:10" s="7" customFormat="1" ht="12" customHeight="1">
      <c r="A12" s="187"/>
      <c r="B12" s="201"/>
      <c r="C12" s="199"/>
      <c r="D12" s="197"/>
      <c r="E12" s="6" t="s">
        <v>5</v>
      </c>
      <c r="F12" s="6" t="s">
        <v>6</v>
      </c>
      <c r="G12" s="6" t="s">
        <v>37</v>
      </c>
      <c r="H12" s="6" t="s">
        <v>38</v>
      </c>
      <c r="I12" s="6" t="s">
        <v>14</v>
      </c>
      <c r="J12" s="193"/>
    </row>
    <row r="13" spans="1:10" ht="21" hidden="1" customHeight="1">
      <c r="A13" s="204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205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205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205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205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205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205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205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202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203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203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203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203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203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203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203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48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68</v>
      </c>
    </row>
    <row r="3" spans="1:2" ht="24" customHeight="1">
      <c r="A3" s="157" t="s">
        <v>54</v>
      </c>
      <c r="B3" s="158" t="s">
        <v>55</v>
      </c>
    </row>
    <row r="4" spans="1:2" ht="24" customHeight="1">
      <c r="A4" s="103" t="s">
        <v>59</v>
      </c>
      <c r="B4" s="159"/>
    </row>
    <row r="5" spans="1:2" ht="24" customHeight="1">
      <c r="A5" s="103" t="s">
        <v>56</v>
      </c>
      <c r="B5" s="160" t="s">
        <v>58</v>
      </c>
    </row>
    <row r="6" spans="1:2" ht="24" customHeight="1">
      <c r="A6" s="103" t="s">
        <v>57</v>
      </c>
      <c r="B6" s="160" t="s">
        <v>58</v>
      </c>
    </row>
    <row r="7" spans="1:2" ht="24" customHeight="1">
      <c r="A7" s="103" t="s">
        <v>60</v>
      </c>
      <c r="B7" s="160" t="s">
        <v>61</v>
      </c>
    </row>
    <row r="8" spans="1:2" ht="24" customHeight="1">
      <c r="A8" s="103" t="s">
        <v>62</v>
      </c>
      <c r="B8" s="160" t="s">
        <v>66</v>
      </c>
    </row>
    <row r="9" spans="1:2" ht="24" customHeight="1">
      <c r="A9" s="103" t="s">
        <v>63</v>
      </c>
      <c r="B9" s="160" t="s">
        <v>67</v>
      </c>
    </row>
    <row r="10" spans="1:2" ht="24" customHeight="1">
      <c r="A10" s="161" t="s">
        <v>64</v>
      </c>
      <c r="B10" s="162" t="s">
        <v>65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14-6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2023-03-09T02:59:42Z</dcterms:modified>
</cp:coreProperties>
</file>