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94"/>
  <workbookPr defaultThemeVersion="166925"/>
  <mc:AlternateContent xmlns:mc="http://schemas.openxmlformats.org/markup-compatibility/2006">
    <mc:Choice Requires="x15">
      <x15ac:absPath xmlns:x15ac="http://schemas.microsoft.com/office/spreadsheetml/2010/11/ac" url="\\city.saku-int.nagano.jp\userdata\redirect\t2819\Desktop\統計書H18\"/>
    </mc:Choice>
  </mc:AlternateContent>
  <xr:revisionPtr revIDLastSave="0" documentId="13_ncr:1_{1B8D7D8E-3B1E-4E49-A430-31A2E1F3AA0A}" xr6:coauthVersionLast="36" xr6:coauthVersionMax="36" xr10:uidLastSave="{00000000-0000-0000-0000-000000000000}"/>
  <bookViews>
    <workbookView xWindow="0" yWindow="0" windowWidth="28800" windowHeight="12285" tabRatio="763" xr2:uid="{00000000-000D-0000-FFFF-FFFF00000000}"/>
  </bookViews>
  <sheets>
    <sheet name="14-7" sheetId="1" r:id="rId1"/>
    <sheet name="14-10" sheetId="2" state="hidden" r:id="rId2"/>
    <sheet name="14-11" sheetId="13" state="hidden" r:id="rId3"/>
    <sheet name="14-12" sheetId="3" state="hidden" r:id="rId4"/>
    <sheet name="水道関係照会先" sheetId="14" state="hidden" r:id="rId5"/>
  </sheets>
  <definedNames>
    <definedName name="_xlnm.Print_Area" localSheetId="1">'14-10'!$A$1:$G$12</definedName>
    <definedName name="_xlnm.Print_Area" localSheetId="2">'14-11'!$A$1:$G$9</definedName>
    <definedName name="_xlnm.Print_Area" localSheetId="3">'14-12'!$A$1:$C$9</definedName>
  </definedNames>
  <calcPr calcId="191029"/>
</workbook>
</file>

<file path=xl/calcChain.xml><?xml version="1.0" encoding="utf-8"?>
<calcChain xmlns="http://schemas.openxmlformats.org/spreadsheetml/2006/main">
  <c r="C8" i="3" l="1"/>
  <c r="B68" i="1"/>
  <c r="B67" i="1"/>
  <c r="B66" i="1"/>
  <c r="B65" i="1"/>
  <c r="B64" i="1"/>
  <c r="B76" i="1"/>
  <c r="B75" i="1"/>
  <c r="B74" i="1"/>
  <c r="B73" i="1"/>
  <c r="B72" i="1"/>
  <c r="B59" i="1"/>
  <c r="B58" i="1"/>
  <c r="B57" i="1"/>
  <c r="B56" i="1"/>
  <c r="B55" i="1"/>
  <c r="B51" i="1"/>
  <c r="B50" i="1"/>
  <c r="B49" i="1"/>
  <c r="B48" i="1"/>
  <c r="B47" i="1"/>
  <c r="B43" i="1"/>
  <c r="B42" i="1"/>
  <c r="B41" i="1"/>
  <c r="B40" i="1"/>
  <c r="B39" i="1"/>
  <c r="B35" i="1"/>
  <c r="B34" i="1"/>
  <c r="B33" i="1"/>
  <c r="B32" i="1"/>
  <c r="B31" i="1"/>
  <c r="B11" i="1"/>
  <c r="B10" i="1"/>
  <c r="B27" i="1"/>
  <c r="B26" i="1"/>
  <c r="B25" i="1"/>
  <c r="B24" i="1"/>
  <c r="B23" i="1"/>
  <c r="B16" i="1"/>
  <c r="B17" i="1"/>
  <c r="B18" i="1"/>
  <c r="B19" i="1"/>
  <c r="B15" i="1"/>
  <c r="C9" i="2"/>
  <c r="C8" i="2"/>
  <c r="C7" i="2"/>
  <c r="C10" i="2"/>
  <c r="E29" i="3"/>
  <c r="J29" i="3"/>
  <c r="C7" i="3"/>
  <c r="C6" i="3"/>
  <c r="C5" i="3"/>
  <c r="C4" i="3"/>
  <c r="J7" i="3"/>
  <c r="J8" i="3"/>
  <c r="J6" i="3"/>
  <c r="J5" i="3"/>
  <c r="J4" i="3"/>
  <c r="E13" i="3"/>
  <c r="J13" i="3" s="1"/>
  <c r="E14" i="3"/>
  <c r="J14" i="3" s="1"/>
  <c r="E15" i="3"/>
  <c r="J15" i="3"/>
  <c r="E16" i="3"/>
  <c r="J16" i="3"/>
  <c r="E17" i="3"/>
  <c r="J17" i="3"/>
  <c r="E18" i="3"/>
  <c r="J18" i="3"/>
  <c r="E19" i="3"/>
  <c r="J19" i="3"/>
  <c r="E20" i="3"/>
  <c r="J20" i="3"/>
  <c r="E21" i="3"/>
  <c r="J21" i="3"/>
  <c r="E22" i="3"/>
  <c r="J22" i="3" s="1"/>
  <c r="E23" i="3"/>
  <c r="J23" i="3" s="1"/>
  <c r="E24" i="3"/>
  <c r="J24" i="3" s="1"/>
  <c r="E25" i="3"/>
  <c r="J25" i="3" s="1"/>
  <c r="E26" i="3"/>
  <c r="J26" i="3"/>
  <c r="D3" i="1"/>
  <c r="E3" i="1"/>
  <c r="F3" i="1"/>
  <c r="G3" i="1"/>
  <c r="H3" i="1"/>
  <c r="I3" i="1"/>
  <c r="D4" i="1"/>
  <c r="E4" i="1"/>
  <c r="F4" i="1"/>
  <c r="G4" i="1"/>
  <c r="H4" i="1"/>
  <c r="I4" i="1"/>
  <c r="D5" i="1"/>
  <c r="E5" i="1"/>
  <c r="F5" i="1"/>
  <c r="G5" i="1"/>
  <c r="H5" i="1"/>
  <c r="I5" i="1"/>
  <c r="D6" i="1"/>
  <c r="E6" i="1"/>
  <c r="F6" i="1"/>
  <c r="G6" i="1"/>
  <c r="H6" i="1"/>
  <c r="I6" i="1"/>
  <c r="C6" i="1"/>
  <c r="B6" i="1" s="1"/>
  <c r="C5" i="1"/>
  <c r="B5" i="1" s="1"/>
  <c r="C4" i="1"/>
  <c r="B4" i="1" s="1"/>
  <c r="C3" i="1"/>
  <c r="B3" i="1"/>
  <c r="L42" i="2"/>
  <c r="L54" i="2"/>
  <c r="L18" i="2"/>
  <c r="L30" i="2"/>
  <c r="G4" i="2"/>
  <c r="L43" i="2"/>
  <c r="L55" i="2"/>
  <c r="L19" i="2"/>
  <c r="L31" i="2"/>
  <c r="G5" i="2"/>
  <c r="G6" i="2"/>
  <c r="G7" i="2"/>
  <c r="G8" i="2"/>
  <c r="G9" i="2"/>
  <c r="G10" i="2"/>
  <c r="L17" i="2"/>
  <c r="G3" i="2" s="1"/>
  <c r="L29" i="2"/>
  <c r="L41" i="2"/>
  <c r="L53" i="2"/>
  <c r="C19" i="2"/>
  <c r="C6" i="2"/>
  <c r="C54" i="2"/>
  <c r="C53" i="2"/>
  <c r="C42" i="2"/>
  <c r="C41" i="2"/>
  <c r="C18" i="2"/>
  <c r="C17" i="2"/>
  <c r="C7" i="13"/>
  <c r="C6" i="13"/>
  <c r="C5" i="13"/>
  <c r="C4" i="13"/>
  <c r="C3" i="13"/>
  <c r="G4" i="13"/>
  <c r="G5" i="13"/>
  <c r="G6" i="13"/>
  <c r="G7" i="13"/>
  <c r="G3" i="13"/>
  <c r="K47" i="13"/>
  <c r="K46" i="13"/>
  <c r="K45" i="13"/>
  <c r="K36" i="13"/>
  <c r="K35" i="13"/>
  <c r="K34" i="13"/>
  <c r="K25" i="13"/>
  <c r="K24" i="13"/>
  <c r="K23" i="13"/>
  <c r="C47" i="13"/>
  <c r="C46" i="13"/>
  <c r="C45" i="13"/>
  <c r="C36" i="13"/>
  <c r="C35" i="13"/>
  <c r="C34" i="13"/>
  <c r="C25" i="13"/>
  <c r="C24" i="13"/>
  <c r="C23" i="13"/>
  <c r="K14" i="13"/>
  <c r="C14" i="13"/>
  <c r="K13" i="13"/>
  <c r="C13" i="13"/>
  <c r="K12" i="13"/>
  <c r="C12" i="13"/>
  <c r="E27" i="3"/>
  <c r="J27" i="3"/>
  <c r="E28" i="3"/>
  <c r="J28" i="3"/>
</calcChain>
</file>

<file path=xl/sharedStrings.xml><?xml version="1.0" encoding="utf-8"?>
<sst xmlns="http://schemas.openxmlformats.org/spreadsheetml/2006/main" count="627" uniqueCount="98">
  <si>
    <t>年度</t>
    <rPh sb="0" eb="2">
      <t>ネンド</t>
    </rPh>
    <phoneticPr fontId="2"/>
  </si>
  <si>
    <t>佐久市</t>
    <rPh sb="0" eb="3">
      <t>サクシ</t>
    </rPh>
    <phoneticPr fontId="2"/>
  </si>
  <si>
    <t>臼田町</t>
    <rPh sb="0" eb="2">
      <t>ウスダ</t>
    </rPh>
    <rPh sb="2" eb="3">
      <t>マチ</t>
    </rPh>
    <phoneticPr fontId="2"/>
  </si>
  <si>
    <t>平成9年度</t>
    <rPh sb="0" eb="2">
      <t>ヘイセイ</t>
    </rPh>
    <rPh sb="3" eb="4">
      <t>ネン</t>
    </rPh>
    <rPh sb="4" eb="5">
      <t>ド</t>
    </rPh>
    <phoneticPr fontId="2"/>
  </si>
  <si>
    <t>平成12年度</t>
    <rPh sb="0" eb="2">
      <t>ヘイセイ</t>
    </rPh>
    <rPh sb="4" eb="5">
      <t>ネン</t>
    </rPh>
    <rPh sb="5" eb="6">
      <t>ド</t>
    </rPh>
    <phoneticPr fontId="2"/>
  </si>
  <si>
    <t>平成13年度</t>
    <rPh sb="0" eb="2">
      <t>ヘイセイ</t>
    </rPh>
    <rPh sb="4" eb="5">
      <t>ネン</t>
    </rPh>
    <rPh sb="5" eb="6">
      <t>ド</t>
    </rPh>
    <phoneticPr fontId="2"/>
  </si>
  <si>
    <t>総数</t>
    <rPh sb="0" eb="2">
      <t>ソウスウ</t>
    </rPh>
    <phoneticPr fontId="2"/>
  </si>
  <si>
    <t>家庭用</t>
    <rPh sb="0" eb="3">
      <t>カテイヨウ</t>
    </rPh>
    <phoneticPr fontId="2"/>
  </si>
  <si>
    <t>営業用</t>
    <rPh sb="0" eb="3">
      <t>エイギョウヨウ</t>
    </rPh>
    <phoneticPr fontId="2"/>
  </si>
  <si>
    <t>団体用</t>
    <rPh sb="0" eb="3">
      <t>ダンタイヨウ</t>
    </rPh>
    <phoneticPr fontId="2"/>
  </si>
  <si>
    <t>浴場用</t>
    <rPh sb="0" eb="2">
      <t>ヨクジョウ</t>
    </rPh>
    <rPh sb="2" eb="3">
      <t>ヨウ</t>
    </rPh>
    <phoneticPr fontId="2"/>
  </si>
  <si>
    <t>臨時</t>
    <rPh sb="0" eb="2">
      <t>リンジ</t>
    </rPh>
    <phoneticPr fontId="2"/>
  </si>
  <si>
    <t>別荘</t>
    <rPh sb="0" eb="2">
      <t>ベッソウ</t>
    </rPh>
    <phoneticPr fontId="2"/>
  </si>
  <si>
    <t>果樹</t>
    <rPh sb="0" eb="2">
      <t>カジュ</t>
    </rPh>
    <phoneticPr fontId="2"/>
  </si>
  <si>
    <t>管内全体
に占める
割合</t>
    <rPh sb="0" eb="2">
      <t>カンナイ</t>
    </rPh>
    <rPh sb="2" eb="4">
      <t>ゼンタイ</t>
    </rPh>
    <rPh sb="6" eb="7">
      <t>シ</t>
    </rPh>
    <rPh sb="10" eb="12">
      <t>ワリアイ</t>
    </rPh>
    <phoneticPr fontId="2"/>
  </si>
  <si>
    <t>120　用途別水道料金</t>
    <rPh sb="4" eb="7">
      <t>ヨウトベツ</t>
    </rPh>
    <rPh sb="7" eb="9">
      <t>スイドウ</t>
    </rPh>
    <rPh sb="9" eb="11">
      <t>リョウキン</t>
    </rPh>
    <phoneticPr fontId="2"/>
  </si>
  <si>
    <t>（単位：千円，％）</t>
    <rPh sb="1" eb="3">
      <t>タンイ</t>
    </rPh>
    <rPh sb="4" eb="6">
      <t>センエン</t>
    </rPh>
    <phoneticPr fontId="2"/>
  </si>
  <si>
    <t>その他</t>
    <rPh sb="2" eb="3">
      <t>タ</t>
    </rPh>
    <phoneticPr fontId="2"/>
  </si>
  <si>
    <t>資料：佐久水道企業団</t>
    <rPh sb="0" eb="2">
      <t>シリョウ</t>
    </rPh>
    <rPh sb="3" eb="5">
      <t>サク</t>
    </rPh>
    <rPh sb="5" eb="7">
      <t>スイドウ</t>
    </rPh>
    <rPh sb="7" eb="9">
      <t>キギョウ</t>
    </rPh>
    <rPh sb="9" eb="10">
      <t>ダン</t>
    </rPh>
    <phoneticPr fontId="2"/>
  </si>
  <si>
    <t>123　電力の需要状況</t>
    <rPh sb="4" eb="6">
      <t>デンリョク</t>
    </rPh>
    <rPh sb="7" eb="9">
      <t>ジュヨウ</t>
    </rPh>
    <rPh sb="9" eb="11">
      <t>ジョウキョウ</t>
    </rPh>
    <phoneticPr fontId="2"/>
  </si>
  <si>
    <t>区分</t>
    <rPh sb="0" eb="2">
      <t>クブン</t>
    </rPh>
    <phoneticPr fontId="2"/>
  </si>
  <si>
    <t>小口電力</t>
    <rPh sb="0" eb="2">
      <t>コグチ</t>
    </rPh>
    <rPh sb="2" eb="4">
      <t>デンリョク</t>
    </rPh>
    <phoneticPr fontId="2"/>
  </si>
  <si>
    <t>大口電力</t>
    <rPh sb="0" eb="2">
      <t>オオグチ</t>
    </rPh>
    <rPh sb="2" eb="4">
      <t>デンリョク</t>
    </rPh>
    <phoneticPr fontId="2"/>
  </si>
  <si>
    <t>事務用</t>
    <rPh sb="0" eb="3">
      <t>ジムヨウ</t>
    </rPh>
    <phoneticPr fontId="2"/>
  </si>
  <si>
    <t>臨時その他</t>
    <rPh sb="0" eb="2">
      <t>リンジ</t>
    </rPh>
    <rPh sb="4" eb="5">
      <t>タ</t>
    </rPh>
    <phoneticPr fontId="2"/>
  </si>
  <si>
    <t>契約口数</t>
    <rPh sb="0" eb="2">
      <t>ケイヤク</t>
    </rPh>
    <rPh sb="2" eb="3">
      <t>クチ</t>
    </rPh>
    <rPh sb="3" eb="4">
      <t>カズ</t>
    </rPh>
    <phoneticPr fontId="2"/>
  </si>
  <si>
    <t>平成10年3月末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</si>
  <si>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12　〃</t>
  </si>
  <si>
    <t>13　〃</t>
  </si>
  <si>
    <t>15　〃</t>
  </si>
  <si>
    <t>16　〃</t>
  </si>
  <si>
    <t>17　〃</t>
  </si>
  <si>
    <t>資料：中部電力株式会社</t>
    <rPh sb="0" eb="2">
      <t>シリョウ</t>
    </rPh>
    <rPh sb="3" eb="5">
      <t>チュウブ</t>
    </rPh>
    <rPh sb="5" eb="7">
      <t>デンリョク</t>
    </rPh>
    <rPh sb="7" eb="11">
      <t>カブシキガイシャ</t>
    </rPh>
    <phoneticPr fontId="2"/>
  </si>
  <si>
    <t>124　電灯の需要状況</t>
    <rPh sb="4" eb="6">
      <t>デントウ</t>
    </rPh>
    <rPh sb="7" eb="9">
      <t>ジュヨウ</t>
    </rPh>
    <rPh sb="9" eb="11">
      <t>ジョウキョウ</t>
    </rPh>
    <phoneticPr fontId="2"/>
  </si>
  <si>
    <t>定額</t>
    <rPh sb="0" eb="2">
      <t>テイガク</t>
    </rPh>
    <phoneticPr fontId="2"/>
  </si>
  <si>
    <t>従量A・B</t>
    <rPh sb="0" eb="2">
      <t>ジュウリョウ</t>
    </rPh>
    <phoneticPr fontId="2"/>
  </si>
  <si>
    <t>従量C</t>
    <rPh sb="0" eb="2">
      <t>ジュウリョウ</t>
    </rPh>
    <phoneticPr fontId="2"/>
  </si>
  <si>
    <t>使用電力量
（MWH）</t>
    <rPh sb="0" eb="2">
      <t>シヨウ</t>
    </rPh>
    <rPh sb="2" eb="4">
      <t>デンリョク</t>
    </rPh>
    <rPh sb="4" eb="5">
      <t>リョウ</t>
    </rPh>
    <phoneticPr fontId="2"/>
  </si>
  <si>
    <t>平成9年度</t>
    <rPh sb="0" eb="2">
      <t>ヘイセイ</t>
    </rPh>
    <rPh sb="3" eb="5">
      <t>ネンド</t>
    </rPh>
    <phoneticPr fontId="2"/>
  </si>
  <si>
    <t>使用量</t>
    <rPh sb="0" eb="2">
      <t>シヨウ</t>
    </rPh>
    <rPh sb="2" eb="3">
      <t>リョウ</t>
    </rPh>
    <phoneticPr fontId="2"/>
  </si>
  <si>
    <t>供給区域内
戸数</t>
    <rPh sb="0" eb="2">
      <t>キョウキュウ</t>
    </rPh>
    <rPh sb="2" eb="5">
      <t>クイキナイ</t>
    </rPh>
    <rPh sb="6" eb="8">
      <t>コスウ</t>
    </rPh>
    <phoneticPr fontId="2"/>
  </si>
  <si>
    <t>商業用</t>
    <rPh sb="0" eb="2">
      <t>ショウギョウ</t>
    </rPh>
    <rPh sb="2" eb="3">
      <t>ヨウ</t>
    </rPh>
    <phoneticPr fontId="2"/>
  </si>
  <si>
    <t>工業用</t>
    <rPh sb="0" eb="2">
      <t>コウギョウ</t>
    </rPh>
    <rPh sb="2" eb="3">
      <t>ヨウ</t>
    </rPh>
    <phoneticPr fontId="2"/>
  </si>
  <si>
    <t>普及率</t>
    <rPh sb="0" eb="3">
      <t>フキュウリツ</t>
    </rPh>
    <phoneticPr fontId="2"/>
  </si>
  <si>
    <t>供給戸数</t>
    <rPh sb="0" eb="2">
      <t>キョウキュウ</t>
    </rPh>
    <rPh sb="2" eb="4">
      <t>コスウ</t>
    </rPh>
    <phoneticPr fontId="2"/>
  </si>
  <si>
    <t>旧臼田町</t>
    <rPh sb="0" eb="1">
      <t>キュウ</t>
    </rPh>
    <rPh sb="1" eb="3">
      <t>ウスダ</t>
    </rPh>
    <rPh sb="3" eb="4">
      <t>マチ</t>
    </rPh>
    <phoneticPr fontId="2"/>
  </si>
  <si>
    <t>旧佐久市</t>
    <rPh sb="0" eb="1">
      <t>キュウ</t>
    </rPh>
    <rPh sb="1" eb="4">
      <t>サクシ</t>
    </rPh>
    <phoneticPr fontId="2"/>
  </si>
  <si>
    <t>旧望月町</t>
    <rPh sb="0" eb="1">
      <t>キュウ</t>
    </rPh>
    <rPh sb="1" eb="4">
      <t>モチヅキマチ</t>
    </rPh>
    <phoneticPr fontId="2"/>
  </si>
  <si>
    <t>旧浅科村</t>
    <rPh sb="0" eb="1">
      <t>キュウ</t>
    </rPh>
    <rPh sb="1" eb="3">
      <t>アサシナ</t>
    </rPh>
    <rPh sb="3" eb="4">
      <t>ムラ</t>
    </rPh>
    <phoneticPr fontId="2"/>
  </si>
  <si>
    <t>旧望月町</t>
    <rPh sb="0" eb="1">
      <t>キュウ</t>
    </rPh>
    <rPh sb="1" eb="3">
      <t>モチヅキ</t>
    </rPh>
    <rPh sb="3" eb="4">
      <t>マチ</t>
    </rPh>
    <phoneticPr fontId="2"/>
  </si>
  <si>
    <t>旧佐久市</t>
    <rPh sb="0" eb="1">
      <t>キュウ</t>
    </rPh>
    <rPh sb="1" eb="3">
      <t>サク</t>
    </rPh>
    <rPh sb="3" eb="4">
      <t>シ</t>
    </rPh>
    <phoneticPr fontId="2"/>
  </si>
  <si>
    <t>平成13年3月末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</si>
  <si>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資料：長野都市ガス(株)</t>
    <rPh sb="0" eb="2">
      <t>シリョウ</t>
    </rPh>
    <rPh sb="3" eb="5">
      <t>ナガノ</t>
    </rPh>
    <rPh sb="5" eb="7">
      <t>トシ</t>
    </rPh>
    <rPh sb="9" eb="12">
      <t>カブシキガイシャ</t>
    </rPh>
    <phoneticPr fontId="2"/>
  </si>
  <si>
    <t>平成14年3月末</t>
    <rPh sb="0" eb="2">
      <t>ヘイセイ</t>
    </rPh>
    <rPh sb="4" eb="5">
      <t>ネン</t>
    </rPh>
    <rPh sb="6" eb="7">
      <t>ガツ</t>
    </rPh>
    <rPh sb="7" eb="8">
      <t>マツ</t>
    </rPh>
    <phoneticPr fontId="2"/>
  </si>
  <si>
    <t>平成13年度</t>
    <rPh sb="0" eb="2">
      <t>ヘイセイ</t>
    </rPh>
    <rPh sb="4" eb="6">
      <t>ネンド</t>
    </rPh>
    <phoneticPr fontId="2"/>
  </si>
  <si>
    <t>平成10年度</t>
    <rPh sb="0" eb="2">
      <t>ヘイセイ</t>
    </rPh>
    <rPh sb="4" eb="6">
      <t>ネンド</t>
    </rPh>
    <phoneticPr fontId="2"/>
  </si>
  <si>
    <t>平成11年度</t>
    <rPh sb="0" eb="2">
      <t>ヘイセイ</t>
    </rPh>
    <rPh sb="4" eb="6">
      <t>ネンド</t>
    </rPh>
    <phoneticPr fontId="2"/>
  </si>
  <si>
    <t>平成12年度</t>
    <rPh sb="0" eb="2">
      <t>ヘイセイ</t>
    </rPh>
    <rPh sb="4" eb="6">
      <t>ネンド</t>
    </rPh>
    <phoneticPr fontId="2"/>
  </si>
  <si>
    <t>資料：小諸市外2市御牧ケ原水道組合</t>
    <rPh sb="0" eb="2">
      <t>シリョウ</t>
    </rPh>
    <rPh sb="3" eb="6">
      <t>コモロシ</t>
    </rPh>
    <rPh sb="6" eb="7">
      <t>ソト</t>
    </rPh>
    <rPh sb="8" eb="9">
      <t>シ</t>
    </rPh>
    <rPh sb="9" eb="11">
      <t>ミマキ</t>
    </rPh>
    <rPh sb="12" eb="13">
      <t>ハラ</t>
    </rPh>
    <rPh sb="13" eb="15">
      <t>スイドウ</t>
    </rPh>
    <rPh sb="15" eb="17">
      <t>クミアイ</t>
    </rPh>
    <phoneticPr fontId="2"/>
  </si>
  <si>
    <t>資料：簡易水道施設</t>
    <rPh sb="0" eb="2">
      <t>シリョウ</t>
    </rPh>
    <rPh sb="3" eb="5">
      <t>カンイ</t>
    </rPh>
    <rPh sb="5" eb="7">
      <t>スイドウ</t>
    </rPh>
    <rPh sb="7" eb="9">
      <t>シセツ</t>
    </rPh>
    <phoneticPr fontId="2"/>
  </si>
  <si>
    <t>資料：佐久穂町水道課</t>
    <rPh sb="0" eb="2">
      <t>シリョウ</t>
    </rPh>
    <rPh sb="3" eb="10">
      <t>サクホマチスイドウカ</t>
    </rPh>
    <phoneticPr fontId="2"/>
  </si>
  <si>
    <t>名称</t>
    <rPh sb="0" eb="2">
      <t>メイショウ</t>
    </rPh>
    <phoneticPr fontId="2"/>
  </si>
  <si>
    <t>送付先</t>
    <rPh sb="0" eb="2">
      <t>ソウフ</t>
    </rPh>
    <rPh sb="2" eb="3">
      <t>サキ</t>
    </rPh>
    <phoneticPr fontId="2"/>
  </si>
  <si>
    <t>佐久市望月外１市水道企業団</t>
    <rPh sb="0" eb="3">
      <t>サクシ</t>
    </rPh>
    <rPh sb="3" eb="5">
      <t>モチヅキ</t>
    </rPh>
    <rPh sb="5" eb="6">
      <t>ソト</t>
    </rPh>
    <rPh sb="7" eb="8">
      <t>シ</t>
    </rPh>
    <rPh sb="8" eb="10">
      <t>スイドウ</t>
    </rPh>
    <rPh sb="10" eb="12">
      <t>キギョウ</t>
    </rPh>
    <rPh sb="12" eb="13">
      <t>ダン</t>
    </rPh>
    <phoneticPr fontId="2"/>
  </si>
  <si>
    <t>佐久市望月水道事業</t>
    <rPh sb="0" eb="3">
      <t>サクシ</t>
    </rPh>
    <rPh sb="3" eb="5">
      <t>モチヅキ</t>
    </rPh>
    <rPh sb="5" eb="7">
      <t>スイドウ</t>
    </rPh>
    <rPh sb="7" eb="9">
      <t>ジギョウ</t>
    </rPh>
    <phoneticPr fontId="2"/>
  </si>
  <si>
    <t>望月支所水道係</t>
    <rPh sb="0" eb="2">
      <t>モチヅキ</t>
    </rPh>
    <rPh sb="2" eb="4">
      <t>シショ</t>
    </rPh>
    <rPh sb="4" eb="6">
      <t>スイドウ</t>
    </rPh>
    <rPh sb="6" eb="7">
      <t>ガカリ</t>
    </rPh>
    <phoneticPr fontId="2"/>
  </si>
  <si>
    <t>佐久水道企業団</t>
    <rPh sb="0" eb="2">
      <t>サク</t>
    </rPh>
    <rPh sb="2" eb="4">
      <t>スイドウ</t>
    </rPh>
    <rPh sb="4" eb="6">
      <t>キギョウ</t>
    </rPh>
    <rPh sb="6" eb="7">
      <t>ダン</t>
    </rPh>
    <phoneticPr fontId="2"/>
  </si>
  <si>
    <t>簡易給水施設</t>
    <rPh sb="0" eb="2">
      <t>カンイ</t>
    </rPh>
    <rPh sb="2" eb="4">
      <t>キュウスイ</t>
    </rPh>
    <rPh sb="4" eb="6">
      <t>シセツ</t>
    </rPh>
    <phoneticPr fontId="2"/>
  </si>
  <si>
    <t>臼田支所住民課生活環境係</t>
    <rPh sb="0" eb="2">
      <t>ウスダ</t>
    </rPh>
    <rPh sb="2" eb="4">
      <t>シショ</t>
    </rPh>
    <rPh sb="4" eb="7">
      <t>ジュウミンカ</t>
    </rPh>
    <rPh sb="7" eb="9">
      <t>セイカツ</t>
    </rPh>
    <rPh sb="9" eb="11">
      <t>カンキョウ</t>
    </rPh>
    <rPh sb="11" eb="12">
      <t>ガカリ</t>
    </rPh>
    <phoneticPr fontId="2"/>
  </si>
  <si>
    <t>佐久穂町生活環境課</t>
    <rPh sb="0" eb="2">
      <t>サク</t>
    </rPh>
    <rPh sb="2" eb="3">
      <t>ホ</t>
    </rPh>
    <rPh sb="3" eb="4">
      <t>マチ</t>
    </rPh>
    <rPh sb="4" eb="6">
      <t>セイカツ</t>
    </rPh>
    <rPh sb="6" eb="8">
      <t>カンキョウ</t>
    </rPh>
    <rPh sb="8" eb="9">
      <t>カ</t>
    </rPh>
    <phoneticPr fontId="2"/>
  </si>
  <si>
    <t>立科町建設課水道係</t>
    <rPh sb="0" eb="3">
      <t>タテシナマチ</t>
    </rPh>
    <rPh sb="3" eb="5">
      <t>ケンセツ</t>
    </rPh>
    <rPh sb="5" eb="6">
      <t>カ</t>
    </rPh>
    <rPh sb="6" eb="8">
      <t>スイドウ</t>
    </rPh>
    <rPh sb="8" eb="9">
      <t>ガカリ</t>
    </rPh>
    <phoneticPr fontId="2"/>
  </si>
  <si>
    <t>小諸市外2市御牧ケ原水道組合</t>
    <rPh sb="0" eb="3">
      <t>コモロシ</t>
    </rPh>
    <rPh sb="3" eb="4">
      <t>ソト</t>
    </rPh>
    <rPh sb="5" eb="6">
      <t>シ</t>
    </rPh>
    <rPh sb="6" eb="8">
      <t>ミマキ</t>
    </rPh>
    <rPh sb="9" eb="10">
      <t>ハラ</t>
    </rPh>
    <rPh sb="10" eb="12">
      <t>スイドウ</t>
    </rPh>
    <rPh sb="12" eb="14">
      <t>クミアイ</t>
    </rPh>
    <phoneticPr fontId="2"/>
  </si>
  <si>
    <t>小諸市役所</t>
    <rPh sb="0" eb="2">
      <t>コモロ</t>
    </rPh>
    <rPh sb="2" eb="5">
      <t>シヤクショ</t>
    </rPh>
    <phoneticPr fontId="2"/>
  </si>
  <si>
    <t>佐久穂町役場</t>
    <rPh sb="0" eb="2">
      <t>サク</t>
    </rPh>
    <rPh sb="2" eb="3">
      <t>ホ</t>
    </rPh>
    <rPh sb="3" eb="4">
      <t>マチ</t>
    </rPh>
    <rPh sb="4" eb="6">
      <t>ヤクバ</t>
    </rPh>
    <phoneticPr fontId="2"/>
  </si>
  <si>
    <t>立科町役場</t>
    <rPh sb="0" eb="3">
      <t>タテシナマチ</t>
    </rPh>
    <rPh sb="3" eb="5">
      <t>ヤクバ</t>
    </rPh>
    <phoneticPr fontId="2"/>
  </si>
  <si>
    <t>水道関係依頼先</t>
    <rPh sb="0" eb="2">
      <t>スイドウ</t>
    </rPh>
    <rPh sb="2" eb="4">
      <t>カンケイ</t>
    </rPh>
    <rPh sb="4" eb="6">
      <t>イライ</t>
    </rPh>
    <rPh sb="6" eb="7">
      <t>サキ</t>
    </rPh>
    <phoneticPr fontId="2"/>
  </si>
  <si>
    <t>（MWH＝1000KWH）</t>
  </si>
  <si>
    <t>-</t>
    <phoneticPr fontId="2"/>
  </si>
  <si>
    <t>農業用</t>
    <rPh sb="0" eb="3">
      <t>ノウギョウヨウ</t>
    </rPh>
    <phoneticPr fontId="2"/>
  </si>
  <si>
    <t>休栓</t>
    <rPh sb="0" eb="1">
      <t>ヤス</t>
    </rPh>
    <rPh sb="1" eb="2">
      <t>セン</t>
    </rPh>
    <phoneticPr fontId="2"/>
  </si>
  <si>
    <t>－望月地区－</t>
    <rPh sb="1" eb="3">
      <t>モチヅキ</t>
    </rPh>
    <rPh sb="3" eb="5">
      <t>チク</t>
    </rPh>
    <phoneticPr fontId="2"/>
  </si>
  <si>
    <t>－浅科地区－</t>
    <rPh sb="1" eb="3">
      <t>アサシナ</t>
    </rPh>
    <rPh sb="3" eb="5">
      <t>チク</t>
    </rPh>
    <phoneticPr fontId="2"/>
  </si>
  <si>
    <t>－臼田地区－</t>
    <rPh sb="1" eb="3">
      <t>ウスダ</t>
    </rPh>
    <rPh sb="3" eb="5">
      <t>チク</t>
    </rPh>
    <phoneticPr fontId="2"/>
  </si>
  <si>
    <t>－佐久地区－</t>
    <rPh sb="1" eb="3">
      <t>サク</t>
    </rPh>
    <rPh sb="3" eb="5">
      <t>チク</t>
    </rPh>
    <phoneticPr fontId="2"/>
  </si>
  <si>
    <t>資料：立科町建設課</t>
    <rPh sb="6" eb="8">
      <t>ケンセツ</t>
    </rPh>
    <rPh sb="8" eb="9">
      <t>カ</t>
    </rPh>
    <phoneticPr fontId="2"/>
  </si>
  <si>
    <r>
      <t>（単位：ｍ</t>
    </r>
    <r>
      <rPr>
        <vertAlign val="superscript"/>
        <sz val="10"/>
        <rFont val="明朝"/>
        <family val="1"/>
        <charset val="128"/>
      </rPr>
      <t>3</t>
    </r>
    <r>
      <rPr>
        <sz val="10"/>
        <rFont val="明朝"/>
        <family val="1"/>
        <charset val="128"/>
      </rPr>
      <t>）</t>
    </r>
    <rPh sb="1" eb="3">
      <t>タンイ</t>
    </rPh>
    <phoneticPr fontId="2"/>
  </si>
  <si>
    <t>（MWH＝1000KWH）</t>
    <phoneticPr fontId="2"/>
  </si>
  <si>
    <t>18　〃</t>
    <phoneticPr fontId="2"/>
  </si>
  <si>
    <t>（MWH＝1000KWH）</t>
    <phoneticPr fontId="2"/>
  </si>
  <si>
    <t>11　〃</t>
    <phoneticPr fontId="2"/>
  </si>
  <si>
    <t>（単位：千円）</t>
    <rPh sb="1" eb="3">
      <t>タンイ</t>
    </rPh>
    <rPh sb="4" eb="6">
      <t>センエン</t>
    </rPh>
    <phoneticPr fontId="2"/>
  </si>
  <si>
    <t>注）別荘は家庭用に含まれる。</t>
    <rPh sb="0" eb="1">
      <t>チュウ</t>
    </rPh>
    <rPh sb="2" eb="4">
      <t>ベッソウ</t>
    </rPh>
    <rPh sb="5" eb="8">
      <t>カテイヨウ</t>
    </rPh>
    <rPh sb="9" eb="10">
      <t>フク</t>
    </rPh>
    <phoneticPr fontId="2"/>
  </si>
  <si>
    <t>資料：佐久市望月外1市水道企業団・佐久市望月水道事業</t>
    <rPh sb="0" eb="2">
      <t>シリョウ</t>
    </rPh>
    <rPh sb="3" eb="5">
      <t>サク</t>
    </rPh>
    <rPh sb="5" eb="6">
      <t>シ</t>
    </rPh>
    <rPh sb="6" eb="8">
      <t>モチヅキ</t>
    </rPh>
    <rPh sb="8" eb="9">
      <t>ソト</t>
    </rPh>
    <rPh sb="10" eb="11">
      <t>シ</t>
    </rPh>
    <rPh sb="11" eb="13">
      <t>スイドウ</t>
    </rPh>
    <rPh sb="13" eb="15">
      <t>キギョウ</t>
    </rPh>
    <rPh sb="15" eb="16">
      <t>ダン</t>
    </rPh>
    <rPh sb="17" eb="20">
      <t>サクシ</t>
    </rPh>
    <rPh sb="20" eb="22">
      <t>モチヅキ</t>
    </rPh>
    <rPh sb="22" eb="24">
      <t>スイドウ</t>
    </rPh>
    <rPh sb="24" eb="26">
      <t>ジギョウ</t>
    </rPh>
    <phoneticPr fontId="2"/>
  </si>
  <si>
    <t>14-7　用途別水道料金</t>
    <rPh sb="5" eb="8">
      <t>ヨウトベツ</t>
    </rPh>
    <rPh sb="8" eb="10">
      <t>スイドウ</t>
    </rPh>
    <rPh sb="10" eb="12">
      <t>リョウキン</t>
    </rPh>
    <phoneticPr fontId="2"/>
  </si>
  <si>
    <t>14-10　電力の需要状況</t>
    <rPh sb="6" eb="8">
      <t>デンリョク</t>
    </rPh>
    <rPh sb="9" eb="11">
      <t>ジュヨウ</t>
    </rPh>
    <rPh sb="11" eb="13">
      <t>ジョウキョウ</t>
    </rPh>
    <phoneticPr fontId="2"/>
  </si>
  <si>
    <t>14-11　電灯の需要状況</t>
    <rPh sb="6" eb="8">
      <t>デントウ</t>
    </rPh>
    <rPh sb="9" eb="11">
      <t>ジュヨウ</t>
    </rPh>
    <rPh sb="11" eb="13">
      <t>ジョウキョウ</t>
    </rPh>
    <phoneticPr fontId="2"/>
  </si>
  <si>
    <t>]</t>
    <phoneticPr fontId="2"/>
  </si>
  <si>
    <t>14-12　都市ガス供給状況</t>
    <rPh sb="6" eb="8">
      <t>トシ</t>
    </rPh>
    <rPh sb="10" eb="12">
      <t>キョウキュウ</t>
    </rPh>
    <rPh sb="12" eb="14">
      <t>ジョウキョウ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</si>
</sst>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 "/>
  </numFmts>
  <fonts count="9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name val="明朝"/>
      <family val="1"/>
      <charset val="128"/>
    </font>
    <font>
      <sz val="11"/>
      <name val="明朝"/>
      <family val="1"/>
      <charset val="128"/>
    </font>
    <font>
      <sz val="10"/>
      <name val="明朝"/>
      <family val="1"/>
      <charset val="128"/>
    </font>
    <font>
      <vertAlign val="superscript"/>
      <sz val="10"/>
      <name val="明朝"/>
      <family val="1"/>
      <charset val="128"/>
    </font>
    <font>
      <sz val="9"/>
      <name val="明朝"/>
      <family val="1"/>
      <charset val="128"/>
    </font>
    <font>
      <sz val="8"/>
      <name val="明朝"/>
      <family val="1"/>
      <charset val="128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/>
      <diagonal style="thin">
        <color indexed="64"/>
      </diagonal>
    </border>
    <border diagonalUp="1">
      <left/>
      <right/>
      <top style="thin">
        <color indexed="64"/>
      </top>
      <bottom/>
      <diagonal style="thin">
        <color indexed="64"/>
      </diagonal>
    </border>
    <border diagonalUp="1">
      <left style="thin">
        <color indexed="64"/>
      </left>
      <right/>
      <top/>
      <bottom/>
      <diagonal style="thin">
        <color indexed="64"/>
      </diagonal>
    </border>
    <border diagonalUp="1">
      <left/>
      <right/>
      <top/>
      <bottom/>
      <diagonal style="thin">
        <color indexed="64"/>
      </diagonal>
    </border>
    <border diagonalUp="1">
      <left style="thin">
        <color indexed="64"/>
      </left>
      <right/>
      <top/>
      <bottom style="medium">
        <color indexed="64"/>
      </bottom>
      <diagonal style="thin">
        <color indexed="64"/>
      </diagonal>
    </border>
    <border diagonalUp="1">
      <left/>
      <right/>
      <top/>
      <bottom style="medium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hair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0" xfId="0" applyFont="1" applyAlignment="1">
      <alignment vertical="center"/>
    </xf>
    <xf numFmtId="38" fontId="5" fillId="0" borderId="5" xfId="1" applyFont="1" applyBorder="1" applyAlignment="1">
      <alignment horizontal="center" vertical="center"/>
    </xf>
    <xf numFmtId="38" fontId="5" fillId="0" borderId="6" xfId="1" applyFont="1" applyBorder="1" applyAlignment="1">
      <alignment horizontal="right" vertical="center"/>
    </xf>
    <xf numFmtId="38" fontId="5" fillId="0" borderId="7" xfId="1" applyFont="1" applyBorder="1" applyAlignment="1">
      <alignment horizontal="right" vertical="center"/>
    </xf>
    <xf numFmtId="0" fontId="4" fillId="0" borderId="0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right" vertical="center"/>
    </xf>
    <xf numFmtId="38" fontId="5" fillId="0" borderId="10" xfId="1" applyFont="1" applyBorder="1" applyAlignment="1">
      <alignment horizontal="right" vertical="center"/>
    </xf>
    <xf numFmtId="38" fontId="5" fillId="0" borderId="11" xfId="1" applyFont="1" applyBorder="1" applyAlignment="1">
      <alignment horizontal="center" vertical="center"/>
    </xf>
    <xf numFmtId="38" fontId="5" fillId="0" borderId="12" xfId="1" applyFont="1" applyBorder="1" applyAlignment="1">
      <alignment horizontal="right" vertical="center"/>
    </xf>
    <xf numFmtId="38" fontId="5" fillId="0" borderId="13" xfId="1" applyFont="1" applyBorder="1" applyAlignment="1">
      <alignment horizontal="right" vertical="center"/>
    </xf>
    <xf numFmtId="176" fontId="5" fillId="0" borderId="14" xfId="0" applyNumberFormat="1" applyFont="1" applyBorder="1" applyAlignment="1">
      <alignment vertical="center"/>
    </xf>
    <xf numFmtId="0" fontId="5" fillId="0" borderId="15" xfId="0" applyFont="1" applyBorder="1" applyAlignment="1">
      <alignment horizontal="center" vertical="center"/>
    </xf>
    <xf numFmtId="0" fontId="7" fillId="0" borderId="16" xfId="0" applyFont="1" applyBorder="1" applyAlignment="1">
      <alignment horizontal="center" vertical="center"/>
    </xf>
    <xf numFmtId="38" fontId="5" fillId="0" borderId="0" xfId="1" applyFont="1" applyBorder="1" applyAlignment="1">
      <alignment horizontal="right" vertical="center"/>
    </xf>
    <xf numFmtId="176" fontId="5" fillId="0" borderId="0" xfId="0" applyNumberFormat="1" applyFont="1" applyBorder="1" applyAlignment="1">
      <alignment vertical="center"/>
    </xf>
    <xf numFmtId="0" fontId="7" fillId="0" borderId="17" xfId="0" applyFont="1" applyBorder="1" applyAlignment="1">
      <alignment horizontal="center" vertical="center"/>
    </xf>
    <xf numFmtId="38" fontId="5" fillId="0" borderId="18" xfId="1" applyFont="1" applyBorder="1" applyAlignment="1">
      <alignment horizontal="right" vertical="center"/>
    </xf>
    <xf numFmtId="38" fontId="5" fillId="0" borderId="19" xfId="1" applyFont="1" applyBorder="1" applyAlignment="1">
      <alignment horizontal="right" vertical="center"/>
    </xf>
    <xf numFmtId="176" fontId="5" fillId="0" borderId="20" xfId="0" applyNumberFormat="1" applyFont="1" applyBorder="1" applyAlignment="1">
      <alignment vertical="center"/>
    </xf>
    <xf numFmtId="0" fontId="7" fillId="0" borderId="21" xfId="0" applyFont="1" applyBorder="1" applyAlignment="1">
      <alignment horizontal="center" vertical="center"/>
    </xf>
    <xf numFmtId="38" fontId="5" fillId="0" borderId="22" xfId="1" applyFont="1" applyBorder="1" applyAlignment="1">
      <alignment horizontal="right" vertical="center"/>
    </xf>
    <xf numFmtId="176" fontId="5" fillId="0" borderId="23" xfId="0" applyNumberFormat="1" applyFont="1" applyBorder="1" applyAlignment="1">
      <alignment vertical="center"/>
    </xf>
    <xf numFmtId="0" fontId="4" fillId="0" borderId="24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38" fontId="5" fillId="0" borderId="26" xfId="1" applyFont="1" applyBorder="1" applyAlignment="1">
      <alignment horizontal="right" vertical="center"/>
    </xf>
    <xf numFmtId="38" fontId="3" fillId="0" borderId="0" xfId="1" applyFont="1" applyAlignment="1">
      <alignment vertical="center"/>
    </xf>
    <xf numFmtId="38" fontId="4" fillId="0" borderId="0" xfId="1" applyFont="1" applyAlignment="1">
      <alignment vertical="center"/>
    </xf>
    <xf numFmtId="0" fontId="4" fillId="0" borderId="27" xfId="0" applyFont="1" applyBorder="1" applyAlignment="1">
      <alignment horizontal="right" vertical="center"/>
    </xf>
    <xf numFmtId="38" fontId="4" fillId="0" borderId="0" xfId="1" applyFont="1" applyBorder="1" applyAlignment="1">
      <alignment horizontal="right" vertical="center"/>
    </xf>
    <xf numFmtId="38" fontId="4" fillId="0" borderId="0" xfId="1" applyFont="1"/>
    <xf numFmtId="38" fontId="5" fillId="0" borderId="2" xfId="1" applyFont="1" applyBorder="1" applyAlignment="1">
      <alignment horizontal="center" vertical="center"/>
    </xf>
    <xf numFmtId="38" fontId="5" fillId="0" borderId="28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4" fillId="0" borderId="0" xfId="1" applyFont="1" applyBorder="1" applyAlignment="1">
      <alignment vertical="center"/>
    </xf>
    <xf numFmtId="38" fontId="5" fillId="0" borderId="0" xfId="1" applyFont="1" applyBorder="1" applyAlignment="1">
      <alignment horizontal="center" vertical="center"/>
    </xf>
    <xf numFmtId="38" fontId="5" fillId="0" borderId="29" xfId="1" applyFont="1" applyBorder="1" applyAlignment="1">
      <alignment vertical="center"/>
    </xf>
    <xf numFmtId="38" fontId="4" fillId="0" borderId="16" xfId="1" applyFont="1" applyBorder="1" applyAlignment="1">
      <alignment horizontal="center" vertical="center"/>
    </xf>
    <xf numFmtId="38" fontId="4" fillId="0" borderId="30" xfId="1" applyFont="1" applyBorder="1" applyAlignment="1">
      <alignment horizontal="center" vertical="center"/>
    </xf>
    <xf numFmtId="38" fontId="5" fillId="0" borderId="0" xfId="1" applyFont="1" applyAlignment="1">
      <alignment vertical="center"/>
    </xf>
    <xf numFmtId="38" fontId="4" fillId="0" borderId="27" xfId="1" applyFont="1" applyBorder="1" applyAlignment="1">
      <alignment horizontal="right" vertical="center"/>
    </xf>
    <xf numFmtId="38" fontId="4" fillId="0" borderId="31" xfId="1" applyFont="1" applyBorder="1" applyAlignment="1">
      <alignment horizontal="right" vertical="center"/>
    </xf>
    <xf numFmtId="38" fontId="4" fillId="0" borderId="7" xfId="1" applyFont="1" applyBorder="1" applyAlignment="1">
      <alignment horizontal="right" vertical="center"/>
    </xf>
    <xf numFmtId="38" fontId="4" fillId="0" borderId="32" xfId="1" applyFont="1" applyBorder="1" applyAlignment="1">
      <alignment horizontal="right" vertical="center"/>
    </xf>
    <xf numFmtId="38" fontId="5" fillId="0" borderId="29" xfId="1" applyFont="1" applyBorder="1" applyAlignment="1">
      <alignment horizontal="center" vertical="center"/>
    </xf>
    <xf numFmtId="38" fontId="4" fillId="0" borderId="22" xfId="1" applyFont="1" applyBorder="1" applyAlignment="1">
      <alignment horizontal="right" vertical="center"/>
    </xf>
    <xf numFmtId="38" fontId="4" fillId="0" borderId="10" xfId="1" applyFont="1" applyBorder="1" applyAlignment="1">
      <alignment horizontal="right" vertical="center"/>
    </xf>
    <xf numFmtId="38" fontId="4" fillId="0" borderId="23" xfId="1" applyFont="1" applyBorder="1" applyAlignment="1">
      <alignment horizontal="right" vertical="center"/>
    </xf>
    <xf numFmtId="38" fontId="5" fillId="0" borderId="16" xfId="1" applyFont="1" applyBorder="1" applyAlignment="1">
      <alignment horizontal="center" vertical="center"/>
    </xf>
    <xf numFmtId="38" fontId="4" fillId="0" borderId="26" xfId="1" applyFont="1" applyBorder="1" applyAlignment="1">
      <alignment horizontal="right" vertical="center"/>
    </xf>
    <xf numFmtId="38" fontId="4" fillId="0" borderId="13" xfId="1" applyFont="1" applyBorder="1" applyAlignment="1">
      <alignment horizontal="right" vertical="center"/>
    </xf>
    <xf numFmtId="38" fontId="4" fillId="0" borderId="14" xfId="1" applyFont="1" applyBorder="1" applyAlignment="1">
      <alignment horizontal="right" vertical="center"/>
    </xf>
    <xf numFmtId="38" fontId="4" fillId="0" borderId="31" xfId="1" applyFont="1" applyBorder="1" applyAlignment="1">
      <alignment vertical="center"/>
    </xf>
    <xf numFmtId="38" fontId="4" fillId="0" borderId="7" xfId="1" applyFont="1" applyBorder="1" applyAlignment="1">
      <alignment vertical="center"/>
    </xf>
    <xf numFmtId="38" fontId="4" fillId="0" borderId="32" xfId="1" applyFont="1" applyBorder="1" applyAlignment="1">
      <alignment vertical="center"/>
    </xf>
    <xf numFmtId="38" fontId="4" fillId="0" borderId="32" xfId="1" applyFont="1" applyBorder="1"/>
    <xf numFmtId="38" fontId="4" fillId="0" borderId="22" xfId="1" applyFont="1" applyBorder="1" applyAlignment="1">
      <alignment vertical="center"/>
    </xf>
    <xf numFmtId="38" fontId="4" fillId="0" borderId="10" xfId="1" applyFont="1" applyBorder="1" applyAlignment="1">
      <alignment vertical="center"/>
    </xf>
    <xf numFmtId="38" fontId="4" fillId="0" borderId="23" xfId="1" applyFont="1" applyBorder="1" applyAlignment="1">
      <alignment vertical="center"/>
    </xf>
    <xf numFmtId="38" fontId="4" fillId="0" borderId="23" xfId="1" applyFont="1" applyBorder="1"/>
    <xf numFmtId="38" fontId="4" fillId="0" borderId="10" xfId="1" applyFont="1" applyBorder="1"/>
    <xf numFmtId="38" fontId="4" fillId="0" borderId="26" xfId="1" applyFont="1" applyBorder="1" applyAlignment="1">
      <alignment vertical="center"/>
    </xf>
    <xf numFmtId="38" fontId="4" fillId="0" borderId="13" xfId="1" applyFont="1" applyBorder="1" applyAlignment="1">
      <alignment vertical="center"/>
    </xf>
    <xf numFmtId="38" fontId="4" fillId="0" borderId="14" xfId="1" applyFont="1" applyBorder="1" applyAlignment="1">
      <alignment vertical="center"/>
    </xf>
    <xf numFmtId="38" fontId="4" fillId="0" borderId="13" xfId="1" applyFont="1" applyBorder="1"/>
    <xf numFmtId="38" fontId="4" fillId="0" borderId="14" xfId="1" applyFont="1" applyBorder="1"/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5" fillId="0" borderId="33" xfId="0" applyFont="1" applyBorder="1" applyAlignment="1">
      <alignment horizontal="center" vertical="center"/>
    </xf>
    <xf numFmtId="0" fontId="5" fillId="0" borderId="29" xfId="0" applyFont="1" applyBorder="1" applyAlignment="1">
      <alignment vertical="center"/>
    </xf>
    <xf numFmtId="0" fontId="5" fillId="0" borderId="29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5" fillId="0" borderId="16" xfId="0" applyFont="1" applyBorder="1" applyAlignment="1">
      <alignment vertical="center"/>
    </xf>
    <xf numFmtId="0" fontId="5" fillId="0" borderId="35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38" fontId="4" fillId="0" borderId="36" xfId="1" applyFont="1" applyBorder="1" applyAlignment="1">
      <alignment vertical="center"/>
    </xf>
    <xf numFmtId="0" fontId="5" fillId="0" borderId="16" xfId="0" applyFont="1" applyBorder="1" applyAlignment="1">
      <alignment horizontal="center" vertical="center"/>
    </xf>
    <xf numFmtId="38" fontId="4" fillId="0" borderId="18" xfId="1" applyFont="1" applyBorder="1" applyAlignment="1">
      <alignment horizontal="right" vertical="center"/>
    </xf>
    <xf numFmtId="38" fontId="4" fillId="0" borderId="19" xfId="1" applyFont="1" applyBorder="1" applyAlignment="1">
      <alignment horizontal="right" vertical="center"/>
    </xf>
    <xf numFmtId="38" fontId="4" fillId="0" borderId="20" xfId="1" applyFont="1" applyBorder="1" applyAlignment="1">
      <alignment horizontal="right" vertical="center"/>
    </xf>
    <xf numFmtId="38" fontId="4" fillId="0" borderId="37" xfId="1" applyFont="1" applyBorder="1" applyAlignment="1">
      <alignment vertical="center"/>
    </xf>
    <xf numFmtId="38" fontId="4" fillId="0" borderId="38" xfId="1" applyFont="1" applyBorder="1" applyAlignment="1">
      <alignment vertical="center"/>
    </xf>
    <xf numFmtId="38" fontId="4" fillId="0" borderId="39" xfId="1" applyFont="1" applyBorder="1" applyAlignment="1">
      <alignment vertical="center"/>
    </xf>
    <xf numFmtId="38" fontId="4" fillId="0" borderId="18" xfId="1" applyFont="1" applyBorder="1" applyAlignment="1">
      <alignment vertical="center"/>
    </xf>
    <xf numFmtId="38" fontId="4" fillId="0" borderId="19" xfId="1" applyFont="1" applyBorder="1" applyAlignment="1">
      <alignment vertical="center"/>
    </xf>
    <xf numFmtId="38" fontId="4" fillId="0" borderId="20" xfId="1" applyFont="1" applyBorder="1" applyAlignment="1">
      <alignment vertical="center"/>
    </xf>
    <xf numFmtId="0" fontId="4" fillId="0" borderId="19" xfId="0" applyFont="1" applyBorder="1" applyAlignment="1">
      <alignment vertical="center"/>
    </xf>
    <xf numFmtId="0" fontId="4" fillId="0" borderId="20" xfId="0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4" fillId="0" borderId="23" xfId="0" applyFont="1" applyBorder="1" applyAlignment="1">
      <alignment vertical="center"/>
    </xf>
    <xf numFmtId="0" fontId="4" fillId="0" borderId="13" xfId="0" applyFont="1" applyBorder="1" applyAlignment="1">
      <alignment vertical="center"/>
    </xf>
    <xf numFmtId="0" fontId="4" fillId="0" borderId="14" xfId="0" applyFont="1" applyBorder="1" applyAlignment="1">
      <alignment vertical="center"/>
    </xf>
    <xf numFmtId="0" fontId="4" fillId="0" borderId="0" xfId="0" applyFont="1"/>
    <xf numFmtId="0" fontId="4" fillId="0" borderId="22" xfId="0" applyFont="1" applyBorder="1" applyAlignment="1">
      <alignment vertical="center"/>
    </xf>
    <xf numFmtId="0" fontId="5" fillId="0" borderId="0" xfId="0" applyFont="1" applyBorder="1" applyAlignment="1">
      <alignment horizontal="right" vertical="center"/>
    </xf>
    <xf numFmtId="38" fontId="5" fillId="0" borderId="5" xfId="1" applyFont="1" applyBorder="1" applyAlignment="1">
      <alignment vertical="center"/>
    </xf>
    <xf numFmtId="38" fontId="5" fillId="0" borderId="36" xfId="1" applyFont="1" applyBorder="1" applyAlignment="1">
      <alignment vertical="center"/>
    </xf>
    <xf numFmtId="38" fontId="5" fillId="0" borderId="8" xfId="1" applyFont="1" applyBorder="1" applyAlignment="1">
      <alignment vertical="center"/>
    </xf>
    <xf numFmtId="38" fontId="5" fillId="0" borderId="0" xfId="1" applyFont="1" applyBorder="1" applyAlignment="1">
      <alignment vertical="center"/>
    </xf>
    <xf numFmtId="38" fontId="5" fillId="0" borderId="11" xfId="1" applyFont="1" applyBorder="1" applyAlignment="1">
      <alignment vertical="center"/>
    </xf>
    <xf numFmtId="38" fontId="5" fillId="0" borderId="27" xfId="1" applyFont="1" applyBorder="1" applyAlignment="1">
      <alignment vertical="center"/>
    </xf>
    <xf numFmtId="38" fontId="5" fillId="0" borderId="36" xfId="1" applyFont="1" applyBorder="1" applyAlignment="1">
      <alignment horizontal="right" vertical="center"/>
    </xf>
    <xf numFmtId="38" fontId="5" fillId="0" borderId="27" xfId="1" applyFont="1" applyBorder="1" applyAlignment="1">
      <alignment horizontal="right" vertical="center"/>
    </xf>
    <xf numFmtId="0" fontId="5" fillId="0" borderId="0" xfId="0" applyFont="1" applyBorder="1" applyAlignment="1">
      <alignment vertical="center"/>
    </xf>
    <xf numFmtId="49" fontId="4" fillId="0" borderId="0" xfId="0" applyNumberFormat="1" applyFont="1" applyAlignment="1">
      <alignment vertical="center"/>
    </xf>
    <xf numFmtId="0" fontId="8" fillId="0" borderId="40" xfId="0" applyFont="1" applyBorder="1" applyAlignment="1">
      <alignment horizontal="center" vertical="center" wrapText="1"/>
    </xf>
    <xf numFmtId="0" fontId="5" fillId="0" borderId="41" xfId="0" applyFont="1" applyBorder="1" applyAlignment="1">
      <alignment horizontal="center" vertical="center"/>
    </xf>
    <xf numFmtId="38" fontId="5" fillId="0" borderId="42" xfId="1" applyFont="1" applyBorder="1" applyAlignment="1">
      <alignment vertical="center"/>
    </xf>
    <xf numFmtId="38" fontId="5" fillId="0" borderId="43" xfId="1" applyFont="1" applyBorder="1" applyAlignment="1">
      <alignment vertical="center"/>
    </xf>
    <xf numFmtId="38" fontId="5" fillId="0" borderId="44" xfId="1" applyFont="1" applyBorder="1" applyAlignment="1">
      <alignment vertical="center"/>
    </xf>
    <xf numFmtId="38" fontId="5" fillId="0" borderId="45" xfId="1" applyFont="1" applyBorder="1" applyAlignment="1">
      <alignment vertical="center"/>
    </xf>
    <xf numFmtId="38" fontId="5" fillId="0" borderId="46" xfId="1" applyFont="1" applyBorder="1" applyAlignment="1">
      <alignment vertical="center"/>
    </xf>
    <xf numFmtId="38" fontId="5" fillId="0" borderId="47" xfId="1" applyFont="1" applyBorder="1" applyAlignment="1">
      <alignment vertical="center"/>
    </xf>
    <xf numFmtId="38" fontId="5" fillId="0" borderId="48" xfId="1" applyFont="1" applyBorder="1" applyAlignment="1">
      <alignment vertical="center"/>
    </xf>
    <xf numFmtId="38" fontId="5" fillId="0" borderId="49" xfId="1" applyFont="1" applyBorder="1" applyAlignment="1">
      <alignment vertical="center"/>
    </xf>
    <xf numFmtId="38" fontId="5" fillId="0" borderId="50" xfId="1" applyFont="1" applyBorder="1" applyAlignment="1">
      <alignment vertical="center"/>
    </xf>
    <xf numFmtId="0" fontId="5" fillId="0" borderId="51" xfId="0" applyFont="1" applyBorder="1" applyAlignment="1">
      <alignment horizontal="center" vertical="center"/>
    </xf>
    <xf numFmtId="0" fontId="5" fillId="0" borderId="52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/>
    </xf>
    <xf numFmtId="38" fontId="5" fillId="0" borderId="53" xfId="1" applyFont="1" applyBorder="1" applyAlignment="1">
      <alignment vertical="center"/>
    </xf>
    <xf numFmtId="38" fontId="5" fillId="0" borderId="54" xfId="1" applyFont="1" applyBorder="1" applyAlignment="1">
      <alignment vertical="center"/>
    </xf>
    <xf numFmtId="38" fontId="5" fillId="0" borderId="55" xfId="1" applyFont="1" applyBorder="1" applyAlignment="1">
      <alignment vertical="center"/>
    </xf>
    <xf numFmtId="0" fontId="5" fillId="0" borderId="25" xfId="0" applyFont="1" applyBorder="1" applyAlignment="1">
      <alignment horizontal="center" vertical="center"/>
    </xf>
    <xf numFmtId="38" fontId="5" fillId="0" borderId="56" xfId="1" applyFont="1" applyBorder="1" applyAlignment="1">
      <alignment vertical="center"/>
    </xf>
    <xf numFmtId="38" fontId="5" fillId="0" borderId="57" xfId="1" applyFont="1" applyBorder="1" applyAlignment="1">
      <alignment vertical="center"/>
    </xf>
    <xf numFmtId="38" fontId="5" fillId="0" borderId="58" xfId="1" applyFont="1" applyBorder="1" applyAlignment="1">
      <alignment vertical="center"/>
    </xf>
    <xf numFmtId="0" fontId="4" fillId="0" borderId="31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60" xfId="0" applyFont="1" applyBorder="1" applyAlignment="1">
      <alignment vertical="center"/>
    </xf>
    <xf numFmtId="0" fontId="4" fillId="0" borderId="61" xfId="0" applyFont="1" applyBorder="1" applyAlignment="1">
      <alignment vertical="center"/>
    </xf>
    <xf numFmtId="0" fontId="4" fillId="0" borderId="62" xfId="0" applyFont="1" applyBorder="1" applyAlignment="1">
      <alignment vertical="center"/>
    </xf>
    <xf numFmtId="0" fontId="5" fillId="0" borderId="0" xfId="0" applyFont="1" applyBorder="1" applyAlignment="1">
      <alignment horizontal="left" vertical="center"/>
    </xf>
    <xf numFmtId="49" fontId="4" fillId="0" borderId="0" xfId="0" applyNumberFormat="1" applyFont="1" applyAlignment="1">
      <alignment horizontal="left" vertical="center"/>
    </xf>
    <xf numFmtId="0" fontId="5" fillId="0" borderId="30" xfId="0" applyFont="1" applyBorder="1" applyAlignment="1">
      <alignment horizontal="center" vertical="center"/>
    </xf>
    <xf numFmtId="38" fontId="5" fillId="0" borderId="30" xfId="1" applyFont="1" applyBorder="1" applyAlignment="1">
      <alignment horizontal="center" vertical="center"/>
    </xf>
    <xf numFmtId="176" fontId="5" fillId="0" borderId="32" xfId="0" applyNumberFormat="1" applyFont="1" applyBorder="1" applyAlignment="1">
      <alignment vertical="center"/>
    </xf>
    <xf numFmtId="0" fontId="5" fillId="0" borderId="33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5" fillId="0" borderId="35" xfId="0" applyFont="1" applyBorder="1" applyAlignment="1">
      <alignment horizontal="center" vertical="center" wrapText="1"/>
    </xf>
    <xf numFmtId="0" fontId="4" fillId="0" borderId="27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5" fillId="0" borderId="33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38" fontId="5" fillId="0" borderId="33" xfId="1" applyFont="1" applyBorder="1" applyAlignment="1">
      <alignment horizontal="center" vertical="center" wrapText="1"/>
    </xf>
    <xf numFmtId="38" fontId="5" fillId="0" borderId="34" xfId="1" applyFont="1" applyBorder="1" applyAlignment="1">
      <alignment horizontal="center" vertical="center" wrapText="1"/>
    </xf>
    <xf numFmtId="38" fontId="5" fillId="0" borderId="35" xfId="1" applyFont="1" applyBorder="1" applyAlignment="1">
      <alignment horizontal="center" vertical="center" wrapText="1"/>
    </xf>
    <xf numFmtId="38" fontId="5" fillId="0" borderId="33" xfId="1" applyFont="1" applyBorder="1" applyAlignment="1">
      <alignment horizontal="center" vertical="center"/>
    </xf>
    <xf numFmtId="38" fontId="5" fillId="0" borderId="34" xfId="1" applyFont="1" applyBorder="1" applyAlignment="1">
      <alignment horizontal="center" vertical="center"/>
    </xf>
    <xf numFmtId="38" fontId="5" fillId="0" borderId="35" xfId="1" applyFont="1" applyBorder="1" applyAlignment="1">
      <alignment horizontal="center" vertical="center"/>
    </xf>
    <xf numFmtId="38" fontId="4" fillId="0" borderId="27" xfId="1" applyFont="1" applyBorder="1" applyAlignment="1">
      <alignment horizontal="right" vertical="center"/>
    </xf>
    <xf numFmtId="0" fontId="5" fillId="0" borderId="0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40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66" xfId="0" applyFont="1" applyBorder="1" applyAlignment="1">
      <alignment horizontal="center" vertical="center"/>
    </xf>
    <xf numFmtId="0" fontId="5" fillId="0" borderId="67" xfId="0" applyFont="1" applyBorder="1" applyAlignment="1">
      <alignment horizontal="center" vertical="center"/>
    </xf>
    <xf numFmtId="0" fontId="5" fillId="0" borderId="68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65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/>
    </xf>
    <xf numFmtId="0" fontId="5" fillId="0" borderId="65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4" fillId="0" borderId="65" xfId="0" applyFont="1" applyBorder="1" applyAlignment="1">
      <alignment horizontal="center" vertical="center"/>
    </xf>
    <xf numFmtId="0" fontId="4" fillId="0" borderId="63" xfId="0" applyFont="1" applyBorder="1" applyAlignment="1">
      <alignment horizontal="center" vertical="center"/>
    </xf>
    <xf numFmtId="0" fontId="4" fillId="0" borderId="64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4" fillId="0" borderId="34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7"/>
  <sheetViews>
    <sheetView showGridLines="0" tabSelected="1" view="pageBreakPreview" zoomScaleNormal="100" zoomScaleSheetLayoutView="100" workbookViewId="0">
      <selection activeCell="M12" sqref="M12"/>
    </sheetView>
  </sheetViews>
  <sheetFormatPr defaultRowHeight="13.5"/>
  <cols>
    <col min="1" max="1" width="9.625" style="2" customWidth="1"/>
    <col min="2" max="2" width="10.375" style="2" customWidth="1"/>
    <col min="3" max="8" width="9.375" style="2" customWidth="1"/>
    <col min="9" max="9" width="9.375" style="75" customWidth="1"/>
    <col min="10" max="10" width="7.375" style="2" hidden="1" customWidth="1"/>
    <col min="11" max="11" width="0.375" style="103" customWidth="1"/>
    <col min="12" max="16384" width="9" style="103"/>
  </cols>
  <sheetData>
    <row r="1" spans="1:10" ht="18.75" customHeight="1" thickBot="1">
      <c r="A1" s="1" t="s">
        <v>93</v>
      </c>
      <c r="E1" s="115" t="s">
        <v>83</v>
      </c>
      <c r="I1" s="105" t="s">
        <v>90</v>
      </c>
    </row>
    <row r="2" spans="1:10" ht="15.75" customHeight="1">
      <c r="A2" s="5" t="s">
        <v>0</v>
      </c>
      <c r="B2" s="77" t="s">
        <v>6</v>
      </c>
      <c r="C2" s="77" t="s">
        <v>7</v>
      </c>
      <c r="D2" s="77" t="s">
        <v>8</v>
      </c>
      <c r="E2" s="77" t="s">
        <v>9</v>
      </c>
      <c r="F2" s="77" t="s">
        <v>10</v>
      </c>
      <c r="G2" s="77" t="s">
        <v>11</v>
      </c>
      <c r="H2" s="77" t="s">
        <v>12</v>
      </c>
      <c r="I2" s="4" t="s">
        <v>13</v>
      </c>
      <c r="J2" s="116" t="s">
        <v>14</v>
      </c>
    </row>
    <row r="3" spans="1:10" hidden="1">
      <c r="A3" s="6" t="s">
        <v>3</v>
      </c>
      <c r="B3" s="109" t="e">
        <f>SUM(C3:I3)</f>
        <v>#REF!</v>
      </c>
      <c r="C3" s="109" t="e">
        <f>SUM(#REF!,#REF!,#REF!,#REF!)</f>
        <v>#REF!</v>
      </c>
      <c r="D3" s="109" t="e">
        <f>SUM(#REF!,#REF!,#REF!,#REF!)</f>
        <v>#REF!</v>
      </c>
      <c r="E3" s="109" t="e">
        <f>SUM(#REF!,#REF!,#REF!,#REF!)</f>
        <v>#REF!</v>
      </c>
      <c r="F3" s="109" t="e">
        <f>SUM(#REF!,#REF!,#REF!,#REF!)</f>
        <v>#REF!</v>
      </c>
      <c r="G3" s="109" t="e">
        <f>SUM(#REF!,#REF!,#REF!,#REF!)</f>
        <v>#REF!</v>
      </c>
      <c r="H3" s="109" t="e">
        <f>SUM(#REF!,#REF!,#REF!,#REF!)</f>
        <v>#REF!</v>
      </c>
      <c r="I3" s="109" t="e">
        <f>SUM(#REF!,#REF!,#REF!,#REF!)</f>
        <v>#REF!</v>
      </c>
      <c r="J3" s="109"/>
    </row>
    <row r="4" spans="1:10" hidden="1">
      <c r="A4" s="117">
        <v>10</v>
      </c>
      <c r="B4" s="109" t="e">
        <f t="shared" ref="B4:B11" si="0">SUM(C4:I4)</f>
        <v>#REF!</v>
      </c>
      <c r="C4" s="109" t="e">
        <f>SUM(#REF!,#REF!,#REF!,#REF!)</f>
        <v>#REF!</v>
      </c>
      <c r="D4" s="109" t="e">
        <f>SUM(#REF!,#REF!,#REF!,#REF!)</f>
        <v>#REF!</v>
      </c>
      <c r="E4" s="109" t="e">
        <f>SUM(#REF!,#REF!,#REF!,#REF!)</f>
        <v>#REF!</v>
      </c>
      <c r="F4" s="109" t="e">
        <f>SUM(#REF!,#REF!,#REF!,#REF!)</f>
        <v>#REF!</v>
      </c>
      <c r="G4" s="109" t="e">
        <f>SUM(#REF!,#REF!,#REF!,#REF!)</f>
        <v>#REF!</v>
      </c>
      <c r="H4" s="109" t="e">
        <f>SUM(#REF!,#REF!,#REF!,#REF!)</f>
        <v>#REF!</v>
      </c>
      <c r="I4" s="109" t="e">
        <f>SUM(#REF!,#REF!,#REF!,#REF!)</f>
        <v>#REF!</v>
      </c>
      <c r="J4" s="109"/>
    </row>
    <row r="5" spans="1:10" hidden="1">
      <c r="A5" s="117">
        <v>11</v>
      </c>
      <c r="B5" s="109" t="e">
        <f t="shared" si="0"/>
        <v>#REF!</v>
      </c>
      <c r="C5" s="109" t="e">
        <f>SUM(#REF!,#REF!,#REF!,#REF!)</f>
        <v>#REF!</v>
      </c>
      <c r="D5" s="109" t="e">
        <f>SUM(#REF!,#REF!,#REF!,#REF!)</f>
        <v>#REF!</v>
      </c>
      <c r="E5" s="109" t="e">
        <f>SUM(#REF!,#REF!,#REF!,#REF!)</f>
        <v>#REF!</v>
      </c>
      <c r="F5" s="109" t="e">
        <f>SUM(#REF!,#REF!,#REF!,#REF!)</f>
        <v>#REF!</v>
      </c>
      <c r="G5" s="109" t="e">
        <f>SUM(#REF!,#REF!,#REF!,#REF!)</f>
        <v>#REF!</v>
      </c>
      <c r="H5" s="109" t="e">
        <f>SUM(#REF!,#REF!,#REF!,#REF!)</f>
        <v>#REF!</v>
      </c>
      <c r="I5" s="109" t="e">
        <f>SUM(#REF!,#REF!,#REF!,#REF!)</f>
        <v>#REF!</v>
      </c>
      <c r="J5" s="109"/>
    </row>
    <row r="6" spans="1:10" hidden="1">
      <c r="A6" s="117">
        <v>12</v>
      </c>
      <c r="B6" s="109" t="e">
        <f t="shared" si="0"/>
        <v>#REF!</v>
      </c>
      <c r="C6" s="109" t="e">
        <f>SUM(#REF!,#REF!,#REF!,#REF!)</f>
        <v>#REF!</v>
      </c>
      <c r="D6" s="109" t="e">
        <f>SUM(#REF!,#REF!,#REF!,#REF!)</f>
        <v>#REF!</v>
      </c>
      <c r="E6" s="109" t="e">
        <f>SUM(#REF!,#REF!,#REF!,#REF!)</f>
        <v>#REF!</v>
      </c>
      <c r="F6" s="109" t="e">
        <f>SUM(#REF!,#REF!,#REF!,#REF!)</f>
        <v>#REF!</v>
      </c>
      <c r="G6" s="109" t="e">
        <f>SUM(#REF!,#REF!,#REF!,#REF!)</f>
        <v>#REF!</v>
      </c>
      <c r="H6" s="109" t="e">
        <f>SUM(#REF!,#REF!,#REF!,#REF!)</f>
        <v>#REF!</v>
      </c>
      <c r="I6" s="109" t="e">
        <f>SUM(#REF!,#REF!,#REF!,#REF!)</f>
        <v>#REF!</v>
      </c>
      <c r="J6" s="109"/>
    </row>
    <row r="7" spans="1:10" ht="15" customHeight="1">
      <c r="A7" s="78" t="s">
        <v>54</v>
      </c>
      <c r="B7" s="106">
        <v>1796246</v>
      </c>
      <c r="C7" s="107">
        <v>1125804</v>
      </c>
      <c r="D7" s="107">
        <v>257753</v>
      </c>
      <c r="E7" s="107">
        <v>395820</v>
      </c>
      <c r="F7" s="107">
        <v>1000</v>
      </c>
      <c r="G7" s="107">
        <v>218</v>
      </c>
      <c r="H7" s="107">
        <v>7432</v>
      </c>
      <c r="I7" s="107">
        <v>8219</v>
      </c>
      <c r="J7" s="118"/>
    </row>
    <row r="8" spans="1:10" ht="15" customHeight="1">
      <c r="A8" s="81">
        <v>14</v>
      </c>
      <c r="B8" s="108">
        <v>1782143</v>
      </c>
      <c r="C8" s="109">
        <v>1123776</v>
      </c>
      <c r="D8" s="109">
        <v>253842</v>
      </c>
      <c r="E8" s="109">
        <v>389056</v>
      </c>
      <c r="F8" s="109">
        <v>1023</v>
      </c>
      <c r="G8" s="109">
        <v>67</v>
      </c>
      <c r="H8" s="109">
        <v>6680</v>
      </c>
      <c r="I8" s="109">
        <v>7699</v>
      </c>
      <c r="J8" s="119"/>
    </row>
    <row r="9" spans="1:10" ht="15" customHeight="1">
      <c r="A9" s="81">
        <v>15</v>
      </c>
      <c r="B9" s="108">
        <v>1792176</v>
      </c>
      <c r="C9" s="109">
        <v>1129531</v>
      </c>
      <c r="D9" s="109">
        <v>261409</v>
      </c>
      <c r="E9" s="109">
        <v>386410</v>
      </c>
      <c r="F9" s="109">
        <v>879</v>
      </c>
      <c r="G9" s="109">
        <v>34</v>
      </c>
      <c r="H9" s="109">
        <v>6383</v>
      </c>
      <c r="I9" s="109">
        <v>7530</v>
      </c>
      <c r="J9" s="119"/>
    </row>
    <row r="10" spans="1:10" ht="15" customHeight="1">
      <c r="A10" s="81">
        <v>16</v>
      </c>
      <c r="B10" s="108">
        <f t="shared" si="0"/>
        <v>1825453</v>
      </c>
      <c r="C10" s="109">
        <v>1151573</v>
      </c>
      <c r="D10" s="109">
        <v>266837</v>
      </c>
      <c r="E10" s="109">
        <v>392281</v>
      </c>
      <c r="F10" s="109">
        <v>854</v>
      </c>
      <c r="G10" s="109">
        <v>158</v>
      </c>
      <c r="H10" s="109">
        <v>6161</v>
      </c>
      <c r="I10" s="109">
        <v>7589</v>
      </c>
      <c r="J10" s="119"/>
    </row>
    <row r="11" spans="1:10" ht="15" customHeight="1" thickBot="1">
      <c r="A11" s="84">
        <v>17</v>
      </c>
      <c r="B11" s="110">
        <f t="shared" si="0"/>
        <v>1833438</v>
      </c>
      <c r="C11" s="111">
        <v>1154951</v>
      </c>
      <c r="D11" s="111">
        <v>278217</v>
      </c>
      <c r="E11" s="111">
        <v>386604</v>
      </c>
      <c r="F11" s="111">
        <v>697</v>
      </c>
      <c r="G11" s="111">
        <v>413</v>
      </c>
      <c r="H11" s="111">
        <v>5969</v>
      </c>
      <c r="I11" s="111">
        <v>6587</v>
      </c>
      <c r="J11" s="120"/>
    </row>
    <row r="12" spans="1:10">
      <c r="A12" s="8" t="s">
        <v>18</v>
      </c>
    </row>
    <row r="13" spans="1:10" ht="18.75" customHeight="1" thickBot="1">
      <c r="A13" s="1"/>
      <c r="E13" s="115" t="s">
        <v>82</v>
      </c>
      <c r="I13" s="105" t="s">
        <v>90</v>
      </c>
    </row>
    <row r="14" spans="1:10" ht="15.75" customHeight="1">
      <c r="A14" s="5" t="s">
        <v>0</v>
      </c>
      <c r="B14" s="77" t="s">
        <v>6</v>
      </c>
      <c r="C14" s="77" t="s">
        <v>7</v>
      </c>
      <c r="D14" s="77" t="s">
        <v>8</v>
      </c>
      <c r="E14" s="77" t="s">
        <v>9</v>
      </c>
      <c r="F14" s="77" t="s">
        <v>10</v>
      </c>
      <c r="G14" s="77" t="s">
        <v>11</v>
      </c>
      <c r="H14" s="77" t="s">
        <v>12</v>
      </c>
      <c r="I14" s="4" t="s">
        <v>13</v>
      </c>
      <c r="J14" s="116" t="s">
        <v>14</v>
      </c>
    </row>
    <row r="15" spans="1:10" ht="15" customHeight="1">
      <c r="A15" s="78" t="s">
        <v>54</v>
      </c>
      <c r="B15" s="106">
        <f>SUM(C15:I15)</f>
        <v>353104</v>
      </c>
      <c r="C15" s="107">
        <v>236599</v>
      </c>
      <c r="D15" s="107">
        <v>21377</v>
      </c>
      <c r="E15" s="107">
        <v>94503</v>
      </c>
      <c r="F15" s="112" t="s">
        <v>77</v>
      </c>
      <c r="G15" s="112" t="s">
        <v>77</v>
      </c>
      <c r="H15" s="112" t="s">
        <v>77</v>
      </c>
      <c r="I15" s="107">
        <v>625</v>
      </c>
      <c r="J15" s="118"/>
    </row>
    <row r="16" spans="1:10" ht="15" customHeight="1">
      <c r="A16" s="81">
        <v>14</v>
      </c>
      <c r="B16" s="108">
        <f>SUM(C16:I16)</f>
        <v>348608</v>
      </c>
      <c r="C16" s="109">
        <v>235371</v>
      </c>
      <c r="D16" s="109">
        <v>21636</v>
      </c>
      <c r="E16" s="109">
        <v>90977</v>
      </c>
      <c r="F16" s="22" t="s">
        <v>77</v>
      </c>
      <c r="G16" s="22" t="s">
        <v>77</v>
      </c>
      <c r="H16" s="22" t="s">
        <v>77</v>
      </c>
      <c r="I16" s="109">
        <v>624</v>
      </c>
      <c r="J16" s="119"/>
    </row>
    <row r="17" spans="1:10" ht="15" customHeight="1">
      <c r="A17" s="81">
        <v>15</v>
      </c>
      <c r="B17" s="108">
        <f>SUM(C17:I17)</f>
        <v>351008</v>
      </c>
      <c r="C17" s="109">
        <v>234344</v>
      </c>
      <c r="D17" s="109">
        <v>20947</v>
      </c>
      <c r="E17" s="109">
        <v>95102</v>
      </c>
      <c r="F17" s="22" t="s">
        <v>77</v>
      </c>
      <c r="G17" s="22" t="s">
        <v>77</v>
      </c>
      <c r="H17" s="22" t="s">
        <v>77</v>
      </c>
      <c r="I17" s="109">
        <v>615</v>
      </c>
      <c r="J17" s="119"/>
    </row>
    <row r="18" spans="1:10" ht="15" customHeight="1">
      <c r="A18" s="81">
        <v>16</v>
      </c>
      <c r="B18" s="108">
        <f>SUM(C18:I18)</f>
        <v>353591</v>
      </c>
      <c r="C18" s="109">
        <v>237036</v>
      </c>
      <c r="D18" s="109">
        <v>19610</v>
      </c>
      <c r="E18" s="109">
        <v>96419</v>
      </c>
      <c r="F18" s="22" t="s">
        <v>77</v>
      </c>
      <c r="G18" s="22">
        <v>31</v>
      </c>
      <c r="H18" s="22" t="s">
        <v>77</v>
      </c>
      <c r="I18" s="109">
        <v>495</v>
      </c>
      <c r="J18" s="119"/>
    </row>
    <row r="19" spans="1:10" ht="15" customHeight="1" thickBot="1">
      <c r="A19" s="84">
        <v>17</v>
      </c>
      <c r="B19" s="110">
        <f>SUM(C19:I19)</f>
        <v>353053</v>
      </c>
      <c r="C19" s="111">
        <v>236061</v>
      </c>
      <c r="D19" s="111">
        <v>18700</v>
      </c>
      <c r="E19" s="111">
        <v>97862</v>
      </c>
      <c r="F19" s="113" t="s">
        <v>77</v>
      </c>
      <c r="G19" s="113" t="s">
        <v>77</v>
      </c>
      <c r="H19" s="113" t="s">
        <v>77</v>
      </c>
      <c r="I19" s="111">
        <v>430</v>
      </c>
      <c r="J19" s="120"/>
    </row>
    <row r="20" spans="1:10">
      <c r="A20" s="8" t="s">
        <v>18</v>
      </c>
    </row>
    <row r="21" spans="1:10" ht="18.75" customHeight="1" thickBot="1">
      <c r="A21" s="1"/>
      <c r="E21" s="115" t="s">
        <v>82</v>
      </c>
      <c r="I21" s="105" t="s">
        <v>90</v>
      </c>
    </row>
    <row r="22" spans="1:10" ht="15.75" customHeight="1">
      <c r="A22" s="5" t="s">
        <v>0</v>
      </c>
      <c r="B22" s="77" t="s">
        <v>6</v>
      </c>
      <c r="C22" s="77" t="s">
        <v>7</v>
      </c>
      <c r="D22" s="77" t="s">
        <v>8</v>
      </c>
      <c r="E22" s="77" t="s">
        <v>9</v>
      </c>
      <c r="F22" s="77" t="s">
        <v>10</v>
      </c>
      <c r="G22" s="77" t="s">
        <v>11</v>
      </c>
      <c r="H22" s="77" t="s">
        <v>12</v>
      </c>
      <c r="I22" s="4" t="s">
        <v>13</v>
      </c>
      <c r="J22" s="116" t="s">
        <v>14</v>
      </c>
    </row>
    <row r="23" spans="1:10" ht="15" customHeight="1">
      <c r="A23" s="78" t="s">
        <v>54</v>
      </c>
      <c r="B23" s="106">
        <f>SUM(C23:I23)</f>
        <v>428</v>
      </c>
      <c r="C23" s="107">
        <v>428</v>
      </c>
      <c r="D23" s="112" t="s">
        <v>77</v>
      </c>
      <c r="E23" s="112" t="s">
        <v>77</v>
      </c>
      <c r="F23" s="112" t="s">
        <v>77</v>
      </c>
      <c r="G23" s="112" t="s">
        <v>77</v>
      </c>
      <c r="H23" s="112" t="s">
        <v>77</v>
      </c>
      <c r="I23" s="112" t="s">
        <v>77</v>
      </c>
      <c r="J23" s="118"/>
    </row>
    <row r="24" spans="1:10" ht="15" customHeight="1">
      <c r="A24" s="81">
        <v>14</v>
      </c>
      <c r="B24" s="108">
        <f>SUM(C24:I24)</f>
        <v>428</v>
      </c>
      <c r="C24" s="109">
        <v>428</v>
      </c>
      <c r="D24" s="22" t="s">
        <v>77</v>
      </c>
      <c r="E24" s="22" t="s">
        <v>77</v>
      </c>
      <c r="F24" s="22" t="s">
        <v>77</v>
      </c>
      <c r="G24" s="22" t="s">
        <v>77</v>
      </c>
      <c r="H24" s="22" t="s">
        <v>77</v>
      </c>
      <c r="I24" s="22" t="s">
        <v>77</v>
      </c>
      <c r="J24" s="119"/>
    </row>
    <row r="25" spans="1:10" ht="15" customHeight="1">
      <c r="A25" s="81">
        <v>15</v>
      </c>
      <c r="B25" s="108">
        <f>SUM(C25:I25)</f>
        <v>428</v>
      </c>
      <c r="C25" s="109">
        <v>428</v>
      </c>
      <c r="D25" s="22" t="s">
        <v>77</v>
      </c>
      <c r="E25" s="22" t="s">
        <v>77</v>
      </c>
      <c r="F25" s="22" t="s">
        <v>77</v>
      </c>
      <c r="G25" s="22" t="s">
        <v>77</v>
      </c>
      <c r="H25" s="22" t="s">
        <v>77</v>
      </c>
      <c r="I25" s="22" t="s">
        <v>77</v>
      </c>
      <c r="J25" s="119"/>
    </row>
    <row r="26" spans="1:10" ht="15" customHeight="1">
      <c r="A26" s="81">
        <v>16</v>
      </c>
      <c r="B26" s="108">
        <f>SUM(C26:I26)</f>
        <v>428</v>
      </c>
      <c r="C26" s="109">
        <v>428</v>
      </c>
      <c r="D26" s="22" t="s">
        <v>77</v>
      </c>
      <c r="E26" s="22" t="s">
        <v>77</v>
      </c>
      <c r="F26" s="22" t="s">
        <v>77</v>
      </c>
      <c r="G26" s="22" t="s">
        <v>77</v>
      </c>
      <c r="H26" s="22" t="s">
        <v>77</v>
      </c>
      <c r="I26" s="22" t="s">
        <v>77</v>
      </c>
      <c r="J26" s="119"/>
    </row>
    <row r="27" spans="1:10" ht="15" customHeight="1" thickBot="1">
      <c r="A27" s="84">
        <v>17</v>
      </c>
      <c r="B27" s="110">
        <f>SUM(C27:I27)</f>
        <v>428</v>
      </c>
      <c r="C27" s="111">
        <v>428</v>
      </c>
      <c r="D27" s="113" t="s">
        <v>77</v>
      </c>
      <c r="E27" s="113" t="s">
        <v>77</v>
      </c>
      <c r="F27" s="113" t="s">
        <v>77</v>
      </c>
      <c r="G27" s="113" t="s">
        <v>77</v>
      </c>
      <c r="H27" s="113" t="s">
        <v>77</v>
      </c>
      <c r="I27" s="113" t="s">
        <v>77</v>
      </c>
      <c r="J27" s="120"/>
    </row>
    <row r="28" spans="1:10">
      <c r="A28" s="8" t="s">
        <v>59</v>
      </c>
    </row>
    <row r="29" spans="1:10" ht="14.25" hidden="1" thickBot="1">
      <c r="A29" s="1" t="s">
        <v>15</v>
      </c>
      <c r="E29" s="115" t="s">
        <v>82</v>
      </c>
      <c r="I29" s="105" t="s">
        <v>16</v>
      </c>
    </row>
    <row r="30" spans="1:10" ht="31.5" hidden="1">
      <c r="A30" s="5" t="s">
        <v>0</v>
      </c>
      <c r="B30" s="77" t="s">
        <v>6</v>
      </c>
      <c r="C30" s="77" t="s">
        <v>7</v>
      </c>
      <c r="D30" s="77" t="s">
        <v>8</v>
      </c>
      <c r="E30" s="77" t="s">
        <v>9</v>
      </c>
      <c r="F30" s="77" t="s">
        <v>10</v>
      </c>
      <c r="G30" s="77" t="s">
        <v>11</v>
      </c>
      <c r="H30" s="77" t="s">
        <v>12</v>
      </c>
      <c r="I30" s="4" t="s">
        <v>13</v>
      </c>
      <c r="J30" s="116" t="s">
        <v>14</v>
      </c>
    </row>
    <row r="31" spans="1:10" hidden="1">
      <c r="A31" s="78" t="s">
        <v>54</v>
      </c>
      <c r="B31" s="106">
        <f>SUM(C31:I31)</f>
        <v>0</v>
      </c>
      <c r="C31" s="107"/>
      <c r="D31" s="107"/>
      <c r="E31" s="107"/>
      <c r="F31" s="107"/>
      <c r="G31" s="107"/>
      <c r="H31" s="107"/>
      <c r="I31" s="107"/>
      <c r="J31" s="118"/>
    </row>
    <row r="32" spans="1:10" hidden="1">
      <c r="A32" s="81">
        <v>14</v>
      </c>
      <c r="B32" s="108">
        <f>SUM(C32:I32)</f>
        <v>0</v>
      </c>
      <c r="C32" s="109"/>
      <c r="D32" s="109"/>
      <c r="E32" s="109"/>
      <c r="F32" s="109"/>
      <c r="G32" s="109"/>
      <c r="H32" s="109"/>
      <c r="I32" s="109"/>
      <c r="J32" s="119"/>
    </row>
    <row r="33" spans="1:10" hidden="1">
      <c r="A33" s="81">
        <v>15</v>
      </c>
      <c r="B33" s="108">
        <f>SUM(C33:I33)</f>
        <v>0</v>
      </c>
      <c r="C33" s="109"/>
      <c r="D33" s="109"/>
      <c r="E33" s="109"/>
      <c r="F33" s="109"/>
      <c r="G33" s="109"/>
      <c r="H33" s="109"/>
      <c r="I33" s="109"/>
      <c r="J33" s="119"/>
    </row>
    <row r="34" spans="1:10" hidden="1">
      <c r="A34" s="81">
        <v>16</v>
      </c>
      <c r="B34" s="108">
        <f>SUM(C34:I34)</f>
        <v>0</v>
      </c>
      <c r="C34" s="109"/>
      <c r="D34" s="109"/>
      <c r="E34" s="109"/>
      <c r="F34" s="109"/>
      <c r="G34" s="109"/>
      <c r="H34" s="109"/>
      <c r="I34" s="109"/>
      <c r="J34" s="119"/>
    </row>
    <row r="35" spans="1:10" ht="14.25" hidden="1" thickBot="1">
      <c r="A35" s="84">
        <v>17</v>
      </c>
      <c r="B35" s="110">
        <f>SUM(C35:I35)</f>
        <v>0</v>
      </c>
      <c r="C35" s="111"/>
      <c r="D35" s="111"/>
      <c r="E35" s="111"/>
      <c r="F35" s="111"/>
      <c r="G35" s="111"/>
      <c r="H35" s="111"/>
      <c r="I35" s="111"/>
      <c r="J35" s="120"/>
    </row>
    <row r="36" spans="1:10" hidden="1">
      <c r="A36" s="8" t="s">
        <v>60</v>
      </c>
    </row>
    <row r="37" spans="1:10" ht="18.75" customHeight="1" thickBot="1">
      <c r="A37" s="1"/>
      <c r="E37" s="115" t="s">
        <v>81</v>
      </c>
      <c r="I37" s="105" t="s">
        <v>90</v>
      </c>
    </row>
    <row r="38" spans="1:10" ht="15.75" customHeight="1">
      <c r="A38" s="5" t="s">
        <v>0</v>
      </c>
      <c r="B38" s="77" t="s">
        <v>6</v>
      </c>
      <c r="C38" s="77" t="s">
        <v>7</v>
      </c>
      <c r="D38" s="77" t="s">
        <v>8</v>
      </c>
      <c r="E38" s="77" t="s">
        <v>9</v>
      </c>
      <c r="F38" s="77" t="s">
        <v>10</v>
      </c>
      <c r="G38" s="77" t="s">
        <v>11</v>
      </c>
      <c r="H38" s="77" t="s">
        <v>12</v>
      </c>
      <c r="I38" s="4" t="s">
        <v>13</v>
      </c>
      <c r="J38" s="116" t="s">
        <v>14</v>
      </c>
    </row>
    <row r="39" spans="1:10" ht="15" customHeight="1">
      <c r="A39" s="78" t="s">
        <v>54</v>
      </c>
      <c r="B39" s="106">
        <f>SUM(C39:I39)</f>
        <v>132886</v>
      </c>
      <c r="C39" s="107">
        <v>96120</v>
      </c>
      <c r="D39" s="107">
        <v>5860</v>
      </c>
      <c r="E39" s="107">
        <v>30154</v>
      </c>
      <c r="F39" s="112" t="s">
        <v>77</v>
      </c>
      <c r="G39" s="112" t="s">
        <v>77</v>
      </c>
      <c r="H39" s="112" t="s">
        <v>77</v>
      </c>
      <c r="I39" s="107">
        <v>752</v>
      </c>
      <c r="J39" s="118"/>
    </row>
    <row r="40" spans="1:10" ht="15" customHeight="1">
      <c r="A40" s="81">
        <v>14</v>
      </c>
      <c r="B40" s="108">
        <f>SUM(C40:I40)</f>
        <v>132494</v>
      </c>
      <c r="C40" s="109">
        <v>95874</v>
      </c>
      <c r="D40" s="109">
        <v>6188</v>
      </c>
      <c r="E40" s="109">
        <v>29721</v>
      </c>
      <c r="F40" s="22" t="s">
        <v>77</v>
      </c>
      <c r="G40" s="22" t="s">
        <v>77</v>
      </c>
      <c r="H40" s="22" t="s">
        <v>77</v>
      </c>
      <c r="I40" s="109">
        <v>711</v>
      </c>
      <c r="J40" s="119"/>
    </row>
    <row r="41" spans="1:10" ht="15" customHeight="1">
      <c r="A41" s="81">
        <v>15</v>
      </c>
      <c r="B41" s="108">
        <f>SUM(C41:I41)</f>
        <v>131201</v>
      </c>
      <c r="C41" s="109">
        <v>95908</v>
      </c>
      <c r="D41" s="109">
        <v>6145</v>
      </c>
      <c r="E41" s="109">
        <v>28471</v>
      </c>
      <c r="F41" s="22" t="s">
        <v>77</v>
      </c>
      <c r="G41" s="22" t="s">
        <v>77</v>
      </c>
      <c r="H41" s="22" t="s">
        <v>77</v>
      </c>
      <c r="I41" s="109">
        <v>677</v>
      </c>
      <c r="J41" s="119"/>
    </row>
    <row r="42" spans="1:10" ht="15" customHeight="1">
      <c r="A42" s="81">
        <v>16</v>
      </c>
      <c r="B42" s="108">
        <f>SUM(C42:I42)</f>
        <v>134794</v>
      </c>
      <c r="C42" s="109">
        <v>97442</v>
      </c>
      <c r="D42" s="109">
        <v>6479</v>
      </c>
      <c r="E42" s="109">
        <v>30139</v>
      </c>
      <c r="F42" s="22" t="s">
        <v>77</v>
      </c>
      <c r="G42" s="22" t="s">
        <v>77</v>
      </c>
      <c r="H42" s="22" t="s">
        <v>77</v>
      </c>
      <c r="I42" s="109">
        <v>734</v>
      </c>
      <c r="J42" s="119"/>
    </row>
    <row r="43" spans="1:10" ht="15" customHeight="1" thickBot="1">
      <c r="A43" s="84">
        <v>17</v>
      </c>
      <c r="B43" s="110">
        <f>SUM(C43:I43)</f>
        <v>135095</v>
      </c>
      <c r="C43" s="111">
        <v>97932</v>
      </c>
      <c r="D43" s="111">
        <v>6666</v>
      </c>
      <c r="E43" s="111">
        <v>29721</v>
      </c>
      <c r="F43" s="113" t="s">
        <v>77</v>
      </c>
      <c r="G43" s="113" t="s">
        <v>77</v>
      </c>
      <c r="H43" s="113" t="s">
        <v>77</v>
      </c>
      <c r="I43" s="111">
        <v>776</v>
      </c>
      <c r="J43" s="120"/>
    </row>
    <row r="44" spans="1:10">
      <c r="A44" s="8" t="s">
        <v>18</v>
      </c>
    </row>
    <row r="45" spans="1:10" ht="14.25" hidden="1" thickBot="1">
      <c r="A45" s="1" t="s">
        <v>15</v>
      </c>
      <c r="E45" s="115" t="s">
        <v>81</v>
      </c>
      <c r="I45" s="105" t="s">
        <v>16</v>
      </c>
    </row>
    <row r="46" spans="1:10" ht="31.5" hidden="1">
      <c r="A46" s="5" t="s">
        <v>0</v>
      </c>
      <c r="B46" s="77" t="s">
        <v>6</v>
      </c>
      <c r="C46" s="77" t="s">
        <v>7</v>
      </c>
      <c r="D46" s="77" t="s">
        <v>8</v>
      </c>
      <c r="E46" s="77" t="s">
        <v>9</v>
      </c>
      <c r="F46" s="77" t="s">
        <v>10</v>
      </c>
      <c r="G46" s="77" t="s">
        <v>11</v>
      </c>
      <c r="H46" s="77" t="s">
        <v>12</v>
      </c>
      <c r="I46" s="4" t="s">
        <v>13</v>
      </c>
      <c r="J46" s="116" t="s">
        <v>14</v>
      </c>
    </row>
    <row r="47" spans="1:10" hidden="1">
      <c r="A47" s="78" t="s">
        <v>54</v>
      </c>
      <c r="B47" s="121">
        <f>SUM(C47:I47)</f>
        <v>0</v>
      </c>
      <c r="C47" s="122"/>
      <c r="D47" s="122"/>
      <c r="E47" s="122"/>
      <c r="F47" s="122"/>
      <c r="G47" s="122"/>
      <c r="H47" s="122"/>
      <c r="I47" s="122"/>
      <c r="J47" s="118"/>
    </row>
    <row r="48" spans="1:10" hidden="1">
      <c r="A48" s="81">
        <v>14</v>
      </c>
      <c r="B48" s="123">
        <f>SUM(C48:I48)</f>
        <v>0</v>
      </c>
      <c r="C48" s="124"/>
      <c r="D48" s="124"/>
      <c r="E48" s="124"/>
      <c r="F48" s="124"/>
      <c r="G48" s="124"/>
      <c r="H48" s="124"/>
      <c r="I48" s="124"/>
      <c r="J48" s="119"/>
    </row>
    <row r="49" spans="1:10" hidden="1">
      <c r="A49" s="81">
        <v>15</v>
      </c>
      <c r="B49" s="123">
        <f>SUM(C49:I49)</f>
        <v>0</v>
      </c>
      <c r="C49" s="124"/>
      <c r="D49" s="124"/>
      <c r="E49" s="124"/>
      <c r="F49" s="124"/>
      <c r="G49" s="124"/>
      <c r="H49" s="124"/>
      <c r="I49" s="124"/>
      <c r="J49" s="119"/>
    </row>
    <row r="50" spans="1:10" hidden="1">
      <c r="A50" s="81">
        <v>16</v>
      </c>
      <c r="B50" s="123">
        <f>SUM(C50:I50)</f>
        <v>0</v>
      </c>
      <c r="C50" s="124"/>
      <c r="D50" s="124"/>
      <c r="E50" s="124"/>
      <c r="F50" s="124"/>
      <c r="G50" s="124"/>
      <c r="H50" s="124"/>
      <c r="I50" s="124"/>
      <c r="J50" s="119"/>
    </row>
    <row r="51" spans="1:10" ht="14.25" hidden="1" thickBot="1">
      <c r="A51" s="84">
        <v>17</v>
      </c>
      <c r="B51" s="125">
        <f>SUM(C51:I51)</f>
        <v>0</v>
      </c>
      <c r="C51" s="126"/>
      <c r="D51" s="126"/>
      <c r="E51" s="126"/>
      <c r="F51" s="126"/>
      <c r="G51" s="126"/>
      <c r="H51" s="126"/>
      <c r="I51" s="126"/>
      <c r="J51" s="120"/>
    </row>
    <row r="52" spans="1:10" hidden="1">
      <c r="A52" s="8" t="s">
        <v>58</v>
      </c>
    </row>
    <row r="53" spans="1:10" ht="18.75" customHeight="1" thickBot="1">
      <c r="A53" s="1"/>
      <c r="E53" s="115" t="s">
        <v>80</v>
      </c>
      <c r="I53" s="105" t="s">
        <v>90</v>
      </c>
    </row>
    <row r="54" spans="1:10" ht="15.75" customHeight="1">
      <c r="A54" s="5" t="s">
        <v>0</v>
      </c>
      <c r="B54" s="77" t="s">
        <v>6</v>
      </c>
      <c r="C54" s="77" t="s">
        <v>7</v>
      </c>
      <c r="D54" s="77" t="s">
        <v>8</v>
      </c>
      <c r="E54" s="77" t="s">
        <v>9</v>
      </c>
      <c r="F54" s="77" t="s">
        <v>10</v>
      </c>
      <c r="G54" s="77" t="s">
        <v>11</v>
      </c>
      <c r="H54" s="77" t="s">
        <v>78</v>
      </c>
      <c r="I54" s="4" t="s">
        <v>17</v>
      </c>
      <c r="J54" s="116" t="s">
        <v>14</v>
      </c>
    </row>
    <row r="55" spans="1:10" ht="15" customHeight="1">
      <c r="A55" s="78" t="s">
        <v>54</v>
      </c>
      <c r="B55" s="106">
        <f>SUM(C55:I55)</f>
        <v>181091</v>
      </c>
      <c r="C55" s="107">
        <v>102791</v>
      </c>
      <c r="D55" s="107">
        <v>42983</v>
      </c>
      <c r="E55" s="107">
        <v>12292</v>
      </c>
      <c r="F55" s="107">
        <v>8783</v>
      </c>
      <c r="G55" s="107">
        <v>214</v>
      </c>
      <c r="H55" s="107">
        <v>4787</v>
      </c>
      <c r="I55" s="107">
        <v>9241</v>
      </c>
      <c r="J55" s="118"/>
    </row>
    <row r="56" spans="1:10" ht="15" customHeight="1">
      <c r="A56" s="81">
        <v>14</v>
      </c>
      <c r="B56" s="108">
        <f>SUM(C56:I56)</f>
        <v>195513</v>
      </c>
      <c r="C56" s="109">
        <v>110964</v>
      </c>
      <c r="D56" s="109">
        <v>47899</v>
      </c>
      <c r="E56" s="109">
        <v>12654</v>
      </c>
      <c r="F56" s="109">
        <v>9509</v>
      </c>
      <c r="G56" s="109">
        <v>406</v>
      </c>
      <c r="H56" s="109">
        <v>4458</v>
      </c>
      <c r="I56" s="109">
        <v>9623</v>
      </c>
      <c r="J56" s="119"/>
    </row>
    <row r="57" spans="1:10" ht="15" customHeight="1">
      <c r="A57" s="81">
        <v>15</v>
      </c>
      <c r="B57" s="108">
        <f>SUM(C57:I57)</f>
        <v>196936</v>
      </c>
      <c r="C57" s="109">
        <v>109114</v>
      </c>
      <c r="D57" s="109">
        <v>48914</v>
      </c>
      <c r="E57" s="109">
        <v>15335</v>
      </c>
      <c r="F57" s="109">
        <v>8053</v>
      </c>
      <c r="G57" s="109">
        <v>161</v>
      </c>
      <c r="H57" s="109">
        <v>4514</v>
      </c>
      <c r="I57" s="109">
        <v>10845</v>
      </c>
      <c r="J57" s="119"/>
    </row>
    <row r="58" spans="1:10" ht="15" customHeight="1">
      <c r="A58" s="81">
        <v>16</v>
      </c>
      <c r="B58" s="108">
        <f>SUM(C58:I58)</f>
        <v>205174</v>
      </c>
      <c r="C58" s="109">
        <v>111088</v>
      </c>
      <c r="D58" s="109">
        <v>53786</v>
      </c>
      <c r="E58" s="109">
        <v>16368</v>
      </c>
      <c r="F58" s="109">
        <v>8847</v>
      </c>
      <c r="G58" s="109">
        <v>93</v>
      </c>
      <c r="H58" s="109">
        <v>5054</v>
      </c>
      <c r="I58" s="109">
        <v>9938</v>
      </c>
      <c r="J58" s="119"/>
    </row>
    <row r="59" spans="1:10" ht="15" customHeight="1" thickBot="1">
      <c r="A59" s="84">
        <v>17</v>
      </c>
      <c r="B59" s="110">
        <f>SUM(C59:I59)</f>
        <v>232293</v>
      </c>
      <c r="C59" s="111">
        <v>121607</v>
      </c>
      <c r="D59" s="111">
        <v>65574</v>
      </c>
      <c r="E59" s="111">
        <v>18314</v>
      </c>
      <c r="F59" s="111">
        <v>11030</v>
      </c>
      <c r="G59" s="111">
        <v>53</v>
      </c>
      <c r="H59" s="111">
        <v>5459</v>
      </c>
      <c r="I59" s="111">
        <v>10256</v>
      </c>
      <c r="J59" s="120"/>
    </row>
    <row r="60" spans="1:10">
      <c r="A60" s="114" t="s">
        <v>91</v>
      </c>
      <c r="B60" s="109"/>
      <c r="C60" s="109"/>
      <c r="D60" s="109"/>
      <c r="E60" s="109"/>
      <c r="F60" s="109"/>
      <c r="G60" s="109"/>
      <c r="H60" s="109"/>
      <c r="I60" s="109"/>
      <c r="J60" s="109"/>
    </row>
    <row r="61" spans="1:10">
      <c r="A61" s="8" t="s">
        <v>92</v>
      </c>
    </row>
    <row r="62" spans="1:10" ht="14.25" hidden="1" thickBot="1">
      <c r="A62" s="1" t="s">
        <v>15</v>
      </c>
      <c r="E62" s="115" t="s">
        <v>80</v>
      </c>
      <c r="I62" s="105" t="s">
        <v>16</v>
      </c>
    </row>
    <row r="63" spans="1:10" ht="31.5" hidden="1">
      <c r="A63" s="127" t="s">
        <v>0</v>
      </c>
      <c r="B63" s="127" t="s">
        <v>6</v>
      </c>
      <c r="C63" s="127" t="s">
        <v>7</v>
      </c>
      <c r="D63" s="127" t="s">
        <v>8</v>
      </c>
      <c r="E63" s="127" t="s">
        <v>9</v>
      </c>
      <c r="F63" s="127" t="s">
        <v>10</v>
      </c>
      <c r="G63" s="127" t="s">
        <v>11</v>
      </c>
      <c r="H63" s="127" t="s">
        <v>12</v>
      </c>
      <c r="I63" s="128" t="s">
        <v>13</v>
      </c>
      <c r="J63" s="116" t="s">
        <v>14</v>
      </c>
    </row>
    <row r="64" spans="1:10" hidden="1">
      <c r="A64" s="129" t="s">
        <v>54</v>
      </c>
      <c r="B64" s="130">
        <f>SUM(C64:I64)</f>
        <v>0</v>
      </c>
      <c r="C64" s="131"/>
      <c r="D64" s="131"/>
      <c r="E64" s="131"/>
      <c r="F64" s="131"/>
      <c r="G64" s="131"/>
      <c r="H64" s="131"/>
      <c r="I64" s="132"/>
      <c r="J64" s="118"/>
    </row>
    <row r="65" spans="1:10" hidden="1">
      <c r="A65" s="129">
        <v>14</v>
      </c>
      <c r="B65" s="130">
        <f>SUM(C65:I65)</f>
        <v>0</v>
      </c>
      <c r="C65" s="131"/>
      <c r="D65" s="131"/>
      <c r="E65" s="131"/>
      <c r="F65" s="131"/>
      <c r="G65" s="131"/>
      <c r="H65" s="131"/>
      <c r="I65" s="132"/>
      <c r="J65" s="119"/>
    </row>
    <row r="66" spans="1:10" hidden="1">
      <c r="A66" s="129">
        <v>15</v>
      </c>
      <c r="B66" s="130">
        <f>SUM(C66:I66)</f>
        <v>0</v>
      </c>
      <c r="C66" s="131"/>
      <c r="D66" s="131"/>
      <c r="E66" s="131"/>
      <c r="F66" s="131"/>
      <c r="G66" s="131"/>
      <c r="H66" s="131"/>
      <c r="I66" s="132"/>
      <c r="J66" s="119"/>
    </row>
    <row r="67" spans="1:10" hidden="1">
      <c r="A67" s="129">
        <v>16</v>
      </c>
      <c r="B67" s="130">
        <f>SUM(C67:I67)</f>
        <v>0</v>
      </c>
      <c r="C67" s="131"/>
      <c r="D67" s="131"/>
      <c r="E67" s="131"/>
      <c r="F67" s="131"/>
      <c r="G67" s="131"/>
      <c r="H67" s="131"/>
      <c r="I67" s="132"/>
      <c r="J67" s="119"/>
    </row>
    <row r="68" spans="1:10" ht="14.25" hidden="1" thickBot="1">
      <c r="A68" s="133">
        <v>17</v>
      </c>
      <c r="B68" s="134">
        <f>SUM(C68:I68)</f>
        <v>0</v>
      </c>
      <c r="C68" s="135"/>
      <c r="D68" s="135"/>
      <c r="E68" s="135"/>
      <c r="F68" s="135"/>
      <c r="G68" s="135"/>
      <c r="H68" s="135"/>
      <c r="I68" s="136"/>
      <c r="J68" s="120"/>
    </row>
    <row r="69" spans="1:10" hidden="1">
      <c r="A69" s="8" t="s">
        <v>58</v>
      </c>
    </row>
    <row r="70" spans="1:10" ht="18.75" customHeight="1" thickBot="1">
      <c r="A70" s="1"/>
      <c r="D70" s="144" t="s">
        <v>80</v>
      </c>
      <c r="F70" s="143" t="s">
        <v>90</v>
      </c>
    </row>
    <row r="71" spans="1:10" ht="15.75" customHeight="1">
      <c r="A71" s="5" t="s">
        <v>0</v>
      </c>
      <c r="B71" s="77" t="s">
        <v>6</v>
      </c>
      <c r="C71" s="77" t="s">
        <v>7</v>
      </c>
      <c r="D71" s="77" t="s">
        <v>8</v>
      </c>
      <c r="E71" s="77" t="s">
        <v>9</v>
      </c>
      <c r="F71" s="4" t="s">
        <v>79</v>
      </c>
      <c r="G71" s="76"/>
      <c r="H71" s="76"/>
      <c r="I71" s="76"/>
      <c r="J71" s="116" t="s">
        <v>14</v>
      </c>
    </row>
    <row r="72" spans="1:10" ht="15" customHeight="1">
      <c r="A72" s="78" t="s">
        <v>54</v>
      </c>
      <c r="B72" s="106">
        <f>SUM(C72:I72)</f>
        <v>5033</v>
      </c>
      <c r="C72" s="107">
        <v>2586</v>
      </c>
      <c r="D72" s="107">
        <v>2409</v>
      </c>
      <c r="E72" s="107">
        <v>13</v>
      </c>
      <c r="F72" s="107">
        <v>25</v>
      </c>
      <c r="G72" s="109"/>
      <c r="H72" s="109"/>
      <c r="I72" s="109"/>
      <c r="J72" s="118"/>
    </row>
    <row r="73" spans="1:10" ht="15" customHeight="1">
      <c r="A73" s="81">
        <v>14</v>
      </c>
      <c r="B73" s="108">
        <f>SUM(C73:I73)</f>
        <v>5305</v>
      </c>
      <c r="C73" s="109">
        <v>2606</v>
      </c>
      <c r="D73" s="109">
        <v>2661</v>
      </c>
      <c r="E73" s="109">
        <v>13</v>
      </c>
      <c r="F73" s="109">
        <v>25</v>
      </c>
      <c r="G73" s="109"/>
      <c r="H73" s="109"/>
      <c r="I73" s="109"/>
      <c r="J73" s="119"/>
    </row>
    <row r="74" spans="1:10" ht="15" customHeight="1">
      <c r="A74" s="81">
        <v>15</v>
      </c>
      <c r="B74" s="108">
        <f>SUM(C74:I74)</f>
        <v>5311</v>
      </c>
      <c r="C74" s="109">
        <v>2562</v>
      </c>
      <c r="D74" s="109">
        <v>2722</v>
      </c>
      <c r="E74" s="109">
        <v>13</v>
      </c>
      <c r="F74" s="109">
        <v>14</v>
      </c>
      <c r="G74" s="109"/>
      <c r="H74" s="109"/>
      <c r="I74" s="109"/>
      <c r="J74" s="119"/>
    </row>
    <row r="75" spans="1:10" ht="15" customHeight="1">
      <c r="A75" s="81">
        <v>16</v>
      </c>
      <c r="B75" s="108">
        <f>SUM(C75:I75)</f>
        <v>5206</v>
      </c>
      <c r="C75" s="109">
        <v>2639</v>
      </c>
      <c r="D75" s="109">
        <v>2542</v>
      </c>
      <c r="E75" s="109">
        <v>13</v>
      </c>
      <c r="F75" s="109">
        <v>12</v>
      </c>
      <c r="G75" s="109"/>
      <c r="H75" s="109"/>
      <c r="I75" s="109"/>
      <c r="J75" s="119"/>
    </row>
    <row r="76" spans="1:10" ht="15" customHeight="1" thickBot="1">
      <c r="A76" s="84">
        <v>17</v>
      </c>
      <c r="B76" s="110">
        <f>SUM(C76:I76)</f>
        <v>4747</v>
      </c>
      <c r="C76" s="111">
        <v>2654</v>
      </c>
      <c r="D76" s="111">
        <v>2068</v>
      </c>
      <c r="E76" s="111">
        <v>13</v>
      </c>
      <c r="F76" s="111">
        <v>12</v>
      </c>
      <c r="G76" s="109"/>
      <c r="H76" s="109"/>
      <c r="I76" s="109"/>
      <c r="J76" s="120"/>
    </row>
    <row r="77" spans="1:10">
      <c r="A77" s="8" t="s">
        <v>84</v>
      </c>
    </row>
  </sheetData>
  <phoneticPr fontId="2"/>
  <pageMargins left="0.75" right="0.75" top="1" bottom="1" header="0.51200000000000001" footer="0.51200000000000001"/>
  <pageSetup paperSize="9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62"/>
  <sheetViews>
    <sheetView view="pageBreakPreview" zoomScaleNormal="75" workbookViewId="0">
      <selection activeCell="B1" sqref="B1"/>
    </sheetView>
  </sheetViews>
  <sheetFormatPr defaultRowHeight="13.5"/>
  <cols>
    <col min="1" max="1" width="12.5" style="2" customWidth="1"/>
    <col min="2" max="3" width="14.5" style="2" customWidth="1"/>
    <col min="4" max="4" width="3.625" style="2" customWidth="1"/>
    <col min="5" max="5" width="12.5" style="2" customWidth="1"/>
    <col min="6" max="7" width="14.5" style="2" customWidth="1"/>
    <col min="8" max="8" width="11.125" style="2" customWidth="1"/>
    <col min="9" max="9" width="0.5" style="2" customWidth="1"/>
    <col min="10" max="10" width="10.125" style="2" customWidth="1"/>
    <col min="11" max="11" width="12.125" style="2" customWidth="1"/>
    <col min="12" max="16" width="12.625" style="2" customWidth="1"/>
    <col min="17" max="16384" width="9" style="2"/>
  </cols>
  <sheetData>
    <row r="1" spans="1:16" ht="14.25" thickBot="1">
      <c r="A1" s="1" t="s">
        <v>94</v>
      </c>
      <c r="E1" s="1"/>
      <c r="G1" s="36" t="s">
        <v>86</v>
      </c>
      <c r="H1" s="74"/>
      <c r="J1" s="1"/>
      <c r="M1" s="75"/>
      <c r="N1" s="75"/>
      <c r="O1" s="152"/>
      <c r="P1" s="152"/>
    </row>
    <row r="2" spans="1:16" ht="16.5" customHeight="1">
      <c r="A2" s="5" t="s">
        <v>20</v>
      </c>
      <c r="B2" s="20" t="s">
        <v>0</v>
      </c>
      <c r="C2" s="4" t="s">
        <v>6</v>
      </c>
      <c r="D2" s="76"/>
      <c r="E2" s="5" t="s">
        <v>20</v>
      </c>
      <c r="F2" s="77" t="s">
        <v>0</v>
      </c>
      <c r="G2" s="4" t="s">
        <v>6</v>
      </c>
      <c r="H2" s="76"/>
      <c r="I2" s="76"/>
      <c r="J2" s="76"/>
      <c r="K2" s="76"/>
      <c r="M2" s="76"/>
      <c r="N2" s="76"/>
      <c r="O2" s="76"/>
      <c r="P2" s="76"/>
    </row>
    <row r="3" spans="1:16" ht="17.25" hidden="1" customHeight="1">
      <c r="A3" s="153" t="s">
        <v>25</v>
      </c>
      <c r="B3" s="79" t="s">
        <v>26</v>
      </c>
      <c r="C3" s="37"/>
      <c r="D3" s="37"/>
      <c r="E3" s="148" t="s">
        <v>37</v>
      </c>
      <c r="F3" s="80" t="s">
        <v>38</v>
      </c>
      <c r="G3" s="42">
        <f t="shared" ref="G3:G10" si="0">SUM(L17,L29,L41,L53)</f>
        <v>298403</v>
      </c>
      <c r="H3" s="37"/>
      <c r="I3" s="37"/>
      <c r="J3" s="37"/>
      <c r="K3" s="37"/>
      <c r="M3" s="42"/>
      <c r="N3" s="42"/>
      <c r="O3" s="42"/>
      <c r="P3" s="42"/>
    </row>
    <row r="4" spans="1:16" ht="17.25" hidden="1" customHeight="1">
      <c r="A4" s="154"/>
      <c r="B4" s="82" t="s">
        <v>89</v>
      </c>
      <c r="C4" s="37"/>
      <c r="D4" s="37"/>
      <c r="E4" s="149"/>
      <c r="F4" s="82">
        <v>10</v>
      </c>
      <c r="G4" s="42">
        <f t="shared" si="0"/>
        <v>307348</v>
      </c>
      <c r="H4" s="37"/>
      <c r="I4" s="37"/>
      <c r="J4" s="37"/>
      <c r="K4" s="37"/>
      <c r="M4" s="42"/>
      <c r="N4" s="42"/>
      <c r="O4" s="42"/>
      <c r="P4" s="42"/>
    </row>
    <row r="5" spans="1:16" ht="17.25" hidden="1" customHeight="1">
      <c r="A5" s="154"/>
      <c r="B5" s="82" t="s">
        <v>27</v>
      </c>
      <c r="D5" s="75"/>
      <c r="E5" s="149"/>
      <c r="F5" s="82">
        <v>11</v>
      </c>
      <c r="G5" s="42">
        <f t="shared" si="0"/>
        <v>326825</v>
      </c>
      <c r="H5" s="37"/>
      <c r="I5" s="37"/>
      <c r="J5" s="37"/>
      <c r="K5" s="37"/>
      <c r="M5" s="42"/>
      <c r="N5" s="42"/>
      <c r="O5" s="42"/>
      <c r="P5" s="42"/>
    </row>
    <row r="6" spans="1:16" ht="25.5" hidden="1" customHeight="1">
      <c r="A6" s="154"/>
      <c r="B6" s="83" t="s">
        <v>51</v>
      </c>
      <c r="C6" s="37">
        <f>SUM(C19,C32,C44,C56)</f>
        <v>8600</v>
      </c>
      <c r="D6" s="37"/>
      <c r="E6" s="149"/>
      <c r="F6" s="82" t="s">
        <v>4</v>
      </c>
      <c r="G6" s="42">
        <f t="shared" si="0"/>
        <v>460350</v>
      </c>
      <c r="H6" s="37"/>
      <c r="I6" s="37"/>
      <c r="J6" s="37"/>
      <c r="K6" s="37"/>
      <c r="M6" s="37"/>
      <c r="N6" s="37"/>
      <c r="O6" s="37"/>
      <c r="P6" s="37"/>
    </row>
    <row r="7" spans="1:16" ht="25.5" customHeight="1">
      <c r="A7" s="154"/>
      <c r="B7" s="80" t="s">
        <v>53</v>
      </c>
      <c r="C7" s="9">
        <f>SUM(C21,C33,C45,C57)</f>
        <v>8550</v>
      </c>
      <c r="D7" s="37"/>
      <c r="E7" s="149"/>
      <c r="F7" s="87" t="s">
        <v>5</v>
      </c>
      <c r="G7" s="9">
        <f t="shared" si="0"/>
        <v>422830</v>
      </c>
      <c r="H7" s="37"/>
      <c r="I7" s="37"/>
      <c r="J7" s="37"/>
      <c r="K7" s="37"/>
      <c r="M7" s="37"/>
      <c r="N7" s="37"/>
      <c r="O7" s="37"/>
      <c r="P7" s="37"/>
    </row>
    <row r="8" spans="1:16" ht="25.5" customHeight="1">
      <c r="A8" s="154"/>
      <c r="B8" s="87" t="s">
        <v>29</v>
      </c>
      <c r="C8" s="13">
        <f>SUM(C22,C34,C46,C58)</f>
        <v>8451</v>
      </c>
      <c r="D8" s="37"/>
      <c r="E8" s="149"/>
      <c r="F8" s="87">
        <v>14</v>
      </c>
      <c r="G8" s="13">
        <f t="shared" si="0"/>
        <v>415183</v>
      </c>
      <c r="H8" s="37"/>
      <c r="I8" s="37"/>
      <c r="J8" s="37"/>
      <c r="K8" s="37"/>
      <c r="M8" s="37"/>
      <c r="N8" s="37"/>
      <c r="O8" s="37"/>
      <c r="P8" s="37"/>
    </row>
    <row r="9" spans="1:16" ht="25.5" customHeight="1">
      <c r="A9" s="154"/>
      <c r="B9" s="87" t="s">
        <v>30</v>
      </c>
      <c r="C9" s="13">
        <f>SUM(C23,C35,C47,C59)</f>
        <v>8267</v>
      </c>
      <c r="D9" s="37"/>
      <c r="E9" s="149"/>
      <c r="F9" s="87">
        <v>15</v>
      </c>
      <c r="G9" s="13">
        <f t="shared" si="0"/>
        <v>417747</v>
      </c>
      <c r="H9" s="37"/>
      <c r="I9" s="37"/>
      <c r="J9" s="37"/>
      <c r="K9" s="37"/>
      <c r="M9" s="37"/>
      <c r="N9" s="37"/>
      <c r="O9" s="37"/>
      <c r="P9" s="37"/>
    </row>
    <row r="10" spans="1:16" ht="25.5" customHeight="1">
      <c r="A10" s="154"/>
      <c r="B10" s="87" t="s">
        <v>31</v>
      </c>
      <c r="C10" s="13">
        <f>SUM(C24,C36,C48,C60)</f>
        <v>8067</v>
      </c>
      <c r="D10" s="37"/>
      <c r="E10" s="149"/>
      <c r="F10" s="87">
        <v>16</v>
      </c>
      <c r="G10" s="13">
        <f t="shared" si="0"/>
        <v>402878</v>
      </c>
      <c r="H10" s="37"/>
      <c r="I10" s="37"/>
      <c r="J10" s="37"/>
      <c r="K10" s="37"/>
      <c r="M10" s="37"/>
      <c r="N10" s="37"/>
      <c r="O10" s="37"/>
      <c r="P10" s="37"/>
    </row>
    <row r="11" spans="1:16" ht="25.5" customHeight="1" thickBot="1">
      <c r="A11" s="155"/>
      <c r="B11" s="145" t="s">
        <v>87</v>
      </c>
      <c r="C11" s="16">
        <v>7241</v>
      </c>
      <c r="D11" s="37"/>
      <c r="E11" s="150"/>
      <c r="F11" s="145">
        <v>17</v>
      </c>
      <c r="G11" s="16">
        <v>446874</v>
      </c>
      <c r="H11" s="37"/>
      <c r="I11" s="37"/>
      <c r="J11" s="37"/>
      <c r="K11" s="37"/>
      <c r="M11" s="37"/>
      <c r="N11" s="37"/>
      <c r="O11" s="37"/>
      <c r="P11" s="37"/>
    </row>
    <row r="12" spans="1:16" ht="17.25" customHeight="1">
      <c r="A12" s="8" t="s">
        <v>32</v>
      </c>
      <c r="E12" s="8" t="s">
        <v>32</v>
      </c>
    </row>
    <row r="15" spans="1:16" ht="16.5" customHeight="1" thickBot="1">
      <c r="A15" s="1" t="s">
        <v>19</v>
      </c>
      <c r="E15" s="2" t="s">
        <v>46</v>
      </c>
      <c r="G15" s="151" t="s">
        <v>76</v>
      </c>
      <c r="H15" s="151"/>
      <c r="J15" s="1"/>
      <c r="M15" s="2" t="s">
        <v>50</v>
      </c>
      <c r="O15" s="151" t="s">
        <v>76</v>
      </c>
      <c r="P15" s="151"/>
    </row>
    <row r="16" spans="1:16" ht="12.75" customHeight="1">
      <c r="A16" s="5" t="s">
        <v>20</v>
      </c>
      <c r="B16" s="77" t="s">
        <v>0</v>
      </c>
      <c r="C16" s="77" t="s">
        <v>6</v>
      </c>
      <c r="D16" s="77"/>
      <c r="E16" s="77" t="s">
        <v>21</v>
      </c>
      <c r="F16" s="77" t="s">
        <v>22</v>
      </c>
      <c r="G16" s="77" t="s">
        <v>23</v>
      </c>
      <c r="H16" s="4" t="s">
        <v>24</v>
      </c>
      <c r="J16" s="5" t="s">
        <v>20</v>
      </c>
      <c r="K16" s="77" t="s">
        <v>0</v>
      </c>
      <c r="L16" s="77" t="s">
        <v>6</v>
      </c>
      <c r="M16" s="77" t="s">
        <v>21</v>
      </c>
      <c r="N16" s="77" t="s">
        <v>22</v>
      </c>
      <c r="O16" s="77" t="s">
        <v>23</v>
      </c>
      <c r="P16" s="4" t="s">
        <v>24</v>
      </c>
    </row>
    <row r="17" spans="1:16" ht="12.75" hidden="1" customHeight="1">
      <c r="A17" s="153" t="s">
        <v>25</v>
      </c>
      <c r="B17" s="79" t="s">
        <v>26</v>
      </c>
      <c r="C17" s="37">
        <f>SUM(E17:H17)</f>
        <v>5539</v>
      </c>
      <c r="D17" s="37"/>
      <c r="E17" s="37">
        <v>3202</v>
      </c>
      <c r="F17" s="37">
        <v>28</v>
      </c>
      <c r="G17" s="37">
        <v>189</v>
      </c>
      <c r="H17" s="37">
        <v>2120</v>
      </c>
      <c r="J17" s="148" t="s">
        <v>37</v>
      </c>
      <c r="K17" s="80" t="s">
        <v>38</v>
      </c>
      <c r="L17" s="86">
        <f>SUM(M17:P17)</f>
        <v>298403</v>
      </c>
      <c r="M17" s="86">
        <v>86312</v>
      </c>
      <c r="N17" s="86">
        <v>134313</v>
      </c>
      <c r="O17" s="86">
        <v>70361</v>
      </c>
      <c r="P17" s="86">
        <v>7417</v>
      </c>
    </row>
    <row r="18" spans="1:16" ht="12.75" hidden="1" customHeight="1">
      <c r="A18" s="154"/>
      <c r="B18" s="82" t="s">
        <v>89</v>
      </c>
      <c r="C18" s="37">
        <f>SUM(E18:H18)</f>
        <v>5497</v>
      </c>
      <c r="D18" s="37"/>
      <c r="E18" s="37">
        <v>3182</v>
      </c>
      <c r="F18" s="37">
        <v>25</v>
      </c>
      <c r="G18" s="37">
        <v>200</v>
      </c>
      <c r="H18" s="37">
        <v>2090</v>
      </c>
      <c r="J18" s="149"/>
      <c r="K18" s="87" t="s">
        <v>55</v>
      </c>
      <c r="L18" s="42">
        <f>SUM(M18:P18)</f>
        <v>307348</v>
      </c>
      <c r="M18" s="42">
        <v>82596</v>
      </c>
      <c r="N18" s="42">
        <v>139861</v>
      </c>
      <c r="O18" s="42">
        <v>77687</v>
      </c>
      <c r="P18" s="42">
        <v>7204</v>
      </c>
    </row>
    <row r="19" spans="1:16" ht="12.75" hidden="1" customHeight="1">
      <c r="A19" s="154"/>
      <c r="B19" s="82" t="s">
        <v>27</v>
      </c>
      <c r="C19" s="37">
        <f>SUM(E19:H19)</f>
        <v>5534</v>
      </c>
      <c r="D19" s="37"/>
      <c r="E19" s="37">
        <v>3197</v>
      </c>
      <c r="F19" s="37">
        <v>25</v>
      </c>
      <c r="G19" s="37">
        <v>216</v>
      </c>
      <c r="H19" s="37">
        <v>2096</v>
      </c>
      <c r="J19" s="149"/>
      <c r="K19" s="87" t="s">
        <v>56</v>
      </c>
      <c r="L19" s="42">
        <f>SUM(M19:P19)</f>
        <v>326825</v>
      </c>
      <c r="M19" s="42">
        <v>83276</v>
      </c>
      <c r="N19" s="42">
        <v>145529</v>
      </c>
      <c r="O19" s="42">
        <v>90064</v>
      </c>
      <c r="P19" s="42">
        <v>7956</v>
      </c>
    </row>
    <row r="20" spans="1:16" ht="12.75" hidden="1" customHeight="1">
      <c r="A20" s="154"/>
      <c r="B20" s="82" t="s">
        <v>28</v>
      </c>
      <c r="C20" s="37">
        <v>5593</v>
      </c>
      <c r="D20" s="37"/>
      <c r="E20" s="37" t="s">
        <v>77</v>
      </c>
      <c r="F20" s="37" t="s">
        <v>77</v>
      </c>
      <c r="G20" s="37" t="s">
        <v>77</v>
      </c>
      <c r="H20" s="37" t="s">
        <v>77</v>
      </c>
      <c r="J20" s="149"/>
      <c r="K20" s="87" t="s">
        <v>57</v>
      </c>
      <c r="L20" s="37">
        <v>342362</v>
      </c>
      <c r="M20" s="37" t="s">
        <v>77</v>
      </c>
      <c r="N20" s="37" t="s">
        <v>77</v>
      </c>
      <c r="O20" s="37" t="s">
        <v>77</v>
      </c>
      <c r="P20" s="37" t="s">
        <v>77</v>
      </c>
    </row>
    <row r="21" spans="1:16" ht="12.75" customHeight="1">
      <c r="A21" s="154"/>
      <c r="B21" s="87" t="s">
        <v>53</v>
      </c>
      <c r="C21" s="88">
        <v>5554</v>
      </c>
      <c r="D21" s="89"/>
      <c r="E21" s="89" t="s">
        <v>77</v>
      </c>
      <c r="F21" s="89" t="s">
        <v>77</v>
      </c>
      <c r="G21" s="89" t="s">
        <v>77</v>
      </c>
      <c r="H21" s="90" t="s">
        <v>77</v>
      </c>
      <c r="J21" s="149"/>
      <c r="K21" s="87" t="s">
        <v>54</v>
      </c>
      <c r="L21" s="88">
        <v>315122</v>
      </c>
      <c r="M21" s="89" t="s">
        <v>77</v>
      </c>
      <c r="N21" s="89" t="s">
        <v>77</v>
      </c>
      <c r="O21" s="89" t="s">
        <v>77</v>
      </c>
      <c r="P21" s="90" t="s">
        <v>77</v>
      </c>
    </row>
    <row r="22" spans="1:16" ht="16.5" customHeight="1">
      <c r="A22" s="154"/>
      <c r="B22" s="82" t="s">
        <v>29</v>
      </c>
      <c r="C22" s="53">
        <v>5515</v>
      </c>
      <c r="D22" s="54"/>
      <c r="E22" s="54" t="s">
        <v>77</v>
      </c>
      <c r="F22" s="54" t="s">
        <v>77</v>
      </c>
      <c r="G22" s="54" t="s">
        <v>77</v>
      </c>
      <c r="H22" s="55" t="s">
        <v>77</v>
      </c>
      <c r="J22" s="149"/>
      <c r="K22" s="82">
        <v>14</v>
      </c>
      <c r="L22" s="53">
        <v>306783</v>
      </c>
      <c r="M22" s="54" t="s">
        <v>77</v>
      </c>
      <c r="N22" s="54" t="s">
        <v>77</v>
      </c>
      <c r="O22" s="54" t="s">
        <v>77</v>
      </c>
      <c r="P22" s="55" t="s">
        <v>77</v>
      </c>
    </row>
    <row r="23" spans="1:16" ht="16.5" customHeight="1">
      <c r="A23" s="154"/>
      <c r="B23" s="82" t="s">
        <v>30</v>
      </c>
      <c r="C23" s="53">
        <v>5388</v>
      </c>
      <c r="D23" s="54"/>
      <c r="E23" s="54" t="s">
        <v>77</v>
      </c>
      <c r="F23" s="54" t="s">
        <v>77</v>
      </c>
      <c r="G23" s="54" t="s">
        <v>77</v>
      </c>
      <c r="H23" s="55" t="s">
        <v>77</v>
      </c>
      <c r="J23" s="149"/>
      <c r="K23" s="82">
        <v>15</v>
      </c>
      <c r="L23" s="53">
        <v>309231</v>
      </c>
      <c r="M23" s="54" t="s">
        <v>77</v>
      </c>
      <c r="N23" s="54" t="s">
        <v>77</v>
      </c>
      <c r="O23" s="54" t="s">
        <v>77</v>
      </c>
      <c r="P23" s="55" t="s">
        <v>77</v>
      </c>
    </row>
    <row r="24" spans="1:16" ht="16.5" customHeight="1">
      <c r="A24" s="154"/>
      <c r="B24" s="82" t="s">
        <v>31</v>
      </c>
      <c r="C24" s="53">
        <v>5276</v>
      </c>
      <c r="D24" s="54"/>
      <c r="E24" s="54"/>
      <c r="F24" s="54"/>
      <c r="G24" s="54"/>
      <c r="H24" s="55"/>
      <c r="J24" s="149"/>
      <c r="K24" s="82">
        <v>16</v>
      </c>
      <c r="L24" s="53">
        <v>302195</v>
      </c>
      <c r="M24" s="54"/>
      <c r="N24" s="54"/>
      <c r="O24" s="54"/>
      <c r="P24" s="55"/>
    </row>
    <row r="25" spans="1:16" ht="16.5" customHeight="1" thickBot="1">
      <c r="A25" s="155"/>
      <c r="B25" s="85" t="s">
        <v>87</v>
      </c>
      <c r="C25" s="57"/>
      <c r="D25" s="58"/>
      <c r="E25" s="58"/>
      <c r="F25" s="58"/>
      <c r="G25" s="58"/>
      <c r="H25" s="59"/>
      <c r="J25" s="150"/>
      <c r="K25" s="85">
        <v>17</v>
      </c>
      <c r="L25" s="57"/>
      <c r="M25" s="58"/>
      <c r="N25" s="58"/>
      <c r="O25" s="58"/>
      <c r="P25" s="59"/>
    </row>
    <row r="26" spans="1:16" ht="16.5" customHeight="1">
      <c r="A26" s="8" t="s">
        <v>32</v>
      </c>
      <c r="B26" s="12"/>
      <c r="C26" s="37"/>
      <c r="D26" s="37"/>
      <c r="E26" s="37"/>
      <c r="F26" s="37"/>
      <c r="G26" s="37"/>
      <c r="H26" s="37"/>
      <c r="J26" s="8" t="s">
        <v>32</v>
      </c>
      <c r="K26" s="12"/>
      <c r="L26" s="37"/>
      <c r="M26" s="37"/>
      <c r="N26" s="37"/>
      <c r="O26" s="37"/>
      <c r="P26" s="37"/>
    </row>
    <row r="27" spans="1:16" ht="16.5" customHeight="1" thickBot="1">
      <c r="E27" s="2" t="s">
        <v>45</v>
      </c>
      <c r="G27" s="151" t="s">
        <v>76</v>
      </c>
      <c r="H27" s="151"/>
      <c r="M27" s="2" t="s">
        <v>45</v>
      </c>
      <c r="P27" s="36" t="s">
        <v>76</v>
      </c>
    </row>
    <row r="28" spans="1:16" ht="16.5" customHeight="1">
      <c r="A28" s="5" t="s">
        <v>20</v>
      </c>
      <c r="B28" s="77" t="s">
        <v>0</v>
      </c>
      <c r="C28" s="77" t="s">
        <v>6</v>
      </c>
      <c r="D28" s="77"/>
      <c r="E28" s="77" t="s">
        <v>21</v>
      </c>
      <c r="F28" s="77" t="s">
        <v>22</v>
      </c>
      <c r="G28" s="77" t="s">
        <v>23</v>
      </c>
      <c r="H28" s="4" t="s">
        <v>24</v>
      </c>
      <c r="J28" s="5" t="s">
        <v>20</v>
      </c>
      <c r="K28" s="77" t="s">
        <v>0</v>
      </c>
      <c r="L28" s="77" t="s">
        <v>6</v>
      </c>
      <c r="M28" s="77" t="s">
        <v>21</v>
      </c>
      <c r="N28" s="77" t="s">
        <v>22</v>
      </c>
      <c r="O28" s="77" t="s">
        <v>23</v>
      </c>
      <c r="P28" s="4" t="s">
        <v>24</v>
      </c>
    </row>
    <row r="29" spans="1:16" ht="16.5" hidden="1" customHeight="1">
      <c r="A29" s="153" t="s">
        <v>25</v>
      </c>
      <c r="B29" s="79" t="s">
        <v>26</v>
      </c>
      <c r="C29" s="42"/>
      <c r="D29" s="42"/>
      <c r="E29" s="42"/>
      <c r="F29" s="42"/>
      <c r="G29" s="42"/>
      <c r="H29" s="42"/>
      <c r="J29" s="148" t="s">
        <v>37</v>
      </c>
      <c r="K29" s="80" t="s">
        <v>38</v>
      </c>
      <c r="L29" s="75">
        <f>SUM(M29:P29)</f>
        <v>0</v>
      </c>
      <c r="M29" s="75"/>
      <c r="N29" s="75"/>
      <c r="O29" s="75"/>
      <c r="P29" s="75"/>
    </row>
    <row r="30" spans="1:16" ht="16.5" hidden="1" customHeight="1">
      <c r="A30" s="154"/>
      <c r="B30" s="82" t="s">
        <v>89</v>
      </c>
      <c r="C30" s="42"/>
      <c r="D30" s="42"/>
      <c r="E30" s="42"/>
      <c r="F30" s="42"/>
      <c r="G30" s="42"/>
      <c r="H30" s="42"/>
      <c r="J30" s="149"/>
      <c r="K30" s="87" t="s">
        <v>55</v>
      </c>
      <c r="L30" s="75">
        <f>SUM(M30:P30)</f>
        <v>0</v>
      </c>
      <c r="M30" s="75"/>
      <c r="N30" s="75"/>
      <c r="O30" s="75"/>
      <c r="P30" s="75"/>
    </row>
    <row r="31" spans="1:16" ht="16.5" hidden="1" customHeight="1">
      <c r="A31" s="154"/>
      <c r="B31" s="82" t="s">
        <v>27</v>
      </c>
      <c r="E31" s="42"/>
      <c r="F31" s="42"/>
      <c r="G31" s="42"/>
      <c r="H31" s="42"/>
      <c r="J31" s="149"/>
      <c r="K31" s="87" t="s">
        <v>56</v>
      </c>
      <c r="L31" s="75">
        <f>SUM(M31:P31)</f>
        <v>0</v>
      </c>
      <c r="M31" s="75"/>
      <c r="N31" s="75"/>
      <c r="O31" s="75"/>
      <c r="P31" s="75"/>
    </row>
    <row r="32" spans="1:16" ht="16.5" hidden="1" customHeight="1">
      <c r="A32" s="154"/>
      <c r="B32" s="82" t="s">
        <v>28</v>
      </c>
      <c r="C32" s="91">
        <v>1374</v>
      </c>
      <c r="D32" s="92"/>
      <c r="E32" s="92"/>
      <c r="F32" s="92"/>
      <c r="G32" s="92"/>
      <c r="H32" s="93"/>
      <c r="J32" s="149"/>
      <c r="K32" s="87" t="s">
        <v>57</v>
      </c>
      <c r="L32" s="42">
        <v>44278</v>
      </c>
      <c r="M32" s="75"/>
      <c r="N32" s="75"/>
      <c r="O32" s="75"/>
      <c r="P32" s="75"/>
    </row>
    <row r="33" spans="1:16" ht="16.5" customHeight="1">
      <c r="A33" s="154"/>
      <c r="B33" s="87" t="s">
        <v>53</v>
      </c>
      <c r="C33" s="94">
        <v>1334</v>
      </c>
      <c r="D33" s="95"/>
      <c r="E33" s="95"/>
      <c r="F33" s="95"/>
      <c r="G33" s="95"/>
      <c r="H33" s="96"/>
      <c r="J33" s="149"/>
      <c r="K33" s="87" t="s">
        <v>54</v>
      </c>
      <c r="L33" s="94">
        <v>40427</v>
      </c>
      <c r="M33" s="97"/>
      <c r="N33" s="97"/>
      <c r="O33" s="97"/>
      <c r="P33" s="98"/>
    </row>
    <row r="34" spans="1:16" ht="16.5" customHeight="1">
      <c r="A34" s="154"/>
      <c r="B34" s="82" t="s">
        <v>29</v>
      </c>
      <c r="C34" s="64">
        <v>1305</v>
      </c>
      <c r="D34" s="65"/>
      <c r="E34" s="65"/>
      <c r="F34" s="65"/>
      <c r="G34" s="65"/>
      <c r="H34" s="66"/>
      <c r="J34" s="149"/>
      <c r="K34" s="82">
        <v>14</v>
      </c>
      <c r="L34" s="64">
        <v>40015</v>
      </c>
      <c r="M34" s="99"/>
      <c r="N34" s="99"/>
      <c r="O34" s="99"/>
      <c r="P34" s="100"/>
    </row>
    <row r="35" spans="1:16" ht="16.5" customHeight="1">
      <c r="A35" s="154"/>
      <c r="B35" s="82" t="s">
        <v>30</v>
      </c>
      <c r="C35" s="64">
        <v>1272</v>
      </c>
      <c r="D35" s="65"/>
      <c r="E35" s="65"/>
      <c r="F35" s="65"/>
      <c r="G35" s="65"/>
      <c r="H35" s="66"/>
      <c r="J35" s="149"/>
      <c r="K35" s="82">
        <v>15</v>
      </c>
      <c r="L35" s="64">
        <v>41670</v>
      </c>
      <c r="M35" s="99"/>
      <c r="N35" s="99"/>
      <c r="O35" s="99"/>
      <c r="P35" s="100"/>
    </row>
    <row r="36" spans="1:16" ht="16.5" customHeight="1">
      <c r="A36" s="154"/>
      <c r="B36" s="82" t="s">
        <v>31</v>
      </c>
      <c r="C36" s="64">
        <v>1231</v>
      </c>
      <c r="D36" s="65"/>
      <c r="E36" s="65"/>
      <c r="F36" s="65"/>
      <c r="G36" s="65"/>
      <c r="H36" s="66"/>
      <c r="J36" s="149"/>
      <c r="K36" s="82">
        <v>16</v>
      </c>
      <c r="L36" s="64">
        <v>31429</v>
      </c>
      <c r="M36" s="99"/>
      <c r="N36" s="99"/>
      <c r="O36" s="99"/>
      <c r="P36" s="100"/>
    </row>
    <row r="37" spans="1:16" ht="16.5" customHeight="1" thickBot="1">
      <c r="A37" s="155"/>
      <c r="B37" s="85" t="s">
        <v>87</v>
      </c>
      <c r="C37" s="69"/>
      <c r="D37" s="70"/>
      <c r="E37" s="70"/>
      <c r="F37" s="70"/>
      <c r="G37" s="70"/>
      <c r="H37" s="71"/>
      <c r="J37" s="150"/>
      <c r="K37" s="85">
        <v>17</v>
      </c>
      <c r="L37" s="69"/>
      <c r="M37" s="101"/>
      <c r="N37" s="101"/>
      <c r="O37" s="101"/>
      <c r="P37" s="102"/>
    </row>
    <row r="38" spans="1:16" ht="16.5" customHeight="1">
      <c r="A38" s="8" t="s">
        <v>32</v>
      </c>
      <c r="J38" s="8" t="s">
        <v>32</v>
      </c>
    </row>
    <row r="39" spans="1:16" ht="16.5" customHeight="1" thickBot="1">
      <c r="A39" s="1"/>
      <c r="E39" s="2" t="s">
        <v>48</v>
      </c>
      <c r="G39" s="151" t="s">
        <v>76</v>
      </c>
      <c r="H39" s="151"/>
      <c r="J39" s="1"/>
      <c r="M39" s="2" t="s">
        <v>48</v>
      </c>
      <c r="O39" s="151" t="s">
        <v>76</v>
      </c>
      <c r="P39" s="151"/>
    </row>
    <row r="40" spans="1:16" ht="16.5" customHeight="1">
      <c r="A40" s="5" t="s">
        <v>20</v>
      </c>
      <c r="B40" s="77" t="s">
        <v>0</v>
      </c>
      <c r="C40" s="77" t="s">
        <v>6</v>
      </c>
      <c r="D40" s="77"/>
      <c r="E40" s="77" t="s">
        <v>21</v>
      </c>
      <c r="F40" s="77" t="s">
        <v>22</v>
      </c>
      <c r="G40" s="77" t="s">
        <v>23</v>
      </c>
      <c r="H40" s="4" t="s">
        <v>24</v>
      </c>
      <c r="J40" s="5" t="s">
        <v>20</v>
      </c>
      <c r="K40" s="77" t="s">
        <v>0</v>
      </c>
      <c r="L40" s="77" t="s">
        <v>6</v>
      </c>
      <c r="M40" s="77" t="s">
        <v>21</v>
      </c>
      <c r="N40" s="77" t="s">
        <v>22</v>
      </c>
      <c r="O40" s="77" t="s">
        <v>23</v>
      </c>
      <c r="P40" s="4" t="s">
        <v>24</v>
      </c>
    </row>
    <row r="41" spans="1:16" ht="16.5" hidden="1" customHeight="1">
      <c r="A41" s="153" t="s">
        <v>25</v>
      </c>
      <c r="B41" s="79" t="s">
        <v>26</v>
      </c>
      <c r="C41" s="42">
        <f>SUM(E41:H41)</f>
        <v>0</v>
      </c>
      <c r="D41" s="42"/>
      <c r="E41" s="42"/>
      <c r="F41" s="42"/>
      <c r="G41" s="42"/>
      <c r="H41" s="42"/>
      <c r="J41" s="148" t="s">
        <v>37</v>
      </c>
      <c r="K41" s="80" t="s">
        <v>38</v>
      </c>
      <c r="L41" s="75">
        <f>SUM(M41:P41)</f>
        <v>0</v>
      </c>
      <c r="M41" s="75"/>
      <c r="N41" s="75"/>
      <c r="O41" s="75"/>
      <c r="P41" s="75"/>
    </row>
    <row r="42" spans="1:16" ht="16.5" hidden="1" customHeight="1">
      <c r="A42" s="154"/>
      <c r="B42" s="82" t="s">
        <v>89</v>
      </c>
      <c r="C42" s="42">
        <f>SUM(E42:H42)</f>
        <v>0</v>
      </c>
      <c r="D42" s="42"/>
      <c r="E42" s="42"/>
      <c r="F42" s="42"/>
      <c r="G42" s="42"/>
      <c r="H42" s="42"/>
      <c r="J42" s="149"/>
      <c r="K42" s="87" t="s">
        <v>55</v>
      </c>
      <c r="L42" s="75">
        <f>SUM(M42:P42)</f>
        <v>0</v>
      </c>
      <c r="M42" s="75"/>
      <c r="N42" s="75"/>
      <c r="O42" s="75"/>
      <c r="P42" s="75"/>
    </row>
    <row r="43" spans="1:16" ht="16.5" hidden="1" customHeight="1">
      <c r="A43" s="154"/>
      <c r="B43" s="82" t="s">
        <v>27</v>
      </c>
      <c r="E43" s="42"/>
      <c r="F43" s="42"/>
      <c r="G43" s="42"/>
      <c r="H43" s="42"/>
      <c r="J43" s="149"/>
      <c r="K43" s="87" t="s">
        <v>56</v>
      </c>
      <c r="L43" s="75">
        <f>SUM(M43:P43)</f>
        <v>0</v>
      </c>
      <c r="M43" s="75"/>
      <c r="N43" s="75"/>
      <c r="O43" s="75"/>
      <c r="P43" s="75"/>
    </row>
    <row r="44" spans="1:16" ht="16.5" hidden="1" customHeight="1">
      <c r="A44" s="154"/>
      <c r="B44" s="82" t="s">
        <v>28</v>
      </c>
      <c r="C44" s="91">
        <v>521</v>
      </c>
      <c r="D44" s="92"/>
      <c r="E44" s="92"/>
      <c r="F44" s="92"/>
      <c r="G44" s="92"/>
      <c r="H44" s="93"/>
      <c r="J44" s="149"/>
      <c r="K44" s="87" t="s">
        <v>57</v>
      </c>
      <c r="L44" s="42">
        <v>26510</v>
      </c>
      <c r="M44" s="75"/>
      <c r="N44" s="75"/>
      <c r="O44" s="75"/>
      <c r="P44" s="75"/>
    </row>
    <row r="45" spans="1:16" ht="16.5" customHeight="1">
      <c r="A45" s="154"/>
      <c r="B45" s="87" t="s">
        <v>53</v>
      </c>
      <c r="C45" s="94">
        <v>511</v>
      </c>
      <c r="D45" s="95"/>
      <c r="E45" s="95"/>
      <c r="F45" s="95"/>
      <c r="G45" s="95"/>
      <c r="H45" s="96"/>
      <c r="J45" s="149"/>
      <c r="K45" s="87" t="s">
        <v>54</v>
      </c>
      <c r="L45" s="94">
        <v>23489</v>
      </c>
      <c r="M45" s="97"/>
      <c r="N45" s="97"/>
      <c r="O45" s="97"/>
      <c r="P45" s="98"/>
    </row>
    <row r="46" spans="1:16" ht="16.5" customHeight="1">
      <c r="A46" s="154"/>
      <c r="B46" s="82" t="s">
        <v>29</v>
      </c>
      <c r="C46" s="64">
        <v>501</v>
      </c>
      <c r="D46" s="65"/>
      <c r="E46" s="65"/>
      <c r="F46" s="65"/>
      <c r="G46" s="65"/>
      <c r="H46" s="66"/>
      <c r="J46" s="149"/>
      <c r="K46" s="82">
        <v>14</v>
      </c>
      <c r="L46" s="64">
        <v>19791</v>
      </c>
      <c r="M46" s="99"/>
      <c r="N46" s="99"/>
      <c r="O46" s="99"/>
      <c r="P46" s="100"/>
    </row>
    <row r="47" spans="1:16" ht="16.5" customHeight="1">
      <c r="A47" s="154"/>
      <c r="B47" s="82" t="s">
        <v>30</v>
      </c>
      <c r="C47" s="64">
        <v>492</v>
      </c>
      <c r="D47" s="65"/>
      <c r="E47" s="65"/>
      <c r="F47" s="65"/>
      <c r="G47" s="65"/>
      <c r="H47" s="66"/>
      <c r="J47" s="149"/>
      <c r="K47" s="82">
        <v>15</v>
      </c>
      <c r="L47" s="64">
        <v>19113</v>
      </c>
      <c r="M47" s="99"/>
      <c r="N47" s="99"/>
      <c r="O47" s="99"/>
      <c r="P47" s="100"/>
    </row>
    <row r="48" spans="1:16" ht="16.5" customHeight="1">
      <c r="A48" s="154"/>
      <c r="B48" s="82" t="s">
        <v>31</v>
      </c>
      <c r="C48" s="64">
        <v>474</v>
      </c>
      <c r="D48" s="65"/>
      <c r="E48" s="65"/>
      <c r="F48" s="65"/>
      <c r="G48" s="65"/>
      <c r="H48" s="66"/>
      <c r="J48" s="149"/>
      <c r="K48" s="82">
        <v>16</v>
      </c>
      <c r="L48" s="64">
        <v>20549</v>
      </c>
      <c r="M48" s="99"/>
      <c r="N48" s="99"/>
      <c r="O48" s="99"/>
      <c r="P48" s="100"/>
    </row>
    <row r="49" spans="1:16" ht="16.5" customHeight="1" thickBot="1">
      <c r="A49" s="155"/>
      <c r="B49" s="85" t="s">
        <v>87</v>
      </c>
      <c r="C49" s="69"/>
      <c r="D49" s="70"/>
      <c r="E49" s="70"/>
      <c r="F49" s="70"/>
      <c r="G49" s="70"/>
      <c r="H49" s="71"/>
      <c r="J49" s="150"/>
      <c r="K49" s="85">
        <v>17</v>
      </c>
      <c r="L49" s="69"/>
      <c r="M49" s="101"/>
      <c r="N49" s="101"/>
      <c r="O49" s="101"/>
      <c r="P49" s="102"/>
    </row>
    <row r="50" spans="1:16" ht="16.5" customHeight="1">
      <c r="A50" s="8" t="s">
        <v>32</v>
      </c>
      <c r="J50" s="8" t="s">
        <v>32</v>
      </c>
    </row>
    <row r="51" spans="1:16" ht="16.5" customHeight="1" thickBot="1">
      <c r="A51" s="1"/>
      <c r="E51" s="2" t="s">
        <v>49</v>
      </c>
      <c r="G51" s="151" t="s">
        <v>76</v>
      </c>
      <c r="H51" s="151"/>
      <c r="J51" s="1"/>
      <c r="M51" s="2" t="s">
        <v>47</v>
      </c>
      <c r="O51" s="151" t="s">
        <v>76</v>
      </c>
      <c r="P51" s="151"/>
    </row>
    <row r="52" spans="1:16" ht="16.5" customHeight="1">
      <c r="A52" s="5" t="s">
        <v>20</v>
      </c>
      <c r="B52" s="77" t="s">
        <v>0</v>
      </c>
      <c r="C52" s="77" t="s">
        <v>6</v>
      </c>
      <c r="D52" s="77"/>
      <c r="E52" s="77" t="s">
        <v>21</v>
      </c>
      <c r="F52" s="77" t="s">
        <v>22</v>
      </c>
      <c r="G52" s="77" t="s">
        <v>23</v>
      </c>
      <c r="H52" s="4" t="s">
        <v>24</v>
      </c>
      <c r="J52" s="5" t="s">
        <v>20</v>
      </c>
      <c r="K52" s="77" t="s">
        <v>0</v>
      </c>
      <c r="L52" s="77" t="s">
        <v>6</v>
      </c>
      <c r="M52" s="77" t="s">
        <v>21</v>
      </c>
      <c r="N52" s="77" t="s">
        <v>22</v>
      </c>
      <c r="O52" s="77" t="s">
        <v>23</v>
      </c>
      <c r="P52" s="4" t="s">
        <v>24</v>
      </c>
    </row>
    <row r="53" spans="1:16" ht="16.5" hidden="1" customHeight="1">
      <c r="A53" s="153" t="s">
        <v>25</v>
      </c>
      <c r="B53" s="79" t="s">
        <v>26</v>
      </c>
      <c r="C53" s="42">
        <f>SUM(E53:H53)</f>
        <v>0</v>
      </c>
      <c r="D53" s="42"/>
      <c r="E53" s="42"/>
      <c r="F53" s="42"/>
      <c r="G53" s="42"/>
      <c r="H53" s="42"/>
      <c r="J53" s="148" t="s">
        <v>37</v>
      </c>
      <c r="K53" s="80" t="s">
        <v>38</v>
      </c>
      <c r="L53" s="75">
        <f>SUM(M53:P53)</f>
        <v>0</v>
      </c>
      <c r="M53" s="75"/>
      <c r="N53" s="75"/>
      <c r="O53" s="75"/>
      <c r="P53" s="75"/>
    </row>
    <row r="54" spans="1:16" ht="16.5" hidden="1" customHeight="1">
      <c r="A54" s="154"/>
      <c r="B54" s="82" t="s">
        <v>89</v>
      </c>
      <c r="C54" s="42">
        <f>SUM(E54:H54)</f>
        <v>0</v>
      </c>
      <c r="D54" s="42"/>
      <c r="E54" s="42"/>
      <c r="F54" s="42"/>
      <c r="G54" s="42"/>
      <c r="H54" s="42"/>
      <c r="J54" s="149"/>
      <c r="K54" s="87" t="s">
        <v>55</v>
      </c>
      <c r="L54" s="75">
        <f>SUM(M54:P54)</f>
        <v>0</v>
      </c>
      <c r="M54" s="75"/>
      <c r="N54" s="75"/>
      <c r="O54" s="75"/>
      <c r="P54" s="75"/>
    </row>
    <row r="55" spans="1:16" ht="16.5" hidden="1" customHeight="1">
      <c r="A55" s="154"/>
      <c r="B55" s="82" t="s">
        <v>27</v>
      </c>
      <c r="E55" s="42"/>
      <c r="F55" s="42"/>
      <c r="G55" s="42"/>
      <c r="H55" s="42"/>
      <c r="J55" s="149"/>
      <c r="K55" s="87" t="s">
        <v>56</v>
      </c>
      <c r="L55" s="75">
        <f>SUM(M55:P55)</f>
        <v>0</v>
      </c>
      <c r="M55" s="75"/>
      <c r="N55" s="75"/>
      <c r="O55" s="75"/>
      <c r="P55" s="75"/>
    </row>
    <row r="56" spans="1:16" ht="16.5" hidden="1" customHeight="1">
      <c r="A56" s="154"/>
      <c r="B56" s="82" t="s">
        <v>28</v>
      </c>
      <c r="C56" s="91">
        <v>1171</v>
      </c>
      <c r="D56" s="92"/>
      <c r="E56" s="92"/>
      <c r="F56" s="92"/>
      <c r="G56" s="92"/>
      <c r="H56" s="93"/>
      <c r="J56" s="149"/>
      <c r="K56" s="87" t="s">
        <v>57</v>
      </c>
      <c r="L56" s="42">
        <v>47200</v>
      </c>
      <c r="M56" s="75"/>
      <c r="N56" s="75"/>
      <c r="O56" s="75"/>
      <c r="P56" s="75"/>
    </row>
    <row r="57" spans="1:16" ht="16.5" customHeight="1">
      <c r="A57" s="154"/>
      <c r="B57" s="87" t="s">
        <v>53</v>
      </c>
      <c r="C57" s="94">
        <v>1151</v>
      </c>
      <c r="D57" s="95"/>
      <c r="E57" s="95"/>
      <c r="F57" s="95"/>
      <c r="G57" s="95"/>
      <c r="H57" s="96"/>
      <c r="J57" s="149"/>
      <c r="K57" s="87" t="s">
        <v>54</v>
      </c>
      <c r="L57" s="94">
        <v>43792</v>
      </c>
      <c r="M57" s="97"/>
      <c r="N57" s="97"/>
      <c r="O57" s="97"/>
      <c r="P57" s="98"/>
    </row>
    <row r="58" spans="1:16" ht="16.5" customHeight="1">
      <c r="A58" s="154"/>
      <c r="B58" s="82" t="s">
        <v>29</v>
      </c>
      <c r="C58" s="64">
        <v>1130</v>
      </c>
      <c r="D58" s="65"/>
      <c r="E58" s="65"/>
      <c r="F58" s="65"/>
      <c r="G58" s="65"/>
      <c r="H58" s="66"/>
      <c r="J58" s="149"/>
      <c r="K58" s="82">
        <v>14</v>
      </c>
      <c r="L58" s="64">
        <v>48594</v>
      </c>
      <c r="M58" s="99"/>
      <c r="N58" s="99"/>
      <c r="O58" s="99"/>
      <c r="P58" s="100"/>
    </row>
    <row r="59" spans="1:16" ht="16.5" customHeight="1">
      <c r="A59" s="154"/>
      <c r="B59" s="82" t="s">
        <v>30</v>
      </c>
      <c r="C59" s="64">
        <v>1115</v>
      </c>
      <c r="D59" s="65"/>
      <c r="E59" s="65"/>
      <c r="F59" s="65"/>
      <c r="G59" s="65"/>
      <c r="H59" s="66"/>
      <c r="J59" s="149"/>
      <c r="K59" s="82">
        <v>15</v>
      </c>
      <c r="L59" s="64">
        <v>47733</v>
      </c>
      <c r="M59" s="99"/>
      <c r="N59" s="99"/>
      <c r="O59" s="99"/>
      <c r="P59" s="100"/>
    </row>
    <row r="60" spans="1:16" ht="16.5" customHeight="1">
      <c r="A60" s="154"/>
      <c r="B60" s="82" t="s">
        <v>31</v>
      </c>
      <c r="C60" s="64">
        <v>1086</v>
      </c>
      <c r="D60" s="65"/>
      <c r="E60" s="65"/>
      <c r="F60" s="65"/>
      <c r="G60" s="65"/>
      <c r="H60" s="66"/>
      <c r="J60" s="149"/>
      <c r="K60" s="82">
        <v>16</v>
      </c>
      <c r="L60" s="64">
        <v>48705</v>
      </c>
      <c r="M60" s="99"/>
      <c r="N60" s="99"/>
      <c r="O60" s="99"/>
      <c r="P60" s="100"/>
    </row>
    <row r="61" spans="1:16" ht="16.5" customHeight="1" thickBot="1">
      <c r="A61" s="155"/>
      <c r="B61" s="85" t="s">
        <v>87</v>
      </c>
      <c r="C61" s="69"/>
      <c r="D61" s="70"/>
      <c r="E61" s="70"/>
      <c r="F61" s="70"/>
      <c r="G61" s="70"/>
      <c r="H61" s="71"/>
      <c r="J61" s="150"/>
      <c r="K61" s="85">
        <v>17</v>
      </c>
      <c r="L61" s="69"/>
      <c r="M61" s="101"/>
      <c r="N61" s="101"/>
      <c r="O61" s="101"/>
      <c r="P61" s="102"/>
    </row>
    <row r="62" spans="1:16">
      <c r="A62" s="8" t="s">
        <v>32</v>
      </c>
      <c r="J62" s="8" t="s">
        <v>32</v>
      </c>
      <c r="K62" s="8"/>
    </row>
  </sheetData>
  <mergeCells count="18">
    <mergeCell ref="J53:J61"/>
    <mergeCell ref="A17:A25"/>
    <mergeCell ref="E3:E11"/>
    <mergeCell ref="G15:H15"/>
    <mergeCell ref="G27:H27"/>
    <mergeCell ref="J17:J25"/>
    <mergeCell ref="G39:H39"/>
    <mergeCell ref="A41:A49"/>
    <mergeCell ref="A53:A61"/>
    <mergeCell ref="A29:A37"/>
    <mergeCell ref="J29:J37"/>
    <mergeCell ref="G51:H51"/>
    <mergeCell ref="O1:P1"/>
    <mergeCell ref="O15:P15"/>
    <mergeCell ref="A3:A11"/>
    <mergeCell ref="J41:J49"/>
    <mergeCell ref="O39:P39"/>
    <mergeCell ref="O51:P51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13" max="7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O54"/>
  <sheetViews>
    <sheetView view="pageBreakPreview" zoomScaleNormal="100" workbookViewId="0">
      <selection activeCell="B1" sqref="B1"/>
    </sheetView>
  </sheetViews>
  <sheetFormatPr defaultRowHeight="13.5"/>
  <cols>
    <col min="1" max="1" width="13.125" style="35" customWidth="1"/>
    <col min="2" max="2" width="14.25" style="35" customWidth="1"/>
    <col min="3" max="3" width="13.25" style="35" customWidth="1"/>
    <col min="4" max="4" width="5.375" style="35" customWidth="1"/>
    <col min="5" max="5" width="12.875" style="35" customWidth="1"/>
    <col min="6" max="6" width="14.125" style="35" customWidth="1"/>
    <col min="7" max="7" width="13.125" style="35" customWidth="1"/>
    <col min="8" max="8" width="0.5" style="35" customWidth="1"/>
    <col min="9" max="9" width="10.125" style="35" customWidth="1"/>
    <col min="10" max="10" width="12.125" style="35" customWidth="1"/>
    <col min="11" max="14" width="12.875" style="35" customWidth="1"/>
    <col min="15" max="15" width="12.875" style="38" customWidth="1"/>
    <col min="16" max="16384" width="9" style="38"/>
  </cols>
  <sheetData>
    <row r="1" spans="1:15" ht="14.25" thickBot="1">
      <c r="A1" s="34" t="s">
        <v>95</v>
      </c>
      <c r="B1" s="35" t="s">
        <v>96</v>
      </c>
      <c r="G1" s="36" t="s">
        <v>86</v>
      </c>
      <c r="I1" s="34"/>
      <c r="N1" s="37"/>
      <c r="O1" s="37"/>
    </row>
    <row r="2" spans="1:15" ht="17.25" customHeight="1">
      <c r="A2" s="39" t="s">
        <v>20</v>
      </c>
      <c r="B2" s="40" t="s">
        <v>0</v>
      </c>
      <c r="C2" s="41" t="s">
        <v>6</v>
      </c>
      <c r="D2" s="42"/>
      <c r="E2" s="39" t="s">
        <v>20</v>
      </c>
      <c r="F2" s="40" t="s">
        <v>0</v>
      </c>
      <c r="G2" s="41" t="s">
        <v>6</v>
      </c>
      <c r="H2" s="43"/>
      <c r="I2" s="38"/>
      <c r="J2" s="38"/>
      <c r="K2" s="38"/>
      <c r="L2" s="38"/>
      <c r="M2" s="38"/>
      <c r="N2" s="38"/>
    </row>
    <row r="3" spans="1:15" ht="20.25" hidden="1" customHeight="1">
      <c r="A3" s="159" t="s">
        <v>25</v>
      </c>
      <c r="B3" s="44" t="s">
        <v>51</v>
      </c>
      <c r="C3" s="37">
        <f>SUM(C15,C26,C37,C48)</f>
        <v>58666</v>
      </c>
      <c r="E3" s="156" t="s">
        <v>37</v>
      </c>
      <c r="F3" s="45" t="s">
        <v>4</v>
      </c>
      <c r="G3" s="37">
        <f>SUM(K15,K26,K37,K48)</f>
        <v>208161</v>
      </c>
      <c r="H3" s="37"/>
      <c r="I3" s="38"/>
      <c r="J3" s="38"/>
      <c r="K3" s="38"/>
      <c r="L3" s="38"/>
      <c r="M3" s="38"/>
      <c r="N3" s="38"/>
    </row>
    <row r="4" spans="1:15" ht="20.25" customHeight="1">
      <c r="A4" s="160"/>
      <c r="B4" s="44" t="s">
        <v>53</v>
      </c>
      <c r="C4" s="43">
        <f>SUM(C16,C27,C38,C49)</f>
        <v>59361</v>
      </c>
      <c r="E4" s="157"/>
      <c r="F4" s="56" t="s">
        <v>5</v>
      </c>
      <c r="G4" s="43">
        <f>SUM(K16,K27,K38,K49)</f>
        <v>207631</v>
      </c>
      <c r="H4" s="37"/>
      <c r="I4" s="38"/>
      <c r="J4" s="38"/>
      <c r="K4" s="38"/>
      <c r="L4" s="38"/>
      <c r="M4" s="38"/>
      <c r="N4" s="38"/>
    </row>
    <row r="5" spans="1:15" ht="20.25" customHeight="1">
      <c r="A5" s="160"/>
      <c r="B5" s="56" t="s">
        <v>29</v>
      </c>
      <c r="C5" s="43">
        <f>SUM(C17,C28,C39,C50)</f>
        <v>60141</v>
      </c>
      <c r="E5" s="157"/>
      <c r="F5" s="56">
        <v>14</v>
      </c>
      <c r="G5" s="43">
        <f>SUM(K17,K28,K39,K50)</f>
        <v>214520</v>
      </c>
      <c r="H5" s="37"/>
      <c r="I5" s="38"/>
      <c r="J5" s="38"/>
      <c r="K5" s="38"/>
      <c r="L5" s="38"/>
      <c r="M5" s="38"/>
      <c r="N5" s="38"/>
    </row>
    <row r="6" spans="1:15" ht="20.25" customHeight="1">
      <c r="A6" s="160"/>
      <c r="B6" s="56" t="s">
        <v>30</v>
      </c>
      <c r="C6" s="43">
        <f>SUM(C18,C29,C40,C51)</f>
        <v>60850</v>
      </c>
      <c r="E6" s="157"/>
      <c r="F6" s="56">
        <v>15</v>
      </c>
      <c r="G6" s="43">
        <f>SUM(K18,K29,K40,K51)</f>
        <v>211453</v>
      </c>
      <c r="H6" s="37"/>
      <c r="I6" s="38"/>
      <c r="J6" s="38"/>
      <c r="K6" s="38"/>
      <c r="L6" s="38"/>
      <c r="M6" s="38"/>
      <c r="N6" s="38"/>
    </row>
    <row r="7" spans="1:15" ht="20.25" customHeight="1">
      <c r="A7" s="160"/>
      <c r="B7" s="56" t="s">
        <v>31</v>
      </c>
      <c r="C7" s="13">
        <f>SUM(C19,C30,C41,C52)</f>
        <v>61644</v>
      </c>
      <c r="E7" s="157"/>
      <c r="F7" s="56">
        <v>16</v>
      </c>
      <c r="G7" s="13">
        <f>SUM(K19,K30,K41,K52)</f>
        <v>217257</v>
      </c>
      <c r="H7" s="37"/>
      <c r="I7" s="38"/>
      <c r="J7" s="38"/>
      <c r="K7" s="38"/>
      <c r="L7" s="38"/>
      <c r="M7" s="38"/>
      <c r="N7" s="38"/>
    </row>
    <row r="8" spans="1:15" ht="20.25" customHeight="1" thickBot="1">
      <c r="A8" s="161"/>
      <c r="B8" s="146" t="s">
        <v>87</v>
      </c>
      <c r="C8" s="16">
        <v>62354</v>
      </c>
      <c r="E8" s="158"/>
      <c r="F8" s="146">
        <v>17</v>
      </c>
      <c r="G8" s="16">
        <v>227504</v>
      </c>
      <c r="H8" s="37"/>
      <c r="I8" s="38"/>
      <c r="J8" s="38"/>
      <c r="K8" s="38"/>
      <c r="L8" s="38"/>
      <c r="M8" s="38"/>
      <c r="N8" s="38"/>
    </row>
    <row r="9" spans="1:15">
      <c r="A9" s="47" t="s">
        <v>32</v>
      </c>
      <c r="E9" s="47" t="s">
        <v>32</v>
      </c>
    </row>
    <row r="10" spans="1:15" ht="14.25" thickBot="1">
      <c r="A10" s="34" t="s">
        <v>33</v>
      </c>
      <c r="D10" s="35" t="s">
        <v>46</v>
      </c>
      <c r="F10" s="162" t="s">
        <v>76</v>
      </c>
      <c r="G10" s="162"/>
      <c r="I10" s="34"/>
      <c r="K10" s="35" t="s">
        <v>46</v>
      </c>
      <c r="N10" s="48"/>
      <c r="O10" s="36" t="s">
        <v>88</v>
      </c>
    </row>
    <row r="11" spans="1:15" ht="17.25" customHeight="1">
      <c r="A11" s="39" t="s">
        <v>20</v>
      </c>
      <c r="B11" s="40" t="s">
        <v>0</v>
      </c>
      <c r="C11" s="40" t="s">
        <v>6</v>
      </c>
      <c r="D11" s="40" t="s">
        <v>34</v>
      </c>
      <c r="E11" s="40" t="s">
        <v>35</v>
      </c>
      <c r="F11" s="40" t="s">
        <v>36</v>
      </c>
      <c r="G11" s="41" t="s">
        <v>17</v>
      </c>
      <c r="I11" s="39" t="s">
        <v>20</v>
      </c>
      <c r="J11" s="40" t="s">
        <v>0</v>
      </c>
      <c r="K11" s="40" t="s">
        <v>6</v>
      </c>
      <c r="L11" s="40" t="s">
        <v>34</v>
      </c>
      <c r="M11" s="40" t="s">
        <v>35</v>
      </c>
      <c r="N11" s="40" t="s">
        <v>36</v>
      </c>
      <c r="O11" s="41" t="s">
        <v>17</v>
      </c>
    </row>
    <row r="12" spans="1:15" ht="17.25" hidden="1" customHeight="1">
      <c r="A12" s="159" t="s">
        <v>25</v>
      </c>
      <c r="B12" s="44" t="s">
        <v>26</v>
      </c>
      <c r="C12" s="49">
        <f>SUM(D12:G12)</f>
        <v>37571</v>
      </c>
      <c r="D12" s="50">
        <v>7203</v>
      </c>
      <c r="E12" s="50">
        <v>28661</v>
      </c>
      <c r="F12" s="50">
        <v>1436</v>
      </c>
      <c r="G12" s="51">
        <v>271</v>
      </c>
      <c r="I12" s="156" t="s">
        <v>37</v>
      </c>
      <c r="J12" s="52" t="s">
        <v>38</v>
      </c>
      <c r="K12" s="49">
        <f>SUM(L12:O12)</f>
        <v>129323</v>
      </c>
      <c r="L12" s="50">
        <v>3534</v>
      </c>
      <c r="M12" s="50">
        <v>97893</v>
      </c>
      <c r="N12" s="50">
        <v>26344</v>
      </c>
      <c r="O12" s="51">
        <v>1552</v>
      </c>
    </row>
    <row r="13" spans="1:15" ht="17.25" hidden="1" customHeight="1">
      <c r="A13" s="160"/>
      <c r="B13" s="45" t="s">
        <v>89</v>
      </c>
      <c r="C13" s="53">
        <f>SUM(D13:G13)</f>
        <v>37988</v>
      </c>
      <c r="D13" s="54">
        <v>7299</v>
      </c>
      <c r="E13" s="54">
        <v>28833</v>
      </c>
      <c r="F13" s="54">
        <v>1472</v>
      </c>
      <c r="G13" s="55">
        <v>384</v>
      </c>
      <c r="I13" s="157"/>
      <c r="J13" s="45">
        <v>10</v>
      </c>
      <c r="K13" s="53">
        <f>SUM(L13:O13)</f>
        <v>131577</v>
      </c>
      <c r="L13" s="54">
        <v>3613</v>
      </c>
      <c r="M13" s="54">
        <v>99684</v>
      </c>
      <c r="N13" s="54">
        <v>26555</v>
      </c>
      <c r="O13" s="55">
        <v>1725</v>
      </c>
    </row>
    <row r="14" spans="1:15" ht="17.25" hidden="1" customHeight="1">
      <c r="A14" s="160"/>
      <c r="B14" s="45" t="s">
        <v>27</v>
      </c>
      <c r="C14" s="53">
        <f>SUM(D14:G14)</f>
        <v>38605</v>
      </c>
      <c r="D14" s="54">
        <v>7356</v>
      </c>
      <c r="E14" s="54">
        <v>29298</v>
      </c>
      <c r="F14" s="54">
        <v>1551</v>
      </c>
      <c r="G14" s="55">
        <v>400</v>
      </c>
      <c r="I14" s="157"/>
      <c r="J14" s="45">
        <v>11</v>
      </c>
      <c r="K14" s="53">
        <f>SUM(L14:O14)</f>
        <v>136919</v>
      </c>
      <c r="L14" s="54">
        <v>3596</v>
      </c>
      <c r="M14" s="54">
        <v>103704</v>
      </c>
      <c r="N14" s="54">
        <v>27393</v>
      </c>
      <c r="O14" s="55">
        <v>2226</v>
      </c>
    </row>
    <row r="15" spans="1:15" ht="17.25" hidden="1" customHeight="1">
      <c r="A15" s="160"/>
      <c r="B15" s="45" t="s">
        <v>28</v>
      </c>
      <c r="C15" s="53">
        <v>39341</v>
      </c>
      <c r="D15" s="54" t="s">
        <v>77</v>
      </c>
      <c r="E15" s="54" t="s">
        <v>77</v>
      </c>
      <c r="F15" s="54" t="s">
        <v>77</v>
      </c>
      <c r="G15" s="55" t="s">
        <v>77</v>
      </c>
      <c r="I15" s="157"/>
      <c r="J15" s="45">
        <v>12</v>
      </c>
      <c r="K15" s="53">
        <v>142234</v>
      </c>
      <c r="L15" s="54" t="s">
        <v>77</v>
      </c>
      <c r="M15" s="54" t="s">
        <v>77</v>
      </c>
      <c r="N15" s="54" t="s">
        <v>77</v>
      </c>
      <c r="O15" s="55" t="s">
        <v>77</v>
      </c>
    </row>
    <row r="16" spans="1:15" ht="17.25" customHeight="1">
      <c r="A16" s="160"/>
      <c r="B16" s="56" t="s">
        <v>53</v>
      </c>
      <c r="C16" s="53">
        <v>39897</v>
      </c>
      <c r="D16" s="54" t="s">
        <v>77</v>
      </c>
      <c r="E16" s="54" t="s">
        <v>77</v>
      </c>
      <c r="F16" s="54" t="s">
        <v>77</v>
      </c>
      <c r="G16" s="55" t="s">
        <v>77</v>
      </c>
      <c r="I16" s="157"/>
      <c r="J16" s="45" t="s">
        <v>54</v>
      </c>
      <c r="K16" s="53">
        <v>142145</v>
      </c>
      <c r="L16" s="54" t="s">
        <v>77</v>
      </c>
      <c r="M16" s="54" t="s">
        <v>77</v>
      </c>
      <c r="N16" s="54" t="s">
        <v>77</v>
      </c>
      <c r="O16" s="55" t="s">
        <v>77</v>
      </c>
    </row>
    <row r="17" spans="1:15" ht="17.25" customHeight="1">
      <c r="A17" s="160"/>
      <c r="B17" s="45" t="s">
        <v>29</v>
      </c>
      <c r="C17" s="53">
        <v>40506</v>
      </c>
      <c r="D17" s="54" t="s">
        <v>77</v>
      </c>
      <c r="E17" s="54" t="s">
        <v>77</v>
      </c>
      <c r="F17" s="54" t="s">
        <v>77</v>
      </c>
      <c r="G17" s="55" t="s">
        <v>77</v>
      </c>
      <c r="I17" s="157"/>
      <c r="J17" s="45">
        <v>14</v>
      </c>
      <c r="K17" s="53">
        <v>147175</v>
      </c>
      <c r="L17" s="54" t="s">
        <v>77</v>
      </c>
      <c r="M17" s="54" t="s">
        <v>77</v>
      </c>
      <c r="N17" s="54" t="s">
        <v>77</v>
      </c>
      <c r="O17" s="55" t="s">
        <v>77</v>
      </c>
    </row>
    <row r="18" spans="1:15" ht="17.25" customHeight="1">
      <c r="A18" s="160"/>
      <c r="B18" s="45" t="s">
        <v>30</v>
      </c>
      <c r="C18" s="53">
        <v>41160</v>
      </c>
      <c r="D18" s="54" t="s">
        <v>77</v>
      </c>
      <c r="E18" s="54" t="s">
        <v>77</v>
      </c>
      <c r="F18" s="54" t="s">
        <v>77</v>
      </c>
      <c r="G18" s="55" t="s">
        <v>77</v>
      </c>
      <c r="I18" s="157"/>
      <c r="J18" s="45">
        <v>15</v>
      </c>
      <c r="K18" s="53">
        <v>145917</v>
      </c>
      <c r="L18" s="54" t="s">
        <v>77</v>
      </c>
      <c r="M18" s="54" t="s">
        <v>77</v>
      </c>
      <c r="N18" s="54" t="s">
        <v>77</v>
      </c>
      <c r="O18" s="55" t="s">
        <v>77</v>
      </c>
    </row>
    <row r="19" spans="1:15" ht="17.25" customHeight="1">
      <c r="A19" s="160"/>
      <c r="B19" s="45" t="s">
        <v>31</v>
      </c>
      <c r="C19" s="53">
        <v>41855</v>
      </c>
      <c r="D19" s="54"/>
      <c r="E19" s="54"/>
      <c r="F19" s="54"/>
      <c r="G19" s="55"/>
      <c r="I19" s="157"/>
      <c r="J19" s="45">
        <v>16</v>
      </c>
      <c r="K19" s="53">
        <v>150450</v>
      </c>
      <c r="L19" s="54"/>
      <c r="M19" s="54"/>
      <c r="N19" s="54"/>
      <c r="O19" s="55"/>
    </row>
    <row r="20" spans="1:15" ht="17.25" customHeight="1" thickBot="1">
      <c r="A20" s="161"/>
      <c r="B20" s="46" t="s">
        <v>87</v>
      </c>
      <c r="C20" s="57"/>
      <c r="D20" s="58"/>
      <c r="E20" s="58"/>
      <c r="F20" s="58"/>
      <c r="G20" s="59"/>
      <c r="I20" s="158"/>
      <c r="J20" s="46">
        <v>17</v>
      </c>
      <c r="K20" s="57"/>
      <c r="L20" s="58"/>
      <c r="M20" s="58"/>
      <c r="N20" s="58"/>
      <c r="O20" s="59"/>
    </row>
    <row r="21" spans="1:15" ht="17.25" customHeight="1" thickBot="1">
      <c r="A21" s="34"/>
      <c r="D21" s="35" t="s">
        <v>45</v>
      </c>
      <c r="F21" s="162" t="s">
        <v>76</v>
      </c>
      <c r="G21" s="162"/>
      <c r="I21" s="34"/>
      <c r="K21" s="35" t="s">
        <v>45</v>
      </c>
      <c r="N21" s="48"/>
      <c r="O21" s="36" t="s">
        <v>88</v>
      </c>
    </row>
    <row r="22" spans="1:15" ht="17.25" customHeight="1">
      <c r="A22" s="39" t="s">
        <v>20</v>
      </c>
      <c r="B22" s="40" t="s">
        <v>0</v>
      </c>
      <c r="C22" s="40" t="s">
        <v>6</v>
      </c>
      <c r="D22" s="40" t="s">
        <v>34</v>
      </c>
      <c r="E22" s="40" t="s">
        <v>35</v>
      </c>
      <c r="F22" s="40" t="s">
        <v>36</v>
      </c>
      <c r="G22" s="41" t="s">
        <v>17</v>
      </c>
      <c r="I22" s="39" t="s">
        <v>20</v>
      </c>
      <c r="J22" s="40" t="s">
        <v>0</v>
      </c>
      <c r="K22" s="40" t="s">
        <v>6</v>
      </c>
      <c r="L22" s="40" t="s">
        <v>34</v>
      </c>
      <c r="M22" s="40" t="s">
        <v>35</v>
      </c>
      <c r="N22" s="40" t="s">
        <v>36</v>
      </c>
      <c r="O22" s="41" t="s">
        <v>17</v>
      </c>
    </row>
    <row r="23" spans="1:15" ht="17.25" hidden="1" customHeight="1">
      <c r="A23" s="159" t="s">
        <v>25</v>
      </c>
      <c r="B23" s="44" t="s">
        <v>26</v>
      </c>
      <c r="C23" s="60">
        <f>SUM(D23:G23)</f>
        <v>0</v>
      </c>
      <c r="D23" s="61"/>
      <c r="E23" s="61"/>
      <c r="F23" s="61"/>
      <c r="G23" s="62"/>
      <c r="I23" s="156" t="s">
        <v>37</v>
      </c>
      <c r="J23" s="52" t="s">
        <v>38</v>
      </c>
      <c r="K23" s="49">
        <f>SUM(L23:O23)</f>
        <v>0</v>
      </c>
      <c r="L23" s="61"/>
      <c r="M23" s="61"/>
      <c r="N23" s="61"/>
      <c r="O23" s="63"/>
    </row>
    <row r="24" spans="1:15" ht="17.25" hidden="1" customHeight="1">
      <c r="A24" s="160"/>
      <c r="B24" s="45" t="s">
        <v>89</v>
      </c>
      <c r="C24" s="64">
        <f>SUM(D24:G24)</f>
        <v>0</v>
      </c>
      <c r="D24" s="65"/>
      <c r="E24" s="65"/>
      <c r="F24" s="65"/>
      <c r="G24" s="66"/>
      <c r="I24" s="157"/>
      <c r="J24" s="45">
        <v>10</v>
      </c>
      <c r="K24" s="53">
        <f>SUM(L24:O24)</f>
        <v>0</v>
      </c>
      <c r="L24" s="65"/>
      <c r="M24" s="65"/>
      <c r="N24" s="65"/>
      <c r="O24" s="67"/>
    </row>
    <row r="25" spans="1:15" ht="17.25" hidden="1" customHeight="1">
      <c r="A25" s="160"/>
      <c r="B25" s="45" t="s">
        <v>27</v>
      </c>
      <c r="C25" s="64">
        <f>SUM(D25:G25)</f>
        <v>0</v>
      </c>
      <c r="D25" s="65"/>
      <c r="E25" s="65"/>
      <c r="F25" s="65"/>
      <c r="G25" s="66"/>
      <c r="I25" s="157"/>
      <c r="J25" s="45">
        <v>11</v>
      </c>
      <c r="K25" s="53">
        <f>SUM(L25:O25)</f>
        <v>0</v>
      </c>
      <c r="L25" s="65"/>
      <c r="M25" s="65"/>
      <c r="N25" s="65"/>
      <c r="O25" s="67"/>
    </row>
    <row r="26" spans="1:15" ht="17.25" hidden="1" customHeight="1">
      <c r="A26" s="160"/>
      <c r="B26" s="45" t="s">
        <v>28</v>
      </c>
      <c r="C26" s="64">
        <v>8564</v>
      </c>
      <c r="D26" s="65"/>
      <c r="E26" s="65"/>
      <c r="F26" s="65"/>
      <c r="G26" s="66"/>
      <c r="I26" s="157"/>
      <c r="J26" s="45">
        <v>12</v>
      </c>
      <c r="K26" s="53">
        <v>30909</v>
      </c>
      <c r="L26" s="68"/>
      <c r="M26" s="65"/>
      <c r="N26" s="65"/>
      <c r="O26" s="67"/>
    </row>
    <row r="27" spans="1:15" ht="17.25" customHeight="1">
      <c r="A27" s="160"/>
      <c r="B27" s="56" t="s">
        <v>53</v>
      </c>
      <c r="C27" s="64">
        <v>8599</v>
      </c>
      <c r="D27" s="65"/>
      <c r="E27" s="65"/>
      <c r="F27" s="65"/>
      <c r="G27" s="66"/>
      <c r="I27" s="157"/>
      <c r="J27" s="45" t="s">
        <v>54</v>
      </c>
      <c r="K27" s="53">
        <v>30592</v>
      </c>
      <c r="L27" s="68"/>
      <c r="M27" s="65"/>
      <c r="N27" s="65"/>
      <c r="O27" s="67"/>
    </row>
    <row r="28" spans="1:15" ht="17.25" customHeight="1">
      <c r="A28" s="160"/>
      <c r="B28" s="45" t="s">
        <v>29</v>
      </c>
      <c r="C28" s="64">
        <v>8655</v>
      </c>
      <c r="D28" s="65"/>
      <c r="E28" s="65"/>
      <c r="F28" s="65"/>
      <c r="G28" s="66"/>
      <c r="I28" s="157"/>
      <c r="J28" s="45">
        <v>14</v>
      </c>
      <c r="K28" s="53">
        <v>31375</v>
      </c>
      <c r="L28" s="68"/>
      <c r="M28" s="65"/>
      <c r="N28" s="65"/>
      <c r="O28" s="67"/>
    </row>
    <row r="29" spans="1:15" ht="17.25" customHeight="1">
      <c r="A29" s="160"/>
      <c r="B29" s="45" t="s">
        <v>30</v>
      </c>
      <c r="C29" s="64">
        <v>8674</v>
      </c>
      <c r="D29" s="65"/>
      <c r="E29" s="65"/>
      <c r="F29" s="65"/>
      <c r="G29" s="66"/>
      <c r="I29" s="157"/>
      <c r="J29" s="45">
        <v>15</v>
      </c>
      <c r="K29" s="53">
        <v>30683</v>
      </c>
      <c r="L29" s="68"/>
      <c r="M29" s="65"/>
      <c r="N29" s="65"/>
      <c r="O29" s="67"/>
    </row>
    <row r="30" spans="1:15" ht="17.25" customHeight="1">
      <c r="A30" s="160"/>
      <c r="B30" s="45" t="s">
        <v>31</v>
      </c>
      <c r="C30" s="64">
        <v>8716</v>
      </c>
      <c r="D30" s="65"/>
      <c r="E30" s="65"/>
      <c r="F30" s="65"/>
      <c r="G30" s="66"/>
      <c r="I30" s="157"/>
      <c r="J30" s="45">
        <v>16</v>
      </c>
      <c r="K30" s="53">
        <v>31265</v>
      </c>
      <c r="L30" s="68"/>
      <c r="M30" s="65"/>
      <c r="N30" s="65"/>
      <c r="O30" s="67"/>
    </row>
    <row r="31" spans="1:15" ht="17.25" customHeight="1" thickBot="1">
      <c r="A31" s="161"/>
      <c r="B31" s="46" t="s">
        <v>87</v>
      </c>
      <c r="C31" s="69"/>
      <c r="D31" s="70"/>
      <c r="E31" s="70"/>
      <c r="F31" s="70"/>
      <c r="G31" s="71"/>
      <c r="I31" s="158"/>
      <c r="J31" s="46">
        <v>17</v>
      </c>
      <c r="K31" s="57"/>
      <c r="L31" s="72"/>
      <c r="M31" s="70"/>
      <c r="N31" s="70"/>
      <c r="O31" s="73"/>
    </row>
    <row r="32" spans="1:15" ht="17.25" customHeight="1" thickBot="1">
      <c r="A32" s="34"/>
      <c r="D32" s="35" t="s">
        <v>48</v>
      </c>
      <c r="F32" s="162" t="s">
        <v>76</v>
      </c>
      <c r="G32" s="162"/>
      <c r="I32" s="34"/>
      <c r="K32" s="35" t="s">
        <v>48</v>
      </c>
      <c r="N32" s="48"/>
      <c r="O32" s="36" t="s">
        <v>88</v>
      </c>
    </row>
    <row r="33" spans="1:15" ht="17.25" customHeight="1">
      <c r="A33" s="39" t="s">
        <v>20</v>
      </c>
      <c r="B33" s="40" t="s">
        <v>0</v>
      </c>
      <c r="C33" s="40" t="s">
        <v>6</v>
      </c>
      <c r="D33" s="40" t="s">
        <v>34</v>
      </c>
      <c r="E33" s="40" t="s">
        <v>35</v>
      </c>
      <c r="F33" s="40" t="s">
        <v>36</v>
      </c>
      <c r="G33" s="41" t="s">
        <v>17</v>
      </c>
      <c r="I33" s="39" t="s">
        <v>20</v>
      </c>
      <c r="J33" s="40" t="s">
        <v>0</v>
      </c>
      <c r="K33" s="40" t="s">
        <v>6</v>
      </c>
      <c r="L33" s="40" t="s">
        <v>34</v>
      </c>
      <c r="M33" s="40" t="s">
        <v>35</v>
      </c>
      <c r="N33" s="40" t="s">
        <v>36</v>
      </c>
      <c r="O33" s="41" t="s">
        <v>17</v>
      </c>
    </row>
    <row r="34" spans="1:15" ht="17.25" hidden="1" customHeight="1">
      <c r="A34" s="159" t="s">
        <v>25</v>
      </c>
      <c r="B34" s="44" t="s">
        <v>26</v>
      </c>
      <c r="C34" s="60">
        <f>SUM(D34:G34)</f>
        <v>0</v>
      </c>
      <c r="D34" s="61"/>
      <c r="E34" s="61"/>
      <c r="F34" s="61"/>
      <c r="G34" s="62"/>
      <c r="I34" s="156" t="s">
        <v>37</v>
      </c>
      <c r="J34" s="52" t="s">
        <v>38</v>
      </c>
      <c r="K34" s="49">
        <f>SUM(L34:O34)</f>
        <v>0</v>
      </c>
      <c r="L34" s="61"/>
      <c r="M34" s="61"/>
      <c r="N34" s="61"/>
      <c r="O34" s="63"/>
    </row>
    <row r="35" spans="1:15" ht="17.25" hidden="1" customHeight="1">
      <c r="A35" s="160"/>
      <c r="B35" s="45" t="s">
        <v>89</v>
      </c>
      <c r="C35" s="64">
        <f>SUM(D35:G35)</f>
        <v>0</v>
      </c>
      <c r="D35" s="65"/>
      <c r="E35" s="65"/>
      <c r="F35" s="65"/>
      <c r="G35" s="66"/>
      <c r="I35" s="157"/>
      <c r="J35" s="45">
        <v>10</v>
      </c>
      <c r="K35" s="53">
        <f>SUM(L35:O35)</f>
        <v>0</v>
      </c>
      <c r="L35" s="65"/>
      <c r="M35" s="65"/>
      <c r="N35" s="65"/>
      <c r="O35" s="67"/>
    </row>
    <row r="36" spans="1:15" ht="17.25" hidden="1" customHeight="1">
      <c r="A36" s="160"/>
      <c r="B36" s="45" t="s">
        <v>27</v>
      </c>
      <c r="C36" s="64">
        <f>SUM(D36:G36)</f>
        <v>0</v>
      </c>
      <c r="D36" s="65"/>
      <c r="E36" s="65"/>
      <c r="F36" s="65"/>
      <c r="G36" s="66"/>
      <c r="I36" s="157"/>
      <c r="J36" s="45">
        <v>11</v>
      </c>
      <c r="K36" s="53">
        <f>SUM(L36:O36)</f>
        <v>0</v>
      </c>
      <c r="L36" s="65"/>
      <c r="M36" s="65"/>
      <c r="N36" s="65"/>
      <c r="O36" s="67"/>
    </row>
    <row r="37" spans="1:15" ht="17.25" hidden="1" customHeight="1">
      <c r="A37" s="160"/>
      <c r="B37" s="45" t="s">
        <v>28</v>
      </c>
      <c r="C37" s="64">
        <v>3507</v>
      </c>
      <c r="D37" s="65"/>
      <c r="E37" s="65"/>
      <c r="F37" s="65"/>
      <c r="G37" s="66"/>
      <c r="I37" s="157"/>
      <c r="J37" s="45">
        <v>12</v>
      </c>
      <c r="K37" s="64">
        <v>12545</v>
      </c>
      <c r="L37" s="65"/>
      <c r="M37" s="65"/>
      <c r="N37" s="65"/>
      <c r="O37" s="67"/>
    </row>
    <row r="38" spans="1:15" ht="17.25" customHeight="1">
      <c r="A38" s="160"/>
      <c r="B38" s="56" t="s">
        <v>53</v>
      </c>
      <c r="C38" s="64">
        <v>3553</v>
      </c>
      <c r="D38" s="65"/>
      <c r="E38" s="65"/>
      <c r="F38" s="65"/>
      <c r="G38" s="66"/>
      <c r="I38" s="157"/>
      <c r="J38" s="45" t="s">
        <v>54</v>
      </c>
      <c r="K38" s="64">
        <v>12599</v>
      </c>
      <c r="L38" s="65"/>
      <c r="M38" s="65"/>
      <c r="N38" s="65"/>
      <c r="O38" s="67"/>
    </row>
    <row r="39" spans="1:15" ht="17.25" customHeight="1">
      <c r="A39" s="160"/>
      <c r="B39" s="45" t="s">
        <v>29</v>
      </c>
      <c r="C39" s="64">
        <v>3608</v>
      </c>
      <c r="D39" s="65"/>
      <c r="E39" s="65"/>
      <c r="F39" s="65"/>
      <c r="G39" s="66"/>
      <c r="I39" s="157"/>
      <c r="J39" s="45">
        <v>14</v>
      </c>
      <c r="K39" s="64">
        <v>12969</v>
      </c>
      <c r="L39" s="65"/>
      <c r="M39" s="65"/>
      <c r="N39" s="65"/>
      <c r="O39" s="67"/>
    </row>
    <row r="40" spans="1:15" ht="17.25" customHeight="1">
      <c r="A40" s="160"/>
      <c r="B40" s="45" t="s">
        <v>30</v>
      </c>
      <c r="C40" s="64">
        <v>3658</v>
      </c>
      <c r="D40" s="65"/>
      <c r="E40" s="65"/>
      <c r="F40" s="65"/>
      <c r="G40" s="66"/>
      <c r="I40" s="157"/>
      <c r="J40" s="45">
        <v>15</v>
      </c>
      <c r="K40" s="64">
        <v>12702</v>
      </c>
      <c r="L40" s="65"/>
      <c r="M40" s="65"/>
      <c r="N40" s="65"/>
      <c r="O40" s="67"/>
    </row>
    <row r="41" spans="1:15" ht="17.25" customHeight="1">
      <c r="A41" s="160"/>
      <c r="B41" s="45" t="s">
        <v>31</v>
      </c>
      <c r="C41" s="64">
        <v>3693</v>
      </c>
      <c r="D41" s="65"/>
      <c r="E41" s="65"/>
      <c r="F41" s="65"/>
      <c r="G41" s="66"/>
      <c r="I41" s="157"/>
      <c r="J41" s="45">
        <v>16</v>
      </c>
      <c r="K41" s="64">
        <v>13090</v>
      </c>
      <c r="L41" s="65"/>
      <c r="M41" s="65"/>
      <c r="N41" s="65"/>
      <c r="O41" s="67"/>
    </row>
    <row r="42" spans="1:15" ht="17.25" customHeight="1" thickBot="1">
      <c r="A42" s="161"/>
      <c r="B42" s="46" t="s">
        <v>87</v>
      </c>
      <c r="C42" s="69"/>
      <c r="D42" s="70"/>
      <c r="E42" s="70"/>
      <c r="F42" s="70"/>
      <c r="G42" s="71"/>
      <c r="I42" s="158"/>
      <c r="J42" s="46">
        <v>17</v>
      </c>
      <c r="K42" s="69"/>
      <c r="L42" s="70"/>
      <c r="M42" s="70"/>
      <c r="N42" s="70"/>
      <c r="O42" s="73"/>
    </row>
    <row r="43" spans="1:15" ht="17.25" customHeight="1" thickBot="1">
      <c r="A43" s="34"/>
      <c r="D43" s="35" t="s">
        <v>49</v>
      </c>
      <c r="F43" s="162" t="s">
        <v>76</v>
      </c>
      <c r="G43" s="162"/>
      <c r="I43" s="34"/>
      <c r="K43" s="35" t="s">
        <v>49</v>
      </c>
      <c r="N43" s="48"/>
      <c r="O43" s="36" t="s">
        <v>88</v>
      </c>
    </row>
    <row r="44" spans="1:15" ht="17.25" customHeight="1">
      <c r="A44" s="39" t="s">
        <v>20</v>
      </c>
      <c r="B44" s="40" t="s">
        <v>0</v>
      </c>
      <c r="C44" s="40" t="s">
        <v>6</v>
      </c>
      <c r="D44" s="40" t="s">
        <v>34</v>
      </c>
      <c r="E44" s="40" t="s">
        <v>35</v>
      </c>
      <c r="F44" s="40" t="s">
        <v>36</v>
      </c>
      <c r="G44" s="41" t="s">
        <v>17</v>
      </c>
      <c r="I44" s="39" t="s">
        <v>20</v>
      </c>
      <c r="J44" s="40" t="s">
        <v>0</v>
      </c>
      <c r="K44" s="40" t="s">
        <v>6</v>
      </c>
      <c r="L44" s="40" t="s">
        <v>34</v>
      </c>
      <c r="M44" s="40" t="s">
        <v>35</v>
      </c>
      <c r="N44" s="40" t="s">
        <v>36</v>
      </c>
      <c r="O44" s="41" t="s">
        <v>17</v>
      </c>
    </row>
    <row r="45" spans="1:15" ht="17.25" hidden="1" customHeight="1">
      <c r="A45" s="159" t="s">
        <v>25</v>
      </c>
      <c r="B45" s="44" t="s">
        <v>26</v>
      </c>
      <c r="C45" s="60">
        <f>SUM(D45:G45)</f>
        <v>0</v>
      </c>
      <c r="D45" s="61"/>
      <c r="E45" s="61"/>
      <c r="F45" s="61"/>
      <c r="G45" s="62"/>
      <c r="I45" s="156" t="s">
        <v>37</v>
      </c>
      <c r="J45" s="52" t="s">
        <v>38</v>
      </c>
      <c r="K45" s="49">
        <f>SUM(L45:O45)</f>
        <v>0</v>
      </c>
      <c r="L45" s="61"/>
      <c r="M45" s="61"/>
      <c r="N45" s="61"/>
      <c r="O45" s="63"/>
    </row>
    <row r="46" spans="1:15" ht="17.25" hidden="1" customHeight="1">
      <c r="A46" s="160"/>
      <c r="B46" s="45" t="s">
        <v>89</v>
      </c>
      <c r="C46" s="64">
        <f>SUM(D46:G46)</f>
        <v>0</v>
      </c>
      <c r="D46" s="65"/>
      <c r="E46" s="65"/>
      <c r="F46" s="65"/>
      <c r="G46" s="66"/>
      <c r="I46" s="157"/>
      <c r="J46" s="45">
        <v>10</v>
      </c>
      <c r="K46" s="53">
        <f>SUM(L46:O46)</f>
        <v>0</v>
      </c>
      <c r="L46" s="65"/>
      <c r="M46" s="65"/>
      <c r="N46" s="65"/>
      <c r="O46" s="67"/>
    </row>
    <row r="47" spans="1:15" ht="17.25" hidden="1" customHeight="1">
      <c r="A47" s="160"/>
      <c r="B47" s="45" t="s">
        <v>27</v>
      </c>
      <c r="C47" s="64">
        <f>SUM(D47:G47)</f>
        <v>0</v>
      </c>
      <c r="D47" s="65"/>
      <c r="E47" s="65"/>
      <c r="F47" s="65"/>
      <c r="G47" s="66"/>
      <c r="I47" s="157"/>
      <c r="J47" s="45">
        <v>11</v>
      </c>
      <c r="K47" s="53">
        <f>SUM(L47:O47)</f>
        <v>0</v>
      </c>
      <c r="L47" s="65"/>
      <c r="M47" s="65"/>
      <c r="N47" s="65"/>
      <c r="O47" s="67"/>
    </row>
    <row r="48" spans="1:15" ht="17.25" hidden="1" customHeight="1">
      <c r="A48" s="160"/>
      <c r="B48" s="45" t="s">
        <v>28</v>
      </c>
      <c r="C48" s="64">
        <v>7254</v>
      </c>
      <c r="D48" s="65"/>
      <c r="E48" s="65"/>
      <c r="F48" s="65"/>
      <c r="G48" s="66"/>
      <c r="I48" s="157"/>
      <c r="J48" s="45">
        <v>12</v>
      </c>
      <c r="K48" s="53">
        <v>22473</v>
      </c>
      <c r="L48" s="65"/>
      <c r="M48" s="65"/>
      <c r="N48" s="65"/>
      <c r="O48" s="67"/>
    </row>
    <row r="49" spans="1:15" ht="17.25" customHeight="1">
      <c r="A49" s="160"/>
      <c r="B49" s="56" t="s">
        <v>53</v>
      </c>
      <c r="C49" s="64">
        <v>7312</v>
      </c>
      <c r="D49" s="65"/>
      <c r="E49" s="65"/>
      <c r="F49" s="65"/>
      <c r="G49" s="66"/>
      <c r="I49" s="157"/>
      <c r="J49" s="45" t="s">
        <v>54</v>
      </c>
      <c r="K49" s="53">
        <v>22295</v>
      </c>
      <c r="L49" s="65"/>
      <c r="M49" s="65"/>
      <c r="N49" s="65"/>
      <c r="O49" s="67"/>
    </row>
    <row r="50" spans="1:15" ht="17.25" customHeight="1">
      <c r="A50" s="160"/>
      <c r="B50" s="45" t="s">
        <v>29</v>
      </c>
      <c r="C50" s="64">
        <v>7372</v>
      </c>
      <c r="D50" s="65"/>
      <c r="E50" s="65"/>
      <c r="F50" s="65"/>
      <c r="G50" s="66"/>
      <c r="I50" s="157"/>
      <c r="J50" s="45">
        <v>14</v>
      </c>
      <c r="K50" s="53">
        <v>23001</v>
      </c>
      <c r="L50" s="65"/>
      <c r="M50" s="65"/>
      <c r="N50" s="65"/>
      <c r="O50" s="67"/>
    </row>
    <row r="51" spans="1:15" ht="17.25" customHeight="1">
      <c r="A51" s="160"/>
      <c r="B51" s="45" t="s">
        <v>30</v>
      </c>
      <c r="C51" s="64">
        <v>7358</v>
      </c>
      <c r="D51" s="65"/>
      <c r="E51" s="65"/>
      <c r="F51" s="65"/>
      <c r="G51" s="66"/>
      <c r="I51" s="157"/>
      <c r="J51" s="45">
        <v>15</v>
      </c>
      <c r="K51" s="53">
        <v>22151</v>
      </c>
      <c r="L51" s="65"/>
      <c r="M51" s="65"/>
      <c r="N51" s="65"/>
      <c r="O51" s="67"/>
    </row>
    <row r="52" spans="1:15" ht="17.25" customHeight="1">
      <c r="A52" s="160"/>
      <c r="B52" s="45" t="s">
        <v>31</v>
      </c>
      <c r="C52" s="64">
        <v>7380</v>
      </c>
      <c r="D52" s="65"/>
      <c r="E52" s="65"/>
      <c r="F52" s="65"/>
      <c r="G52" s="66"/>
      <c r="I52" s="157"/>
      <c r="J52" s="45">
        <v>16</v>
      </c>
      <c r="K52" s="53">
        <v>22452</v>
      </c>
      <c r="L52" s="65"/>
      <c r="M52" s="65"/>
      <c r="N52" s="65"/>
      <c r="O52" s="67"/>
    </row>
    <row r="53" spans="1:15" ht="17.25" customHeight="1" thickBot="1">
      <c r="A53" s="161"/>
      <c r="B53" s="46" t="s">
        <v>87</v>
      </c>
      <c r="C53" s="69"/>
      <c r="D53" s="70"/>
      <c r="E53" s="70"/>
      <c r="F53" s="70"/>
      <c r="G53" s="71"/>
      <c r="I53" s="158"/>
      <c r="J53" s="46">
        <v>17</v>
      </c>
      <c r="K53" s="57"/>
      <c r="L53" s="70"/>
      <c r="M53" s="70"/>
      <c r="N53" s="70"/>
      <c r="O53" s="73"/>
    </row>
    <row r="54" spans="1:15">
      <c r="B54" s="47" t="s">
        <v>32</v>
      </c>
      <c r="J54" s="47" t="s">
        <v>32</v>
      </c>
    </row>
  </sheetData>
  <mergeCells count="14">
    <mergeCell ref="E3:E8"/>
    <mergeCell ref="A3:A8"/>
    <mergeCell ref="A45:A53"/>
    <mergeCell ref="I45:I53"/>
    <mergeCell ref="F10:G10"/>
    <mergeCell ref="A12:A20"/>
    <mergeCell ref="I12:I20"/>
    <mergeCell ref="A23:A31"/>
    <mergeCell ref="I23:I31"/>
    <mergeCell ref="F21:G21"/>
    <mergeCell ref="F43:G43"/>
    <mergeCell ref="F32:G32"/>
    <mergeCell ref="A34:A42"/>
    <mergeCell ref="I34:I42"/>
  </mergeCells>
  <phoneticPr fontId="2"/>
  <pageMargins left="0.75" right="0.75" top="1" bottom="1" header="0.51200000000000001" footer="0.51200000000000001"/>
  <pageSetup paperSize="9" orientation="portrait" r:id="rId1"/>
  <headerFooter alignWithMargins="0"/>
  <rowBreaks count="1" manualBreakCount="1">
    <brk id="9" max="16383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30"/>
  <sheetViews>
    <sheetView view="pageBreakPreview" zoomScaleNormal="100" workbookViewId="0">
      <selection activeCell="B1" sqref="B1"/>
    </sheetView>
  </sheetViews>
  <sheetFormatPr defaultRowHeight="13.5"/>
  <cols>
    <col min="1" max="1" width="5.375" style="2" customWidth="1"/>
    <col min="2" max="2" width="18.25" style="2" customWidth="1"/>
    <col min="3" max="3" width="19.625" style="2" customWidth="1"/>
    <col min="4" max="4" width="10.125" style="2" hidden="1" customWidth="1"/>
    <col min="5" max="5" width="9" style="2" hidden="1" customWidth="1"/>
    <col min="6" max="9" width="0" style="2" hidden="1" customWidth="1"/>
    <col min="10" max="10" width="7" style="2" hidden="1" customWidth="1"/>
    <col min="11" max="16384" width="9" style="2"/>
  </cols>
  <sheetData>
    <row r="1" spans="1:10" ht="15" thickBot="1">
      <c r="A1" s="1" t="s">
        <v>97</v>
      </c>
      <c r="C1" s="3" t="s">
        <v>85</v>
      </c>
    </row>
    <row r="2" spans="1:10" ht="13.5" customHeight="1">
      <c r="A2" s="165" t="s">
        <v>0</v>
      </c>
      <c r="B2" s="166"/>
      <c r="C2" s="173" t="s">
        <v>39</v>
      </c>
      <c r="D2" s="175" t="s">
        <v>40</v>
      </c>
      <c r="E2" s="170" t="s">
        <v>44</v>
      </c>
      <c r="F2" s="171"/>
      <c r="G2" s="171"/>
      <c r="H2" s="171"/>
      <c r="I2" s="172"/>
      <c r="J2" s="173" t="s">
        <v>43</v>
      </c>
    </row>
    <row r="3" spans="1:10" s="8" customFormat="1" ht="12" customHeight="1">
      <c r="A3" s="167"/>
      <c r="B3" s="168"/>
      <c r="C3" s="174"/>
      <c r="D3" s="176"/>
      <c r="E3" s="7" t="s">
        <v>6</v>
      </c>
      <c r="F3" s="7" t="s">
        <v>7</v>
      </c>
      <c r="G3" s="7" t="s">
        <v>41</v>
      </c>
      <c r="H3" s="7" t="s">
        <v>42</v>
      </c>
      <c r="I3" s="7" t="s">
        <v>17</v>
      </c>
      <c r="J3" s="174"/>
    </row>
    <row r="4" spans="1:10" ht="21" customHeight="1">
      <c r="A4" s="169" t="s">
        <v>54</v>
      </c>
      <c r="B4" s="153"/>
      <c r="C4" s="9">
        <f>SUM(C21:C22)</f>
        <v>12443745</v>
      </c>
      <c r="D4" s="10"/>
      <c r="E4" s="11"/>
      <c r="F4" s="11"/>
      <c r="G4" s="11"/>
      <c r="H4" s="11"/>
      <c r="I4" s="11"/>
      <c r="J4" s="147" t="e">
        <f>E4/D4*100</f>
        <v>#DIV/0!</v>
      </c>
    </row>
    <row r="5" spans="1:10" ht="21" customHeight="1">
      <c r="A5" s="163">
        <v>14</v>
      </c>
      <c r="B5" s="154"/>
      <c r="C5" s="13">
        <f>SUM(C23:C24)</f>
        <v>14413342</v>
      </c>
      <c r="D5" s="14"/>
      <c r="E5" s="15"/>
      <c r="F5" s="15"/>
      <c r="G5" s="15"/>
      <c r="H5" s="15"/>
      <c r="I5" s="15"/>
      <c r="J5" s="30" t="e">
        <f>E5/D5*100</f>
        <v>#DIV/0!</v>
      </c>
    </row>
    <row r="6" spans="1:10" ht="21" customHeight="1">
      <c r="A6" s="163">
        <v>15</v>
      </c>
      <c r="B6" s="154"/>
      <c r="C6" s="13">
        <f>SUM(C25:C26)</f>
        <v>14990569</v>
      </c>
      <c r="D6" s="14"/>
      <c r="E6" s="15"/>
      <c r="F6" s="15"/>
      <c r="G6" s="15"/>
      <c r="H6" s="15"/>
      <c r="I6" s="15"/>
      <c r="J6" s="30" t="e">
        <f>E6/D6*100</f>
        <v>#DIV/0!</v>
      </c>
    </row>
    <row r="7" spans="1:10" ht="21" customHeight="1">
      <c r="A7" s="163">
        <v>16</v>
      </c>
      <c r="B7" s="154"/>
      <c r="C7" s="13">
        <f>SUM(C27:C28)</f>
        <v>14936993</v>
      </c>
      <c r="D7" s="14"/>
      <c r="E7" s="15"/>
      <c r="F7" s="15"/>
      <c r="G7" s="15"/>
      <c r="H7" s="15"/>
      <c r="I7" s="15"/>
      <c r="J7" s="30" t="e">
        <f>E7/D7*100</f>
        <v>#DIV/0!</v>
      </c>
    </row>
    <row r="8" spans="1:10" ht="21" customHeight="1" thickBot="1">
      <c r="A8" s="164">
        <v>17</v>
      </c>
      <c r="B8" s="155"/>
      <c r="C8" s="16">
        <f>SUM(C29:C29)</f>
        <v>15267191</v>
      </c>
      <c r="D8" s="17"/>
      <c r="E8" s="18"/>
      <c r="F8" s="18"/>
      <c r="G8" s="18"/>
      <c r="H8" s="18"/>
      <c r="I8" s="18"/>
      <c r="J8" s="19" t="e">
        <f>E8/D8*100</f>
        <v>#DIV/0!</v>
      </c>
    </row>
    <row r="9" spans="1:10">
      <c r="A9" s="8" t="s">
        <v>52</v>
      </c>
    </row>
    <row r="10" spans="1:10" ht="14.25" thickBot="1">
      <c r="A10" s="1"/>
    </row>
    <row r="11" spans="1:10" ht="13.5" customHeight="1">
      <c r="A11" s="166" t="s">
        <v>0</v>
      </c>
      <c r="B11" s="181"/>
      <c r="C11" s="179" t="s">
        <v>39</v>
      </c>
      <c r="D11" s="177" t="s">
        <v>40</v>
      </c>
      <c r="E11" s="170" t="s">
        <v>44</v>
      </c>
      <c r="F11" s="171"/>
      <c r="G11" s="171"/>
      <c r="H11" s="171"/>
      <c r="I11" s="172"/>
      <c r="J11" s="173" t="s">
        <v>43</v>
      </c>
    </row>
    <row r="12" spans="1:10" s="8" customFormat="1" ht="12" customHeight="1">
      <c r="A12" s="168"/>
      <c r="B12" s="182"/>
      <c r="C12" s="180"/>
      <c r="D12" s="178"/>
      <c r="E12" s="7" t="s">
        <v>6</v>
      </c>
      <c r="F12" s="7" t="s">
        <v>7</v>
      </c>
      <c r="G12" s="7" t="s">
        <v>41</v>
      </c>
      <c r="H12" s="7" t="s">
        <v>42</v>
      </c>
      <c r="I12" s="7" t="s">
        <v>17</v>
      </c>
      <c r="J12" s="174"/>
    </row>
    <row r="13" spans="1:10" ht="21" hidden="1" customHeight="1">
      <c r="A13" s="185">
        <v>9</v>
      </c>
      <c r="B13" s="21" t="s">
        <v>1</v>
      </c>
      <c r="C13" s="22">
        <v>4412983</v>
      </c>
      <c r="D13" s="22">
        <v>13271</v>
      </c>
      <c r="E13" s="22">
        <f>SUM(F13:I13)</f>
        <v>6709</v>
      </c>
      <c r="F13" s="22">
        <v>6051</v>
      </c>
      <c r="G13" s="22">
        <v>560</v>
      </c>
      <c r="H13" s="22">
        <v>2</v>
      </c>
      <c r="I13" s="22">
        <v>96</v>
      </c>
      <c r="J13" s="23">
        <f>E13/D13*100</f>
        <v>50.553839198251829</v>
      </c>
    </row>
    <row r="14" spans="1:10" ht="21" hidden="1" customHeight="1">
      <c r="A14" s="186"/>
      <c r="B14" s="21" t="s">
        <v>2</v>
      </c>
      <c r="C14" s="22"/>
      <c r="D14" s="22"/>
      <c r="E14" s="22">
        <f t="shared" ref="E14:E27" si="0">SUM(F14:I14)</f>
        <v>0</v>
      </c>
      <c r="F14" s="22"/>
      <c r="G14" s="22"/>
      <c r="H14" s="22"/>
      <c r="I14" s="22"/>
      <c r="J14" s="23" t="e">
        <f t="shared" ref="J14:J28" si="1">E14/D14*100</f>
        <v>#DIV/0!</v>
      </c>
    </row>
    <row r="15" spans="1:10" ht="21" hidden="1" customHeight="1">
      <c r="A15" s="186">
        <v>10</v>
      </c>
      <c r="B15" s="21" t="s">
        <v>1</v>
      </c>
      <c r="C15" s="22">
        <v>4408769</v>
      </c>
      <c r="D15" s="22">
        <v>13413</v>
      </c>
      <c r="E15" s="22">
        <f t="shared" si="0"/>
        <v>6723</v>
      </c>
      <c r="F15" s="22">
        <v>6049</v>
      </c>
      <c r="G15" s="22">
        <v>575</v>
      </c>
      <c r="H15" s="22">
        <v>2</v>
      </c>
      <c r="I15" s="22">
        <v>97</v>
      </c>
      <c r="J15" s="23">
        <f t="shared" si="1"/>
        <v>50.123014985461865</v>
      </c>
    </row>
    <row r="16" spans="1:10" ht="21" hidden="1" customHeight="1">
      <c r="A16" s="186"/>
      <c r="B16" s="21" t="s">
        <v>2</v>
      </c>
      <c r="C16" s="22"/>
      <c r="D16" s="22"/>
      <c r="E16" s="22">
        <f t="shared" si="0"/>
        <v>0</v>
      </c>
      <c r="F16" s="22"/>
      <c r="G16" s="22"/>
      <c r="H16" s="22"/>
      <c r="I16" s="22"/>
      <c r="J16" s="23" t="e">
        <f t="shared" si="1"/>
        <v>#DIV/0!</v>
      </c>
    </row>
    <row r="17" spans="1:10" ht="21" hidden="1" customHeight="1">
      <c r="A17" s="186">
        <v>11</v>
      </c>
      <c r="B17" s="21" t="s">
        <v>1</v>
      </c>
      <c r="C17" s="22">
        <v>4581116</v>
      </c>
      <c r="D17" s="22">
        <v>13488</v>
      </c>
      <c r="E17" s="22">
        <f t="shared" si="0"/>
        <v>6781</v>
      </c>
      <c r="F17" s="22">
        <v>6099</v>
      </c>
      <c r="G17" s="22">
        <v>581</v>
      </c>
      <c r="H17" s="22">
        <v>2</v>
      </c>
      <c r="I17" s="22">
        <v>99</v>
      </c>
      <c r="J17" s="23">
        <f t="shared" si="1"/>
        <v>50.274317912218272</v>
      </c>
    </row>
    <row r="18" spans="1:10" ht="21" hidden="1" customHeight="1">
      <c r="A18" s="186"/>
      <c r="B18" s="21" t="s">
        <v>2</v>
      </c>
      <c r="C18" s="22"/>
      <c r="D18" s="22"/>
      <c r="E18" s="22">
        <f t="shared" si="0"/>
        <v>0</v>
      </c>
      <c r="F18" s="22"/>
      <c r="G18" s="22"/>
      <c r="H18" s="22"/>
      <c r="I18" s="22"/>
      <c r="J18" s="23" t="e">
        <f t="shared" si="1"/>
        <v>#DIV/0!</v>
      </c>
    </row>
    <row r="19" spans="1:10" ht="21" hidden="1" customHeight="1">
      <c r="A19" s="186">
        <v>12</v>
      </c>
      <c r="B19" s="21" t="s">
        <v>1</v>
      </c>
      <c r="C19" s="22">
        <v>4667837</v>
      </c>
      <c r="D19" s="22">
        <v>13608</v>
      </c>
      <c r="E19" s="22">
        <f t="shared" si="0"/>
        <v>6822</v>
      </c>
      <c r="F19" s="22">
        <v>6132</v>
      </c>
      <c r="G19" s="22">
        <v>589</v>
      </c>
      <c r="H19" s="22">
        <v>2</v>
      </c>
      <c r="I19" s="22">
        <v>99</v>
      </c>
      <c r="J19" s="23">
        <f t="shared" si="1"/>
        <v>50.132275132275126</v>
      </c>
    </row>
    <row r="20" spans="1:10" ht="21" hidden="1" customHeight="1">
      <c r="A20" s="186"/>
      <c r="B20" s="21" t="s">
        <v>2</v>
      </c>
      <c r="C20" s="22"/>
      <c r="D20" s="22"/>
      <c r="E20" s="22">
        <f t="shared" si="0"/>
        <v>0</v>
      </c>
      <c r="F20" s="22"/>
      <c r="G20" s="22"/>
      <c r="H20" s="22"/>
      <c r="I20" s="22"/>
      <c r="J20" s="23" t="e">
        <f t="shared" si="1"/>
        <v>#DIV/0!</v>
      </c>
    </row>
    <row r="21" spans="1:10" ht="21" customHeight="1">
      <c r="A21" s="183">
        <v>13</v>
      </c>
      <c r="B21" s="24" t="s">
        <v>1</v>
      </c>
      <c r="C21" s="25">
        <v>11097725</v>
      </c>
      <c r="D21" s="26">
        <v>13722</v>
      </c>
      <c r="E21" s="26">
        <f t="shared" si="0"/>
        <v>6862</v>
      </c>
      <c r="F21" s="26">
        <v>6164</v>
      </c>
      <c r="G21" s="26">
        <v>586</v>
      </c>
      <c r="H21" s="26">
        <v>3</v>
      </c>
      <c r="I21" s="26">
        <v>109</v>
      </c>
      <c r="J21" s="27">
        <f t="shared" si="1"/>
        <v>50.007287567409996</v>
      </c>
    </row>
    <row r="22" spans="1:10" ht="21" customHeight="1">
      <c r="A22" s="184"/>
      <c r="B22" s="28" t="s">
        <v>2</v>
      </c>
      <c r="C22" s="29">
        <v>1346020</v>
      </c>
      <c r="D22" s="15"/>
      <c r="E22" s="15">
        <f t="shared" si="0"/>
        <v>0</v>
      </c>
      <c r="F22" s="15"/>
      <c r="G22" s="15"/>
      <c r="H22" s="15"/>
      <c r="I22" s="15"/>
      <c r="J22" s="30" t="e">
        <f t="shared" si="1"/>
        <v>#DIV/0!</v>
      </c>
    </row>
    <row r="23" spans="1:10" ht="21" customHeight="1">
      <c r="A23" s="184">
        <v>14</v>
      </c>
      <c r="B23" s="28" t="s">
        <v>1</v>
      </c>
      <c r="C23" s="29">
        <v>13041348</v>
      </c>
      <c r="D23" s="15">
        <v>13786</v>
      </c>
      <c r="E23" s="15">
        <f t="shared" si="0"/>
        <v>6812</v>
      </c>
      <c r="F23" s="15">
        <v>6132</v>
      </c>
      <c r="G23" s="15">
        <v>564</v>
      </c>
      <c r="H23" s="15">
        <v>3</v>
      </c>
      <c r="I23" s="15">
        <v>113</v>
      </c>
      <c r="J23" s="30">
        <f t="shared" si="1"/>
        <v>49.412447410416362</v>
      </c>
    </row>
    <row r="24" spans="1:10" ht="21" customHeight="1">
      <c r="A24" s="184"/>
      <c r="B24" s="28" t="s">
        <v>2</v>
      </c>
      <c r="C24" s="29">
        <v>1371994</v>
      </c>
      <c r="D24" s="15"/>
      <c r="E24" s="15">
        <f t="shared" si="0"/>
        <v>0</v>
      </c>
      <c r="F24" s="15"/>
      <c r="G24" s="15"/>
      <c r="H24" s="15"/>
      <c r="I24" s="15"/>
      <c r="J24" s="30" t="e">
        <f t="shared" si="1"/>
        <v>#DIV/0!</v>
      </c>
    </row>
    <row r="25" spans="1:10" ht="21" customHeight="1">
      <c r="A25" s="184">
        <v>15</v>
      </c>
      <c r="B25" s="28" t="s">
        <v>1</v>
      </c>
      <c r="C25" s="29">
        <v>13582473</v>
      </c>
      <c r="D25" s="15">
        <v>13871</v>
      </c>
      <c r="E25" s="15">
        <f t="shared" si="0"/>
        <v>6765</v>
      </c>
      <c r="F25" s="15">
        <v>6080</v>
      </c>
      <c r="G25" s="15">
        <v>566</v>
      </c>
      <c r="H25" s="15">
        <v>3</v>
      </c>
      <c r="I25" s="15">
        <v>116</v>
      </c>
      <c r="J25" s="30">
        <f t="shared" si="1"/>
        <v>48.770816812053923</v>
      </c>
    </row>
    <row r="26" spans="1:10" ht="21" customHeight="1">
      <c r="A26" s="184"/>
      <c r="B26" s="28" t="s">
        <v>2</v>
      </c>
      <c r="C26" s="29">
        <v>1408096</v>
      </c>
      <c r="D26" s="15"/>
      <c r="E26" s="15">
        <f t="shared" si="0"/>
        <v>0</v>
      </c>
      <c r="F26" s="15"/>
      <c r="G26" s="15"/>
      <c r="H26" s="15"/>
      <c r="I26" s="15"/>
      <c r="J26" s="30" t="e">
        <f t="shared" si="1"/>
        <v>#DIV/0!</v>
      </c>
    </row>
    <row r="27" spans="1:10" ht="21" customHeight="1">
      <c r="A27" s="184">
        <v>16</v>
      </c>
      <c r="B27" s="28" t="s">
        <v>1</v>
      </c>
      <c r="C27" s="29">
        <v>13511186</v>
      </c>
      <c r="D27" s="15"/>
      <c r="E27" s="15">
        <f t="shared" si="0"/>
        <v>0</v>
      </c>
      <c r="F27" s="15"/>
      <c r="G27" s="15"/>
      <c r="H27" s="15"/>
      <c r="I27" s="15"/>
      <c r="J27" s="30" t="e">
        <f t="shared" si="1"/>
        <v>#DIV/0!</v>
      </c>
    </row>
    <row r="28" spans="1:10" ht="21" customHeight="1">
      <c r="A28" s="184"/>
      <c r="B28" s="28" t="s">
        <v>2</v>
      </c>
      <c r="C28" s="29">
        <v>1425807</v>
      </c>
      <c r="D28" s="15"/>
      <c r="E28" s="15">
        <f>SUM(F28:I28)</f>
        <v>0</v>
      </c>
      <c r="F28" s="15"/>
      <c r="G28" s="15"/>
      <c r="H28" s="15"/>
      <c r="I28" s="15"/>
      <c r="J28" s="30" t="e">
        <f t="shared" si="1"/>
        <v>#DIV/0!</v>
      </c>
    </row>
    <row r="29" spans="1:10" ht="34.5" customHeight="1" thickBot="1">
      <c r="A29" s="31">
        <v>17</v>
      </c>
      <c r="B29" s="32" t="s">
        <v>1</v>
      </c>
      <c r="C29" s="33">
        <v>15267191</v>
      </c>
      <c r="D29" s="18"/>
      <c r="E29" s="18">
        <f>SUM(F29:I29)</f>
        <v>0</v>
      </c>
      <c r="F29" s="18"/>
      <c r="G29" s="18"/>
      <c r="H29" s="18"/>
      <c r="I29" s="18"/>
      <c r="J29" s="19" t="e">
        <f>E29/D29*100</f>
        <v>#DIV/0!</v>
      </c>
    </row>
    <row r="30" spans="1:10">
      <c r="A30" s="8" t="s">
        <v>52</v>
      </c>
    </row>
  </sheetData>
  <mergeCells count="24">
    <mergeCell ref="A27:A28"/>
    <mergeCell ref="A13:A14"/>
    <mergeCell ref="A15:A16"/>
    <mergeCell ref="A17:A18"/>
    <mergeCell ref="A19:A20"/>
    <mergeCell ref="A25:A26"/>
    <mergeCell ref="A11:A12"/>
    <mergeCell ref="C11:C12"/>
    <mergeCell ref="B11:B12"/>
    <mergeCell ref="A21:A22"/>
    <mergeCell ref="A23:A24"/>
    <mergeCell ref="E2:I2"/>
    <mergeCell ref="J2:J3"/>
    <mergeCell ref="C2:C3"/>
    <mergeCell ref="D2:D3"/>
    <mergeCell ref="D11:D12"/>
    <mergeCell ref="J11:J12"/>
    <mergeCell ref="E11:I11"/>
    <mergeCell ref="A7:B7"/>
    <mergeCell ref="A8:B8"/>
    <mergeCell ref="A2:B3"/>
    <mergeCell ref="A4:B4"/>
    <mergeCell ref="A5:B5"/>
    <mergeCell ref="A6:B6"/>
  </mergeCells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B10"/>
  <sheetViews>
    <sheetView workbookViewId="0">
      <selection sqref="A1:IV65536"/>
    </sheetView>
  </sheetViews>
  <sheetFormatPr defaultRowHeight="24" customHeight="1"/>
  <cols>
    <col min="1" max="1" width="26.875" style="2" customWidth="1"/>
    <col min="2" max="2" width="27.75" style="2" customWidth="1"/>
    <col min="3" max="16384" width="9" style="2"/>
  </cols>
  <sheetData>
    <row r="1" spans="1:2" ht="24" customHeight="1">
      <c r="A1" s="2" t="s">
        <v>75</v>
      </c>
    </row>
    <row r="3" spans="1:2" ht="24" customHeight="1">
      <c r="A3" s="137" t="s">
        <v>61</v>
      </c>
      <c r="B3" s="138" t="s">
        <v>62</v>
      </c>
    </row>
    <row r="4" spans="1:2" ht="24" customHeight="1">
      <c r="A4" s="104" t="s">
        <v>66</v>
      </c>
      <c r="B4" s="139"/>
    </row>
    <row r="5" spans="1:2" ht="24" customHeight="1">
      <c r="A5" s="104" t="s">
        <v>63</v>
      </c>
      <c r="B5" s="140" t="s">
        <v>65</v>
      </c>
    </row>
    <row r="6" spans="1:2" ht="24" customHeight="1">
      <c r="A6" s="104" t="s">
        <v>64</v>
      </c>
      <c r="B6" s="140" t="s">
        <v>65</v>
      </c>
    </row>
    <row r="7" spans="1:2" ht="24" customHeight="1">
      <c r="A7" s="104" t="s">
        <v>67</v>
      </c>
      <c r="B7" s="140" t="s">
        <v>68</v>
      </c>
    </row>
    <row r="8" spans="1:2" ht="24" customHeight="1">
      <c r="A8" s="104" t="s">
        <v>69</v>
      </c>
      <c r="B8" s="140" t="s">
        <v>73</v>
      </c>
    </row>
    <row r="9" spans="1:2" ht="24" customHeight="1">
      <c r="A9" s="104" t="s">
        <v>70</v>
      </c>
      <c r="B9" s="140" t="s">
        <v>74</v>
      </c>
    </row>
    <row r="10" spans="1:2" ht="24" customHeight="1">
      <c r="A10" s="141" t="s">
        <v>71</v>
      </c>
      <c r="B10" s="142" t="s">
        <v>72</v>
      </c>
    </row>
  </sheetData>
  <phoneticPr fontId="2"/>
  <pageMargins left="0.75" right="0.75" top="1" bottom="1" header="0.51200000000000001" footer="0.51200000000000001"/>
  <pageSetup paperSize="9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3</vt:i4>
      </vt:variant>
    </vt:vector>
  </HeadingPairs>
  <TitlesOfParts>
    <vt:vector size="8" baseType="lpstr">
      <vt:lpstr>14-7</vt:lpstr>
      <vt:lpstr>14-10</vt:lpstr>
      <vt:lpstr>14-11</vt:lpstr>
      <vt:lpstr>14-12</vt:lpstr>
      <vt:lpstr>水道関係照会先</vt:lpstr>
      <vt:lpstr>'14-10'!Print_Area</vt:lpstr>
      <vt:lpstr>'14-11'!Print_Area</vt:lpstr>
      <vt:lpstr>'14-12'!Print_Area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統計－電気ガス水道</dc:title>
  <cp:lastPrinted>2023-03-10T02:06:04Z</cp:lastPrinted>
  <dcterms:created xsi:type="dcterms:W3CDTF">1997-01-08T22:48:59Z</dcterms:created>
  <dcterms:modified xsi:type="dcterms:W3CDTF">2023-03-10T02:06:14Z</dcterms:modified>
</cp:coreProperties>
</file>