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E22CBFA-331A-4424-B7C8-E53C77D8D579}" xr6:coauthVersionLast="36" xr6:coauthVersionMax="36" xr10:uidLastSave="{00000000-0000-0000-0000-000000000000}"/>
  <bookViews>
    <workbookView xWindow="0" yWindow="0" windowWidth="28800" windowHeight="12285" tabRatio="763"/>
  </bookViews>
  <sheets>
    <sheet name="14-8" sheetId="11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B63" i="11" l="1"/>
  <c r="B62" i="11"/>
  <c r="B61" i="11"/>
  <c r="B60" i="11"/>
  <c r="B59" i="11"/>
  <c r="C8" i="3"/>
  <c r="B112" i="11"/>
  <c r="B111" i="11"/>
  <c r="B110" i="11"/>
  <c r="B109" i="11"/>
  <c r="B108" i="11"/>
  <c r="B104" i="11"/>
  <c r="B103" i="11"/>
  <c r="B102" i="11"/>
  <c r="B101" i="11"/>
  <c r="B100" i="11"/>
  <c r="B95" i="11"/>
  <c r="B94" i="11"/>
  <c r="B93" i="11"/>
  <c r="B92" i="11"/>
  <c r="B91" i="11"/>
  <c r="B71" i="11"/>
  <c r="B70" i="11"/>
  <c r="B69" i="11"/>
  <c r="B68" i="11"/>
  <c r="B67" i="11"/>
  <c r="B87" i="11"/>
  <c r="B86" i="11"/>
  <c r="B85" i="11"/>
  <c r="B84" i="11"/>
  <c r="B83" i="11"/>
  <c r="B79" i="11"/>
  <c r="B78" i="11"/>
  <c r="B77" i="11"/>
  <c r="B76" i="11"/>
  <c r="B75" i="11"/>
  <c r="B55" i="11"/>
  <c r="B54" i="11"/>
  <c r="B53" i="11"/>
  <c r="B52" i="11"/>
  <c r="B51" i="11"/>
  <c r="B47" i="11"/>
  <c r="B35" i="11"/>
  <c r="B11" i="11"/>
  <c r="B23" i="11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 s="1"/>
  <c r="E15" i="3"/>
  <c r="J15" i="3"/>
  <c r="E16" i="3"/>
  <c r="J16" i="3"/>
  <c r="E17" i="3"/>
  <c r="J17" i="3" s="1"/>
  <c r="E18" i="3"/>
  <c r="J18" i="3"/>
  <c r="E19" i="3"/>
  <c r="J19" i="3"/>
  <c r="E20" i="3"/>
  <c r="J20" i="3"/>
  <c r="E21" i="3"/>
  <c r="J21" i="3"/>
  <c r="E22" i="3"/>
  <c r="J22" i="3"/>
  <c r="E23" i="3"/>
  <c r="J23" i="3" s="1"/>
  <c r="E24" i="3"/>
  <c r="J24" i="3"/>
  <c r="E25" i="3"/>
  <c r="J25" i="3"/>
  <c r="E26" i="3"/>
  <c r="J26" i="3"/>
  <c r="B10" i="11"/>
  <c r="B22" i="11"/>
  <c r="B34" i="11"/>
  <c r="B46" i="11"/>
  <c r="B45" i="11"/>
  <c r="B44" i="11"/>
  <c r="B43" i="11"/>
  <c r="B42" i="11"/>
  <c r="B41" i="11"/>
  <c r="B40" i="11"/>
  <c r="B39" i="11"/>
  <c r="B33" i="11"/>
  <c r="B32" i="11"/>
  <c r="B31" i="11"/>
  <c r="B30" i="11"/>
  <c r="B29" i="11"/>
  <c r="B28" i="11"/>
  <c r="B27" i="11"/>
  <c r="B21" i="11"/>
  <c r="B20" i="11"/>
  <c r="B19" i="11"/>
  <c r="B18" i="11"/>
  <c r="B17" i="11"/>
  <c r="B16" i="11"/>
  <c r="B15" i="11"/>
  <c r="B4" i="11"/>
  <c r="B5" i="11"/>
  <c r="B6" i="11"/>
  <c r="B7" i="11"/>
  <c r="B8" i="11"/>
  <c r="B9" i="11"/>
  <c r="B3" i="11"/>
  <c r="L42" i="2"/>
  <c r="L54" i="2"/>
  <c r="L18" i="2"/>
  <c r="L30" i="2"/>
  <c r="G4" i="2"/>
  <c r="L43" i="2"/>
  <c r="L55" i="2"/>
  <c r="L19" i="2"/>
  <c r="G5" i="2" s="1"/>
  <c r="L31" i="2"/>
  <c r="G6" i="2"/>
  <c r="G7" i="2"/>
  <c r="G8" i="2"/>
  <c r="G9" i="2"/>
  <c r="G10" i="2"/>
  <c r="L17" i="2"/>
  <c r="G3" i="2" s="1"/>
  <c r="L29" i="2"/>
  <c r="L41" i="2"/>
  <c r="L5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<sst xmlns="http://schemas.openxmlformats.org/spreadsheetml/2006/main" count="720" uniqueCount="102">
  <si>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</si>
  <si>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</si>
  <si>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</si>
  <si>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</si>
  <si>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</si>
  <si>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平成9年</t>
    <rPh sb="0" eb="2">
      <t>ヘイセイ</t>
    </rPh>
    <rPh sb="3" eb="4">
      <t>ネン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</si>
  <si>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</si>
  <si>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</si>
  <si>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</si>
  <si>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団体用</t>
    <rPh sb="0" eb="3">
      <t>ダンタイヨウ</t>
    </rPh>
    <phoneticPr fontId="2"/>
  </si>
  <si>
    <t>浴場用</t>
    <rPh sb="0" eb="2">
      <t>ヨクジョウ</t>
    </rPh>
    <rPh sb="2" eb="3">
      <t>ヨウ</t>
    </rPh>
    <phoneticPr fontId="2"/>
  </si>
  <si>
    <t>臨時</t>
    <rPh sb="0" eb="2">
      <t>リンジ</t>
    </rPh>
    <phoneticPr fontId="2"/>
  </si>
  <si>
    <t>別荘</t>
    <rPh sb="0" eb="2">
      <t>ベッソウ</t>
    </rPh>
    <phoneticPr fontId="2"/>
  </si>
  <si>
    <t>果樹</t>
    <rPh sb="0" eb="2">
      <t>カジュ</t>
    </rPh>
    <phoneticPr fontId="2"/>
  </si>
  <si>
    <t>管内全体
に占める
割合</t>
    <rPh sb="0" eb="2">
      <t>カンナイ</t>
    </rPh>
    <rPh sb="2" eb="4">
      <t>ゼンタイ</t>
    </rPh>
    <rPh sb="6" eb="7">
      <t>シ</t>
    </rPh>
    <rPh sb="10" eb="12">
      <t>ワリアイ</t>
    </rPh>
    <phoneticPr fontId="2"/>
  </si>
  <si>
    <t>（単位：千円，％）</t>
    <rPh sb="1" eb="3">
      <t>タンイ</t>
    </rPh>
    <rPh sb="4" eb="6">
      <t>センエン</t>
    </rPh>
    <phoneticPr fontId="2"/>
  </si>
  <si>
    <t>121　地区別用途別水道料金</t>
    <rPh sb="4" eb="7">
      <t>チクベツ</t>
    </rPh>
    <rPh sb="7" eb="10">
      <t>ヨウトベツ</t>
    </rPh>
    <rPh sb="10" eb="12">
      <t>スイドウ</t>
    </rPh>
    <rPh sb="12" eb="14">
      <t>リョウキン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</si>
  <si>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</si>
  <si>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</si>
  <si>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</si>
  <si>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</si>
  <si>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</si>
  <si>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</si>
  <si>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</si>
  <si>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</si>
  <si>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</si>
  <si>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</si>
  <si>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</si>
  <si>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</si>
  <si>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</si>
  <si>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</si>
  <si>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</si>
  <si>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</si>
  <si>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</si>
  <si>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</si>
  <si>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</si>
  <si>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</si>
  <si>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</si>
  <si>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</si>
  <si>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</si>
  <si>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</si>
  <si>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</si>
  <si>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</si>
  <si>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</si>
  <si>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</si>
  <si>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</si>
  <si>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</si>
  <si>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</si>
  <si>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</si>
  <si>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</si>
  <si>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</si>
  <si>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</si>
  <si>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</si>
  <si>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</si>
  <si>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</si>
  <si>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</si>
  <si>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</si>
  <si>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</si>
  <si>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</si>
  <si>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資料：小諸市外2市御牧ケ原水道組合</t>
    <rPh sb="0" eb="2">
      <t>シリョウ</t>
    </rPh>
    <rPh sb="3" eb="6">
      <t>コモロシ</t>
    </rPh>
    <rPh sb="6" eb="7">
      <t>ソト</t>
    </rPh>
    <rPh sb="8" eb="9">
      <t>シ</t>
    </rPh>
    <rPh sb="9" eb="11">
      <t>ミマキ</t>
    </rPh>
    <rPh sb="12" eb="13">
      <t>ハラ</t>
    </rPh>
    <rPh sb="13" eb="15">
      <t>スイドウ</t>
    </rPh>
    <rPh sb="15" eb="17">
      <t>クミアイ</t>
    </rPh>
    <phoneticPr fontId="2"/>
  </si>
  <si>
    <t>資料：佐久穂町水道課</t>
    <rPh sb="0" eb="2">
      <t>シリョウ</t>
    </rPh>
    <rPh sb="3" eb="10">
      <t>サクホマチスイドウカ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</si>
  <si>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</si>
  <si>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</si>
  <si>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</si>
  <si>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</si>
  <si>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</si>
  <si>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</si>
  <si>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</si>
  <si>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</si>
  <si>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</si>
  <si>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</si>
  <si>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</si>
  <si>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</si>
  <si>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</si>
  <si>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</si>
  <si>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</si>
  <si>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</si>
  <si>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</si>
  <si>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農業用</t>
    <rPh sb="0" eb="3">
      <t>ノウギョウヨウ</t>
    </rPh>
    <phoneticPr fontId="2"/>
  </si>
  <si>
    <t>休栓</t>
    <rPh sb="0" eb="1">
      <t>ヤス</t>
    </rPh>
    <rPh sb="1" eb="2">
      <t>セン</t>
    </rPh>
    <phoneticPr fontId="2"/>
  </si>
  <si>
    <t>－望月地区－</t>
    <rPh sb="1" eb="3">
      <t>モチヅキ</t>
    </rPh>
    <rPh sb="3" eb="5">
      <t>チク</t>
    </rPh>
    <phoneticPr fontId="2"/>
  </si>
  <si>
    <t>－浅科地区－</t>
    <rPh sb="1" eb="3">
      <t>アサシナ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</si>
  <si>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</si>
  <si>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</si>
  <si>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</si>
  <si>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</si>
  <si>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</si>
  <si>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資料：立科町建設課</t>
    <rPh sb="6" eb="8">
      <t>ケンセツ</t>
    </rPh>
    <rPh sb="8" eb="9">
      <t>カ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</si>
  <si>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</si>
  <si>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</si>
  <si>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</si>
  <si>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</si>
  <si>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</si>
  <si>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（単位：千円）</t>
    <rPh sb="1" eb="3">
      <t>タンイ</t>
    </rPh>
    <rPh sb="4" eb="6">
      <t>センエン</t>
    </rPh>
    <phoneticPr fontId="2"/>
  </si>
  <si>
    <t>（単位：千円，栓）</t>
    <rPh sb="1" eb="3">
      <t>タンイ</t>
    </rPh>
    <rPh sb="4" eb="6">
      <t>センエン</t>
    </rPh>
    <rPh sb="7" eb="8">
      <t>セン</t>
    </rPh>
    <phoneticPr fontId="2"/>
  </si>
  <si>
    <t>注）別荘は家庭用に含まれる。</t>
    <rPh sb="0" eb="1">
      <t>チュウ</t>
    </rPh>
    <rPh sb="2" eb="4">
      <t>ベッソウ</t>
    </rPh>
    <rPh sb="5" eb="8">
      <t>カテイヨウ</t>
    </rPh>
    <rPh sb="9" eb="10">
      <t>フク</t>
    </rPh>
    <phoneticPr fontId="2"/>
  </si>
  <si>
    <t>資料：佐久市望月外1市水道企業団・佐久市望月水道事業</t>
    <rPh sb="0" eb="2">
      <t>シリョウ</t>
    </rPh>
    <rPh sb="3" eb="6">
      <t>サクシ</t>
    </rPh>
    <rPh sb="6" eb="8">
      <t>モチヅキ</t>
    </rPh>
    <rPh sb="8" eb="9">
      <t>ソト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</si>
  <si>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14-8　地区別用途別水道料金</t>
    <rPh sb="5" eb="8">
      <t>チクベツ</t>
    </rPh>
    <rPh sb="8" eb="11">
      <t>ヨウトベツ</t>
    </rPh>
    <rPh sb="11" eb="13">
      <t>スイドウ</t>
    </rPh>
    <rPh sb="13" eb="15">
      <t>リョウキン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</si>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</sst>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3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3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49" fontId="4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8" fillId="0" borderId="38" xfId="1" applyFont="1" applyBorder="1" applyAlignment="1">
      <alignment horizontal="center" vertical="center" wrapText="1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4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38" fontId="5" fillId="0" borderId="4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176" fontId="5" fillId="0" borderId="33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5" fillId="0" borderId="5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 wrapText="1"/>
    </xf>
    <xf numFmtId="38" fontId="5" fillId="0" borderId="29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tabSelected="1" workbookViewId="0">
      <selection activeCell="B1" sqref="B1"/>
    </sheetView>
  </sheetViews>
  <sheetFormatPr defaultRowHeight="13.5"/>
  <cols>
    <col min="1" max="1" width="9.625" style="104" customWidth="1"/>
    <col min="2" max="2" width="9" style="34"/>
    <col min="3" max="7" width="9.875" style="34" customWidth="1"/>
    <col min="8" max="8" width="8.875" style="104" customWidth="1"/>
    <col min="9" max="9" width="9.875" style="41" customWidth="1"/>
    <col min="10" max="10" width="7.875" style="34" hidden="1" customWidth="1"/>
    <col min="11" max="11" width="0.75" style="34" customWidth="1"/>
    <col min="12" max="16384" width="9" style="34"/>
  </cols>
  <sheetData>
    <row r="1" spans="1:10" ht="18.75" customHeight="1" thickBot="1">
      <c r="A1" s="33" t="s">
        <v>97</v>
      </c>
      <c r="E1" s="103" t="s">
        <v>83</v>
      </c>
      <c r="I1" s="105" t="s">
        <v>93</v>
      </c>
    </row>
    <row r="2" spans="1:10" ht="27" customHeight="1">
      <c r="A2" s="38" t="s">
        <v>0</v>
      </c>
      <c r="B2" s="39" t="s">
        <v>6</v>
      </c>
      <c r="C2" s="39" t="s">
        <v>7</v>
      </c>
      <c r="D2" s="39" t="s">
        <v>8</v>
      </c>
      <c r="E2" s="39" t="s">
        <v>9</v>
      </c>
      <c r="F2" s="39" t="s">
        <v>10</v>
      </c>
      <c r="G2" s="39" t="s">
        <v>11</v>
      </c>
      <c r="H2" s="39" t="s">
        <v>12</v>
      </c>
      <c r="I2" s="40" t="s">
        <v>13</v>
      </c>
      <c r="J2" s="106" t="s">
        <v>14</v>
      </c>
    </row>
    <row r="3" spans="1:10" hidden="1">
      <c r="A3" s="42" t="s">
        <v>5</v>
      </c>
      <c r="B3" s="41">
        <f>SUM(C3:I3)</f>
        <v>638719</v>
      </c>
      <c r="C3" s="41">
        <v>363739</v>
      </c>
      <c r="D3" s="41">
        <v>57438</v>
      </c>
      <c r="E3" s="41">
        <v>216504</v>
      </c>
      <c r="F3" s="41">
        <v>384</v>
      </c>
      <c r="G3" s="41">
        <v>248</v>
      </c>
      <c r="H3" s="102" t="s">
        <v>77</v>
      </c>
      <c r="I3" s="41">
        <v>406</v>
      </c>
      <c r="J3" s="41"/>
    </row>
    <row r="4" spans="1:10" hidden="1">
      <c r="A4" s="102">
        <v>10</v>
      </c>
      <c r="B4" s="41">
        <f t="shared" ref="B4:B10" si="0">SUM(C4:I4)</f>
        <v>655422</v>
      </c>
      <c r="C4" s="41">
        <v>354067</v>
      </c>
      <c r="D4" s="41">
        <v>96569</v>
      </c>
      <c r="E4" s="41">
        <v>199631</v>
      </c>
      <c r="F4" s="41">
        <v>89</v>
      </c>
      <c r="G4" s="41">
        <v>1834</v>
      </c>
      <c r="H4" s="102" t="s">
        <v>77</v>
      </c>
      <c r="I4" s="41">
        <v>3232</v>
      </c>
      <c r="J4" s="41"/>
    </row>
    <row r="5" spans="1:10" hidden="1">
      <c r="A5" s="102">
        <v>11</v>
      </c>
      <c r="B5" s="41">
        <f t="shared" si="0"/>
        <v>683605</v>
      </c>
      <c r="C5" s="41">
        <v>362764</v>
      </c>
      <c r="D5" s="41">
        <v>112391</v>
      </c>
      <c r="E5" s="41">
        <v>204707</v>
      </c>
      <c r="F5" s="41">
        <v>10</v>
      </c>
      <c r="G5" s="41">
        <v>293</v>
      </c>
      <c r="H5" s="102" t="s">
        <v>77</v>
      </c>
      <c r="I5" s="41">
        <v>3440</v>
      </c>
      <c r="J5" s="41"/>
    </row>
    <row r="6" spans="1:10" hidden="1">
      <c r="A6" s="102">
        <v>12</v>
      </c>
      <c r="B6" s="41">
        <f t="shared" si="0"/>
        <v>729295</v>
      </c>
      <c r="C6" s="41">
        <v>371025</v>
      </c>
      <c r="D6" s="41">
        <v>125202</v>
      </c>
      <c r="E6" s="41">
        <v>228637</v>
      </c>
      <c r="F6" s="41">
        <v>0</v>
      </c>
      <c r="G6" s="41">
        <v>1063</v>
      </c>
      <c r="H6" s="102" t="s">
        <v>77</v>
      </c>
      <c r="I6" s="41">
        <v>3368</v>
      </c>
      <c r="J6" s="41"/>
    </row>
    <row r="7" spans="1:10" ht="19.5" customHeight="1">
      <c r="A7" s="42" t="s">
        <v>54</v>
      </c>
      <c r="B7" s="107">
        <f t="shared" si="0"/>
        <v>751683</v>
      </c>
      <c r="C7" s="108">
        <v>391054</v>
      </c>
      <c r="D7" s="108">
        <v>119625</v>
      </c>
      <c r="E7" s="108">
        <v>237368</v>
      </c>
      <c r="F7" s="114" t="s">
        <v>77</v>
      </c>
      <c r="G7" s="108">
        <v>48</v>
      </c>
      <c r="H7" s="114" t="s">
        <v>77</v>
      </c>
      <c r="I7" s="108">
        <v>3588</v>
      </c>
      <c r="J7" s="108"/>
    </row>
    <row r="8" spans="1:10" ht="19.5" customHeight="1">
      <c r="A8" s="42">
        <v>14</v>
      </c>
      <c r="B8" s="109">
        <f t="shared" si="0"/>
        <v>746670</v>
      </c>
      <c r="C8" s="110">
        <v>395819</v>
      </c>
      <c r="D8" s="110">
        <v>119719</v>
      </c>
      <c r="E8" s="110">
        <v>227508</v>
      </c>
      <c r="F8" s="21" t="s">
        <v>77</v>
      </c>
      <c r="G8" s="110">
        <v>67</v>
      </c>
      <c r="H8" s="21" t="s">
        <v>77</v>
      </c>
      <c r="I8" s="110">
        <v>3557</v>
      </c>
      <c r="J8" s="110"/>
    </row>
    <row r="9" spans="1:10" ht="19.5" customHeight="1">
      <c r="A9" s="42">
        <v>15</v>
      </c>
      <c r="B9" s="109">
        <f t="shared" si="0"/>
        <v>752783</v>
      </c>
      <c r="C9" s="110">
        <v>403882</v>
      </c>
      <c r="D9" s="110">
        <v>124128</v>
      </c>
      <c r="E9" s="110">
        <v>221374</v>
      </c>
      <c r="F9" s="21" t="s">
        <v>77</v>
      </c>
      <c r="G9" s="21" t="s">
        <v>77</v>
      </c>
      <c r="H9" s="21" t="s">
        <v>77</v>
      </c>
      <c r="I9" s="110">
        <v>3399</v>
      </c>
      <c r="J9" s="110"/>
    </row>
    <row r="10" spans="1:10" ht="19.5" customHeight="1">
      <c r="A10" s="42">
        <v>16</v>
      </c>
      <c r="B10" s="109">
        <f t="shared" si="0"/>
        <v>777996</v>
      </c>
      <c r="C10" s="110">
        <v>416930</v>
      </c>
      <c r="D10" s="110">
        <v>129632</v>
      </c>
      <c r="E10" s="110">
        <v>227899</v>
      </c>
      <c r="F10" s="21" t="s">
        <v>77</v>
      </c>
      <c r="G10" s="110">
        <v>122</v>
      </c>
      <c r="H10" s="21" t="s">
        <v>77</v>
      </c>
      <c r="I10" s="110">
        <v>3413</v>
      </c>
      <c r="J10" s="110"/>
    </row>
    <row r="11" spans="1:10" ht="19.5" customHeight="1" thickBot="1">
      <c r="A11" s="111">
        <v>17</v>
      </c>
      <c r="B11" s="112">
        <f>SUM(C11:I11)</f>
        <v>784290</v>
      </c>
      <c r="C11" s="113">
        <v>418168</v>
      </c>
      <c r="D11" s="113">
        <v>139212</v>
      </c>
      <c r="E11" s="113">
        <v>223474</v>
      </c>
      <c r="F11" s="115" t="s">
        <v>77</v>
      </c>
      <c r="G11" s="113">
        <v>399</v>
      </c>
      <c r="H11" s="115" t="s">
        <v>77</v>
      </c>
      <c r="I11" s="113">
        <v>3037</v>
      </c>
      <c r="J11" s="113"/>
    </row>
    <row r="12" spans="1:10" ht="12.75" customHeight="1">
      <c r="A12" s="110" t="s">
        <v>18</v>
      </c>
      <c r="B12" s="41"/>
      <c r="C12" s="41"/>
      <c r="D12" s="41"/>
      <c r="E12" s="41"/>
      <c r="F12" s="41"/>
      <c r="G12" s="41"/>
      <c r="H12" s="102"/>
      <c r="J12" s="41"/>
    </row>
    <row r="13" spans="1:10" ht="17.25" customHeight="1" thickBot="1">
      <c r="A13" s="33"/>
      <c r="E13" s="103" t="s">
        <v>84</v>
      </c>
      <c r="I13" s="105" t="s">
        <v>93</v>
      </c>
    </row>
    <row r="14" spans="1:10" ht="27" customHeight="1">
      <c r="A14" s="38" t="s">
        <v>0</v>
      </c>
      <c r="B14" s="39" t="s">
        <v>6</v>
      </c>
      <c r="C14" s="39" t="s">
        <v>7</v>
      </c>
      <c r="D14" s="39" t="s">
        <v>8</v>
      </c>
      <c r="E14" s="39" t="s">
        <v>9</v>
      </c>
      <c r="F14" s="39" t="s">
        <v>10</v>
      </c>
      <c r="G14" s="39" t="s">
        <v>11</v>
      </c>
      <c r="H14" s="39" t="s">
        <v>12</v>
      </c>
      <c r="I14" s="40" t="s">
        <v>13</v>
      </c>
      <c r="J14" s="106" t="s">
        <v>14</v>
      </c>
    </row>
    <row r="15" spans="1:10" hidden="1">
      <c r="A15" s="42" t="s">
        <v>5</v>
      </c>
      <c r="B15" s="41">
        <f>SUM(C15:I15)</f>
        <v>354374</v>
      </c>
      <c r="C15" s="41">
        <v>271582</v>
      </c>
      <c r="D15" s="41">
        <v>27193</v>
      </c>
      <c r="E15" s="41">
        <v>55421</v>
      </c>
      <c r="F15" s="41">
        <v>41</v>
      </c>
      <c r="G15" s="41">
        <v>45</v>
      </c>
      <c r="H15" s="102" t="s">
        <v>77</v>
      </c>
      <c r="I15" s="41">
        <v>92</v>
      </c>
      <c r="J15" s="41"/>
    </row>
    <row r="16" spans="1:10" hidden="1">
      <c r="A16" s="102">
        <v>10</v>
      </c>
      <c r="B16" s="41">
        <f t="shared" ref="B16:B22" si="1">SUM(C16:I16)</f>
        <v>372584</v>
      </c>
      <c r="C16" s="41">
        <v>282114</v>
      </c>
      <c r="D16" s="41">
        <v>33944</v>
      </c>
      <c r="E16" s="41">
        <v>55487</v>
      </c>
      <c r="F16" s="41">
        <v>37</v>
      </c>
      <c r="G16" s="41">
        <v>240</v>
      </c>
      <c r="H16" s="102" t="s">
        <v>77</v>
      </c>
      <c r="I16" s="41">
        <v>762</v>
      </c>
      <c r="J16" s="41"/>
    </row>
    <row r="17" spans="1:10" hidden="1">
      <c r="A17" s="102">
        <v>11</v>
      </c>
      <c r="B17" s="41">
        <f t="shared" si="1"/>
        <v>372905</v>
      </c>
      <c r="C17" s="41">
        <v>282342</v>
      </c>
      <c r="D17" s="41">
        <v>33223</v>
      </c>
      <c r="E17" s="41">
        <v>55943</v>
      </c>
      <c r="F17" s="41">
        <v>37</v>
      </c>
      <c r="G17" s="41">
        <v>381</v>
      </c>
      <c r="H17" s="102" t="s">
        <v>77</v>
      </c>
      <c r="I17" s="41">
        <v>979</v>
      </c>
      <c r="J17" s="41"/>
    </row>
    <row r="18" spans="1:10" hidden="1">
      <c r="A18" s="102">
        <v>12</v>
      </c>
      <c r="B18" s="41">
        <f t="shared" si="1"/>
        <v>371005</v>
      </c>
      <c r="C18" s="41">
        <v>283062</v>
      </c>
      <c r="D18" s="41">
        <v>30521</v>
      </c>
      <c r="E18" s="41">
        <v>55476</v>
      </c>
      <c r="F18" s="41">
        <v>36</v>
      </c>
      <c r="G18" s="41">
        <v>944</v>
      </c>
      <c r="H18" s="102" t="s">
        <v>77</v>
      </c>
      <c r="I18" s="41">
        <v>966</v>
      </c>
      <c r="J18" s="41"/>
    </row>
    <row r="19" spans="1:10" ht="19.5" customHeight="1">
      <c r="A19" s="45" t="s">
        <v>54</v>
      </c>
      <c r="B19" s="107">
        <f t="shared" si="1"/>
        <v>387470</v>
      </c>
      <c r="C19" s="108">
        <v>300873</v>
      </c>
      <c r="D19" s="108">
        <v>31544</v>
      </c>
      <c r="E19" s="108">
        <v>53818</v>
      </c>
      <c r="F19" s="108">
        <v>37</v>
      </c>
      <c r="G19" s="108">
        <v>160</v>
      </c>
      <c r="H19" s="114" t="s">
        <v>77</v>
      </c>
      <c r="I19" s="108">
        <v>1038</v>
      </c>
      <c r="J19" s="108"/>
    </row>
    <row r="20" spans="1:10" ht="19.5" customHeight="1">
      <c r="A20" s="45">
        <v>14</v>
      </c>
      <c r="B20" s="109">
        <f t="shared" si="1"/>
        <v>380456</v>
      </c>
      <c r="C20" s="110">
        <v>294218</v>
      </c>
      <c r="D20" s="110">
        <v>30954</v>
      </c>
      <c r="E20" s="110">
        <v>54260</v>
      </c>
      <c r="F20" s="110">
        <v>37</v>
      </c>
      <c r="G20" s="21" t="s">
        <v>77</v>
      </c>
      <c r="H20" s="21" t="s">
        <v>77</v>
      </c>
      <c r="I20" s="110">
        <v>987</v>
      </c>
      <c r="J20" s="110"/>
    </row>
    <row r="21" spans="1:10" ht="19.5" customHeight="1">
      <c r="A21" s="45">
        <v>15</v>
      </c>
      <c r="B21" s="109">
        <f t="shared" si="1"/>
        <v>382199</v>
      </c>
      <c r="C21" s="110">
        <v>295548</v>
      </c>
      <c r="D21" s="110">
        <v>30994</v>
      </c>
      <c r="E21" s="110">
        <v>54540</v>
      </c>
      <c r="F21" s="110">
        <v>54</v>
      </c>
      <c r="G21" s="110">
        <v>34</v>
      </c>
      <c r="H21" s="21" t="s">
        <v>77</v>
      </c>
      <c r="I21" s="110">
        <v>1029</v>
      </c>
      <c r="J21" s="110"/>
    </row>
    <row r="22" spans="1:10" ht="19.5" customHeight="1">
      <c r="A22" s="45">
        <v>16</v>
      </c>
      <c r="B22" s="109">
        <f t="shared" si="1"/>
        <v>387195</v>
      </c>
      <c r="C22" s="110">
        <v>298175</v>
      </c>
      <c r="D22" s="110">
        <v>31531</v>
      </c>
      <c r="E22" s="110">
        <v>56457</v>
      </c>
      <c r="F22" s="110">
        <v>36</v>
      </c>
      <c r="G22" s="21" t="s">
        <v>77</v>
      </c>
      <c r="H22" s="21" t="s">
        <v>77</v>
      </c>
      <c r="I22" s="110">
        <v>996</v>
      </c>
      <c r="J22" s="110"/>
    </row>
    <row r="23" spans="1:10" ht="19.5" customHeight="1" thickBot="1">
      <c r="A23" s="46">
        <v>17</v>
      </c>
      <c r="B23" s="112">
        <f>SUM(C23:I23)</f>
        <v>388006</v>
      </c>
      <c r="C23" s="113">
        <v>299035</v>
      </c>
      <c r="D23" s="113">
        <v>30446</v>
      </c>
      <c r="E23" s="113">
        <v>57563</v>
      </c>
      <c r="F23" s="113">
        <v>36</v>
      </c>
      <c r="G23" s="115" t="s">
        <v>77</v>
      </c>
      <c r="H23" s="115" t="s">
        <v>77</v>
      </c>
      <c r="I23" s="113">
        <v>926</v>
      </c>
      <c r="J23" s="113"/>
    </row>
    <row r="24" spans="1:10" ht="12.75" customHeight="1">
      <c r="A24" s="110" t="s">
        <v>18</v>
      </c>
      <c r="B24" s="110"/>
      <c r="C24" s="110"/>
      <c r="D24" s="110"/>
      <c r="E24" s="110"/>
      <c r="F24" s="110"/>
      <c r="G24" s="110"/>
      <c r="H24" s="42"/>
      <c r="I24" s="110"/>
      <c r="J24" s="110"/>
    </row>
    <row r="25" spans="1:10" ht="17.25" customHeight="1" thickBot="1">
      <c r="A25" s="33"/>
      <c r="E25" s="103" t="s">
        <v>85</v>
      </c>
      <c r="I25" s="105" t="s">
        <v>93</v>
      </c>
    </row>
    <row r="26" spans="1:10" ht="27" customHeight="1">
      <c r="A26" s="38" t="s">
        <v>0</v>
      </c>
      <c r="B26" s="39" t="s">
        <v>6</v>
      </c>
      <c r="C26" s="39" t="s">
        <v>7</v>
      </c>
      <c r="D26" s="39" t="s">
        <v>8</v>
      </c>
      <c r="E26" s="39" t="s">
        <v>9</v>
      </c>
      <c r="F26" s="39" t="s">
        <v>10</v>
      </c>
      <c r="G26" s="39" t="s">
        <v>11</v>
      </c>
      <c r="H26" s="39" t="s">
        <v>12</v>
      </c>
      <c r="I26" s="40" t="s">
        <v>13</v>
      </c>
      <c r="J26" s="106" t="s">
        <v>14</v>
      </c>
    </row>
    <row r="27" spans="1:10" hidden="1">
      <c r="A27" s="42" t="s">
        <v>5</v>
      </c>
      <c r="B27" s="41">
        <f>SUM(C27:I27)</f>
        <v>449424</v>
      </c>
      <c r="C27" s="41">
        <v>292067</v>
      </c>
      <c r="D27" s="41">
        <v>68128</v>
      </c>
      <c r="E27" s="41">
        <v>87218</v>
      </c>
      <c r="F27" s="41">
        <v>1273</v>
      </c>
      <c r="G27" s="41">
        <v>727</v>
      </c>
      <c r="H27" s="102" t="s">
        <v>77</v>
      </c>
      <c r="I27" s="41">
        <v>11</v>
      </c>
      <c r="J27" s="41"/>
    </row>
    <row r="28" spans="1:10" hidden="1">
      <c r="A28" s="102">
        <v>10</v>
      </c>
      <c r="B28" s="41">
        <f t="shared" ref="B28:B34" si="2">SUM(C28:I28)</f>
        <v>458533</v>
      </c>
      <c r="C28" s="41">
        <v>271709</v>
      </c>
      <c r="D28" s="41">
        <v>98458</v>
      </c>
      <c r="E28" s="41">
        <v>85416</v>
      </c>
      <c r="F28" s="41">
        <v>1059</v>
      </c>
      <c r="G28" s="41">
        <v>673</v>
      </c>
      <c r="H28" s="102" t="s">
        <v>77</v>
      </c>
      <c r="I28" s="41">
        <v>1218</v>
      </c>
      <c r="J28" s="41"/>
    </row>
    <row r="29" spans="1:10" hidden="1">
      <c r="A29" s="102">
        <v>11</v>
      </c>
      <c r="B29" s="41">
        <f t="shared" si="2"/>
        <v>451146</v>
      </c>
      <c r="C29" s="41">
        <v>271641</v>
      </c>
      <c r="D29" s="41">
        <v>96256</v>
      </c>
      <c r="E29" s="41">
        <v>81107</v>
      </c>
      <c r="F29" s="41">
        <v>911</v>
      </c>
      <c r="G29" s="41">
        <v>0</v>
      </c>
      <c r="H29" s="102" t="s">
        <v>77</v>
      </c>
      <c r="I29" s="41">
        <v>1231</v>
      </c>
      <c r="J29" s="41"/>
    </row>
    <row r="30" spans="1:10" hidden="1">
      <c r="A30" s="102">
        <v>12</v>
      </c>
      <c r="B30" s="41">
        <f t="shared" si="2"/>
        <v>450975</v>
      </c>
      <c r="C30" s="41">
        <v>271007</v>
      </c>
      <c r="D30" s="41">
        <v>97582</v>
      </c>
      <c r="E30" s="41">
        <v>80120</v>
      </c>
      <c r="F30" s="41">
        <v>890</v>
      </c>
      <c r="G30" s="41">
        <v>66</v>
      </c>
      <c r="H30" s="102" t="s">
        <v>77</v>
      </c>
      <c r="I30" s="41">
        <v>1310</v>
      </c>
      <c r="J30" s="41"/>
    </row>
    <row r="31" spans="1:10" ht="19.5" customHeight="1">
      <c r="A31" s="45" t="s">
        <v>54</v>
      </c>
      <c r="B31" s="107">
        <f t="shared" si="2"/>
        <v>456142</v>
      </c>
      <c r="C31" s="108">
        <v>281024</v>
      </c>
      <c r="D31" s="108">
        <v>96856</v>
      </c>
      <c r="E31" s="108">
        <v>76021</v>
      </c>
      <c r="F31" s="108">
        <v>963</v>
      </c>
      <c r="G31" s="108">
        <v>10</v>
      </c>
      <c r="H31" s="114" t="s">
        <v>77</v>
      </c>
      <c r="I31" s="108">
        <v>1268</v>
      </c>
      <c r="J31" s="108"/>
    </row>
    <row r="32" spans="1:10" ht="19.5" customHeight="1">
      <c r="A32" s="45">
        <v>14</v>
      </c>
      <c r="B32" s="109">
        <f t="shared" si="2"/>
        <v>447438</v>
      </c>
      <c r="C32" s="110">
        <v>279316</v>
      </c>
      <c r="D32" s="110">
        <v>93498</v>
      </c>
      <c r="E32" s="110">
        <v>72680</v>
      </c>
      <c r="F32" s="110">
        <v>986</v>
      </c>
      <c r="G32" s="21" t="s">
        <v>77</v>
      </c>
      <c r="H32" s="21" t="s">
        <v>77</v>
      </c>
      <c r="I32" s="110">
        <v>958</v>
      </c>
      <c r="J32" s="110"/>
    </row>
    <row r="33" spans="1:10" ht="19.5" customHeight="1">
      <c r="A33" s="45">
        <v>15</v>
      </c>
      <c r="B33" s="109">
        <f t="shared" si="2"/>
        <v>451423</v>
      </c>
      <c r="C33" s="110">
        <v>275707</v>
      </c>
      <c r="D33" s="110">
        <v>96905</v>
      </c>
      <c r="E33" s="110">
        <v>76991</v>
      </c>
      <c r="F33" s="110">
        <v>825</v>
      </c>
      <c r="G33" s="21" t="s">
        <v>77</v>
      </c>
      <c r="H33" s="21" t="s">
        <v>77</v>
      </c>
      <c r="I33" s="110">
        <v>995</v>
      </c>
      <c r="J33" s="110"/>
    </row>
    <row r="34" spans="1:10" ht="19.5" customHeight="1">
      <c r="A34" s="45">
        <v>16</v>
      </c>
      <c r="B34" s="109">
        <f t="shared" si="2"/>
        <v>452335</v>
      </c>
      <c r="C34" s="110">
        <v>280208</v>
      </c>
      <c r="D34" s="110">
        <v>96493</v>
      </c>
      <c r="E34" s="110">
        <v>73800</v>
      </c>
      <c r="F34" s="110">
        <v>818</v>
      </c>
      <c r="G34" s="21" t="s">
        <v>77</v>
      </c>
      <c r="H34" s="21" t="s">
        <v>77</v>
      </c>
      <c r="I34" s="110">
        <v>1016</v>
      </c>
      <c r="J34" s="110"/>
    </row>
    <row r="35" spans="1:10" ht="19.5" customHeight="1" thickBot="1">
      <c r="A35" s="46">
        <v>17</v>
      </c>
      <c r="B35" s="112">
        <f>SUM(C35:I35)</f>
        <v>450445</v>
      </c>
      <c r="C35" s="113">
        <v>279140</v>
      </c>
      <c r="D35" s="113">
        <v>98540</v>
      </c>
      <c r="E35" s="113">
        <v>71288</v>
      </c>
      <c r="F35" s="113">
        <v>661</v>
      </c>
      <c r="G35" s="113">
        <v>14</v>
      </c>
      <c r="H35" s="115" t="s">
        <v>77</v>
      </c>
      <c r="I35" s="113">
        <v>802</v>
      </c>
      <c r="J35" s="113"/>
    </row>
    <row r="36" spans="1:10" ht="12" customHeight="1">
      <c r="A36" s="110" t="s">
        <v>18</v>
      </c>
      <c r="B36" s="110"/>
      <c r="C36" s="110"/>
      <c r="D36" s="110"/>
      <c r="E36" s="110"/>
      <c r="F36" s="110"/>
      <c r="G36" s="110"/>
      <c r="H36" s="42"/>
      <c r="I36" s="110"/>
      <c r="J36" s="110"/>
    </row>
    <row r="37" spans="1:10" ht="17.25" customHeight="1" thickBot="1">
      <c r="A37" s="33"/>
      <c r="E37" s="103" t="s">
        <v>86</v>
      </c>
      <c r="I37" s="105" t="s">
        <v>93</v>
      </c>
    </row>
    <row r="38" spans="1:10" ht="27" customHeight="1">
      <c r="A38" s="38" t="s">
        <v>0</v>
      </c>
      <c r="B38" s="39" t="s">
        <v>6</v>
      </c>
      <c r="C38" s="39" t="s">
        <v>7</v>
      </c>
      <c r="D38" s="39" t="s">
        <v>8</v>
      </c>
      <c r="E38" s="39" t="s">
        <v>9</v>
      </c>
      <c r="F38" s="39" t="s">
        <v>10</v>
      </c>
      <c r="G38" s="39" t="s">
        <v>11</v>
      </c>
      <c r="H38" s="39" t="s">
        <v>12</v>
      </c>
      <c r="I38" s="40" t="s">
        <v>13</v>
      </c>
      <c r="J38" s="106" t="s">
        <v>14</v>
      </c>
    </row>
    <row r="39" spans="1:10" hidden="1">
      <c r="A39" s="42" t="s">
        <v>5</v>
      </c>
      <c r="B39" s="41">
        <f>SUM(C39:I39)</f>
        <v>185889</v>
      </c>
      <c r="C39" s="41">
        <v>141668</v>
      </c>
      <c r="D39" s="41">
        <v>7911</v>
      </c>
      <c r="E39" s="41">
        <v>29391</v>
      </c>
      <c r="F39" s="41">
        <v>2</v>
      </c>
      <c r="G39" s="41">
        <v>109</v>
      </c>
      <c r="H39" s="102">
        <v>6522</v>
      </c>
      <c r="I39" s="41">
        <v>286</v>
      </c>
      <c r="J39" s="41"/>
    </row>
    <row r="40" spans="1:10" hidden="1">
      <c r="A40" s="102">
        <v>10</v>
      </c>
      <c r="B40" s="41">
        <f t="shared" ref="B40:B46" si="3">SUM(C40:I40)</f>
        <v>193455</v>
      </c>
      <c r="C40" s="41">
        <v>145532</v>
      </c>
      <c r="D40" s="41">
        <v>9016</v>
      </c>
      <c r="E40" s="41">
        <v>29653</v>
      </c>
      <c r="F40" s="41">
        <v>3</v>
      </c>
      <c r="G40" s="41">
        <v>3</v>
      </c>
      <c r="H40" s="102">
        <v>6843</v>
      </c>
      <c r="I40" s="41">
        <v>2405</v>
      </c>
      <c r="J40" s="41"/>
    </row>
    <row r="41" spans="1:10" hidden="1">
      <c r="A41" s="102">
        <v>11</v>
      </c>
      <c r="B41" s="41">
        <f t="shared" si="3"/>
        <v>191526</v>
      </c>
      <c r="C41" s="41">
        <v>145494</v>
      </c>
      <c r="D41" s="41">
        <v>9186</v>
      </c>
      <c r="E41" s="41">
        <v>27646</v>
      </c>
      <c r="F41" s="41">
        <v>0</v>
      </c>
      <c r="G41" s="41">
        <v>0</v>
      </c>
      <c r="H41" s="102">
        <v>6913</v>
      </c>
      <c r="I41" s="41">
        <v>2287</v>
      </c>
      <c r="J41" s="41"/>
    </row>
    <row r="42" spans="1:10" hidden="1">
      <c r="A42" s="102">
        <v>12</v>
      </c>
      <c r="B42" s="41">
        <f t="shared" si="3"/>
        <v>191877</v>
      </c>
      <c r="C42" s="41">
        <v>145889</v>
      </c>
      <c r="D42" s="41">
        <v>9682</v>
      </c>
      <c r="E42" s="41">
        <v>26726</v>
      </c>
      <c r="F42" s="41">
        <v>0</v>
      </c>
      <c r="G42" s="41">
        <v>0</v>
      </c>
      <c r="H42" s="102">
        <v>7315</v>
      </c>
      <c r="I42" s="41">
        <v>2265</v>
      </c>
      <c r="J42" s="41"/>
    </row>
    <row r="43" spans="1:10" ht="19.5" customHeight="1">
      <c r="A43" s="45" t="s">
        <v>54</v>
      </c>
      <c r="B43" s="107">
        <f t="shared" si="3"/>
        <v>200951</v>
      </c>
      <c r="C43" s="108">
        <v>152853</v>
      </c>
      <c r="D43" s="108">
        <v>9728</v>
      </c>
      <c r="E43" s="108">
        <v>28613</v>
      </c>
      <c r="F43" s="114" t="s">
        <v>77</v>
      </c>
      <c r="G43" s="114" t="s">
        <v>77</v>
      </c>
      <c r="H43" s="114">
        <v>7432</v>
      </c>
      <c r="I43" s="108">
        <v>2325</v>
      </c>
      <c r="J43" s="108"/>
    </row>
    <row r="44" spans="1:10" ht="19.5" customHeight="1">
      <c r="A44" s="45">
        <v>14</v>
      </c>
      <c r="B44" s="109">
        <f t="shared" si="3"/>
        <v>207579</v>
      </c>
      <c r="C44" s="110">
        <v>154423</v>
      </c>
      <c r="D44" s="110">
        <v>9671</v>
      </c>
      <c r="E44" s="110">
        <v>34608</v>
      </c>
      <c r="F44" s="21" t="s">
        <v>77</v>
      </c>
      <c r="G44" s="21" t="s">
        <v>77</v>
      </c>
      <c r="H44" s="21">
        <v>6680</v>
      </c>
      <c r="I44" s="110">
        <v>2197</v>
      </c>
      <c r="J44" s="110"/>
    </row>
    <row r="45" spans="1:10" ht="19.5" customHeight="1">
      <c r="A45" s="45">
        <v>15</v>
      </c>
      <c r="B45" s="109">
        <f t="shared" si="3"/>
        <v>205771</v>
      </c>
      <c r="C45" s="110">
        <v>154394</v>
      </c>
      <c r="D45" s="110">
        <v>9382</v>
      </c>
      <c r="E45" s="110">
        <v>33505</v>
      </c>
      <c r="F45" s="21" t="s">
        <v>77</v>
      </c>
      <c r="G45" s="21" t="s">
        <v>77</v>
      </c>
      <c r="H45" s="21">
        <v>6383</v>
      </c>
      <c r="I45" s="110">
        <v>2107</v>
      </c>
      <c r="J45" s="110"/>
    </row>
    <row r="46" spans="1:10" ht="19.5" customHeight="1">
      <c r="A46" s="45">
        <v>16</v>
      </c>
      <c r="B46" s="109">
        <f t="shared" si="3"/>
        <v>207927</v>
      </c>
      <c r="C46" s="110">
        <v>156260</v>
      </c>
      <c r="D46" s="110">
        <v>9181</v>
      </c>
      <c r="E46" s="110">
        <v>34125</v>
      </c>
      <c r="F46" s="21" t="s">
        <v>77</v>
      </c>
      <c r="G46" s="110">
        <v>36</v>
      </c>
      <c r="H46" s="21">
        <v>6161</v>
      </c>
      <c r="I46" s="110">
        <v>2164</v>
      </c>
      <c r="J46" s="110"/>
    </row>
    <row r="47" spans="1:10" ht="19.5" customHeight="1" thickBot="1">
      <c r="A47" s="46">
        <v>17</v>
      </c>
      <c r="B47" s="112">
        <f>SUM(C47:I47)</f>
        <v>210697</v>
      </c>
      <c r="C47" s="113">
        <v>158608</v>
      </c>
      <c r="D47" s="113">
        <v>10019</v>
      </c>
      <c r="E47" s="113">
        <v>34279</v>
      </c>
      <c r="F47" s="115" t="s">
        <v>77</v>
      </c>
      <c r="G47" s="115" t="s">
        <v>77</v>
      </c>
      <c r="H47" s="115">
        <v>5969</v>
      </c>
      <c r="I47" s="113">
        <v>1822</v>
      </c>
      <c r="J47" s="113"/>
    </row>
    <row r="48" spans="1:10" ht="12" customHeight="1">
      <c r="A48" s="110" t="s">
        <v>18</v>
      </c>
    </row>
    <row r="49" spans="1:10" ht="17.25" customHeight="1" thickBot="1">
      <c r="A49" s="33"/>
      <c r="E49" s="103" t="s">
        <v>82</v>
      </c>
      <c r="H49" s="34"/>
      <c r="I49" s="105" t="s">
        <v>93</v>
      </c>
    </row>
    <row r="50" spans="1:10" ht="27" customHeight="1">
      <c r="A50" s="38" t="s">
        <v>0</v>
      </c>
      <c r="B50" s="39" t="s">
        <v>6</v>
      </c>
      <c r="C50" s="39" t="s">
        <v>7</v>
      </c>
      <c r="D50" s="39" t="s">
        <v>8</v>
      </c>
      <c r="E50" s="39" t="s">
        <v>9</v>
      </c>
      <c r="F50" s="39" t="s">
        <v>10</v>
      </c>
      <c r="G50" s="39" t="s">
        <v>11</v>
      </c>
      <c r="H50" s="39" t="s">
        <v>12</v>
      </c>
      <c r="I50" s="40" t="s">
        <v>13</v>
      </c>
      <c r="J50" s="106" t="s">
        <v>14</v>
      </c>
    </row>
    <row r="51" spans="1:10" ht="19.5" customHeight="1">
      <c r="A51" s="45" t="s">
        <v>54</v>
      </c>
      <c r="B51" s="107">
        <f>SUM(C51:I51)</f>
        <v>353104</v>
      </c>
      <c r="C51" s="108">
        <v>236599</v>
      </c>
      <c r="D51" s="108">
        <v>21377</v>
      </c>
      <c r="E51" s="108">
        <v>94503</v>
      </c>
      <c r="F51" s="114" t="s">
        <v>77</v>
      </c>
      <c r="G51" s="114" t="s">
        <v>77</v>
      </c>
      <c r="H51" s="114" t="s">
        <v>77</v>
      </c>
      <c r="I51" s="108">
        <v>625</v>
      </c>
      <c r="J51" s="108"/>
    </row>
    <row r="52" spans="1:10" ht="19.5" customHeight="1">
      <c r="A52" s="45">
        <v>14</v>
      </c>
      <c r="B52" s="109">
        <f>SUM(C52:I52)</f>
        <v>348608</v>
      </c>
      <c r="C52" s="110">
        <v>235371</v>
      </c>
      <c r="D52" s="110">
        <v>21636</v>
      </c>
      <c r="E52" s="110">
        <v>90977</v>
      </c>
      <c r="F52" s="21" t="s">
        <v>77</v>
      </c>
      <c r="G52" s="21" t="s">
        <v>77</v>
      </c>
      <c r="H52" s="21" t="s">
        <v>77</v>
      </c>
      <c r="I52" s="110">
        <v>624</v>
      </c>
      <c r="J52" s="110"/>
    </row>
    <row r="53" spans="1:10" ht="19.5" customHeight="1">
      <c r="A53" s="45">
        <v>15</v>
      </c>
      <c r="B53" s="109">
        <f>SUM(C53:I53)</f>
        <v>351008</v>
      </c>
      <c r="C53" s="110">
        <v>234344</v>
      </c>
      <c r="D53" s="110">
        <v>20947</v>
      </c>
      <c r="E53" s="110">
        <v>95102</v>
      </c>
      <c r="F53" s="21" t="s">
        <v>77</v>
      </c>
      <c r="G53" s="21" t="s">
        <v>77</v>
      </c>
      <c r="H53" s="21" t="s">
        <v>77</v>
      </c>
      <c r="I53" s="110">
        <v>615</v>
      </c>
      <c r="J53" s="110"/>
    </row>
    <row r="54" spans="1:10" ht="19.5" customHeight="1">
      <c r="A54" s="45">
        <v>16</v>
      </c>
      <c r="B54" s="109">
        <f>SUM(C54:I54)</f>
        <v>353591</v>
      </c>
      <c r="C54" s="110">
        <v>237036</v>
      </c>
      <c r="D54" s="110">
        <v>19610</v>
      </c>
      <c r="E54" s="110">
        <v>96419</v>
      </c>
      <c r="F54" s="21" t="s">
        <v>77</v>
      </c>
      <c r="G54" s="110">
        <v>31</v>
      </c>
      <c r="H54" s="21" t="s">
        <v>77</v>
      </c>
      <c r="I54" s="110">
        <v>495</v>
      </c>
      <c r="J54" s="110"/>
    </row>
    <row r="55" spans="1:10" ht="19.5" customHeight="1" thickBot="1">
      <c r="A55" s="46">
        <v>17</v>
      </c>
      <c r="B55" s="112">
        <f>SUM(C55:I55)</f>
        <v>353053</v>
      </c>
      <c r="C55" s="113">
        <v>236061</v>
      </c>
      <c r="D55" s="113">
        <v>18700</v>
      </c>
      <c r="E55" s="113">
        <v>97862</v>
      </c>
      <c r="F55" s="115" t="s">
        <v>77</v>
      </c>
      <c r="G55" s="115" t="s">
        <v>77</v>
      </c>
      <c r="H55" s="115" t="s">
        <v>77</v>
      </c>
      <c r="I55" s="113">
        <v>430</v>
      </c>
      <c r="J55" s="113"/>
    </row>
    <row r="56" spans="1:10" ht="12.75" customHeight="1">
      <c r="A56" s="110" t="s">
        <v>18</v>
      </c>
    </row>
    <row r="57" spans="1:10" ht="18.75" customHeight="1" thickBot="1">
      <c r="A57" s="33"/>
      <c r="E57" s="103" t="s">
        <v>82</v>
      </c>
      <c r="H57" s="34"/>
      <c r="I57" s="105" t="s">
        <v>93</v>
      </c>
    </row>
    <row r="58" spans="1:10" ht="27" customHeight="1">
      <c r="A58" s="38" t="s">
        <v>0</v>
      </c>
      <c r="B58" s="39" t="s">
        <v>6</v>
      </c>
      <c r="C58" s="39" t="s">
        <v>7</v>
      </c>
      <c r="D58" s="39" t="s">
        <v>8</v>
      </c>
      <c r="E58" s="39" t="s">
        <v>9</v>
      </c>
      <c r="F58" s="39" t="s">
        <v>10</v>
      </c>
      <c r="G58" s="39" t="s">
        <v>11</v>
      </c>
      <c r="H58" s="39" t="s">
        <v>12</v>
      </c>
      <c r="I58" s="40" t="s">
        <v>13</v>
      </c>
      <c r="J58" s="106" t="s">
        <v>14</v>
      </c>
    </row>
    <row r="59" spans="1:10" ht="19.5" customHeight="1">
      <c r="A59" s="45" t="s">
        <v>54</v>
      </c>
      <c r="B59" s="107">
        <f>SUM(C59:I59)</f>
        <v>428</v>
      </c>
      <c r="C59" s="108">
        <v>428</v>
      </c>
      <c r="D59" s="114" t="s">
        <v>77</v>
      </c>
      <c r="E59" s="114" t="s">
        <v>77</v>
      </c>
      <c r="F59" s="114" t="s">
        <v>77</v>
      </c>
      <c r="G59" s="114" t="s">
        <v>77</v>
      </c>
      <c r="H59" s="114" t="s">
        <v>77</v>
      </c>
      <c r="I59" s="114" t="s">
        <v>77</v>
      </c>
      <c r="J59" s="108"/>
    </row>
    <row r="60" spans="1:10" ht="19.5" customHeight="1">
      <c r="A60" s="45">
        <v>14</v>
      </c>
      <c r="B60" s="109">
        <f>SUM(C60:I60)</f>
        <v>428</v>
      </c>
      <c r="C60" s="110">
        <v>428</v>
      </c>
      <c r="D60" s="21" t="s">
        <v>77</v>
      </c>
      <c r="E60" s="21" t="s">
        <v>77</v>
      </c>
      <c r="F60" s="21" t="s">
        <v>77</v>
      </c>
      <c r="G60" s="21" t="s">
        <v>77</v>
      </c>
      <c r="H60" s="21" t="s">
        <v>77</v>
      </c>
      <c r="I60" s="21" t="s">
        <v>77</v>
      </c>
      <c r="J60" s="110"/>
    </row>
    <row r="61" spans="1:10" ht="19.5" customHeight="1">
      <c r="A61" s="45">
        <v>15</v>
      </c>
      <c r="B61" s="109">
        <f>SUM(C61:I61)</f>
        <v>428</v>
      </c>
      <c r="C61" s="110">
        <v>428</v>
      </c>
      <c r="D61" s="21" t="s">
        <v>77</v>
      </c>
      <c r="E61" s="21" t="s">
        <v>77</v>
      </c>
      <c r="F61" s="21" t="s">
        <v>77</v>
      </c>
      <c r="G61" s="21" t="s">
        <v>77</v>
      </c>
      <c r="H61" s="21" t="s">
        <v>77</v>
      </c>
      <c r="I61" s="21" t="s">
        <v>77</v>
      </c>
      <c r="J61" s="110"/>
    </row>
    <row r="62" spans="1:10" ht="19.5" customHeight="1">
      <c r="A62" s="45">
        <v>16</v>
      </c>
      <c r="B62" s="109">
        <f>SUM(C62:I62)</f>
        <v>428</v>
      </c>
      <c r="C62" s="110">
        <v>428</v>
      </c>
      <c r="D62" s="21" t="s">
        <v>77</v>
      </c>
      <c r="E62" s="21" t="s">
        <v>77</v>
      </c>
      <c r="F62" s="21" t="s">
        <v>77</v>
      </c>
      <c r="G62" s="21" t="s">
        <v>77</v>
      </c>
      <c r="H62" s="21" t="s">
        <v>77</v>
      </c>
      <c r="I62" s="21" t="s">
        <v>77</v>
      </c>
      <c r="J62" s="110"/>
    </row>
    <row r="63" spans="1:10" ht="19.5" customHeight="1" thickBot="1">
      <c r="A63" s="46">
        <v>17</v>
      </c>
      <c r="B63" s="112">
        <f>SUM(C63:I63)</f>
        <v>428</v>
      </c>
      <c r="C63" s="113">
        <v>428</v>
      </c>
      <c r="D63" s="115" t="s">
        <v>77</v>
      </c>
      <c r="E63" s="115" t="s">
        <v>77</v>
      </c>
      <c r="F63" s="115" t="s">
        <v>77</v>
      </c>
      <c r="G63" s="115" t="s">
        <v>77</v>
      </c>
      <c r="H63" s="115" t="s">
        <v>77</v>
      </c>
      <c r="I63" s="115" t="s">
        <v>77</v>
      </c>
      <c r="J63" s="113"/>
    </row>
    <row r="64" spans="1:10">
      <c r="A64" s="48" t="s">
        <v>58</v>
      </c>
    </row>
    <row r="65" spans="1:10" ht="14.25" hidden="1" thickBot="1">
      <c r="A65" s="33" t="s">
        <v>16</v>
      </c>
      <c r="E65" s="103" t="s">
        <v>82</v>
      </c>
      <c r="H65" s="34"/>
      <c r="I65" s="105" t="s">
        <v>15</v>
      </c>
    </row>
    <row r="66" spans="1:10" ht="31.5" hidden="1">
      <c r="A66" s="38" t="s">
        <v>0</v>
      </c>
      <c r="B66" s="39" t="s">
        <v>6</v>
      </c>
      <c r="C66" s="39" t="s">
        <v>7</v>
      </c>
      <c r="D66" s="39" t="s">
        <v>8</v>
      </c>
      <c r="E66" s="39" t="s">
        <v>9</v>
      </c>
      <c r="F66" s="39" t="s">
        <v>10</v>
      </c>
      <c r="G66" s="39" t="s">
        <v>11</v>
      </c>
      <c r="H66" s="39" t="s">
        <v>12</v>
      </c>
      <c r="I66" s="40" t="s">
        <v>13</v>
      </c>
      <c r="J66" s="106" t="s">
        <v>14</v>
      </c>
    </row>
    <row r="67" spans="1:10" hidden="1">
      <c r="A67" s="45" t="s">
        <v>54</v>
      </c>
      <c r="B67" s="107">
        <f>SUM(C67:I67)</f>
        <v>0</v>
      </c>
      <c r="C67" s="108"/>
      <c r="D67" s="108"/>
      <c r="E67" s="108"/>
      <c r="F67" s="108"/>
      <c r="G67" s="108"/>
      <c r="H67" s="108"/>
      <c r="I67" s="108"/>
      <c r="J67" s="108"/>
    </row>
    <row r="68" spans="1:10" hidden="1">
      <c r="A68" s="45">
        <v>14</v>
      </c>
      <c r="B68" s="109">
        <f>SUM(C68:I68)</f>
        <v>0</v>
      </c>
      <c r="C68" s="110"/>
      <c r="D68" s="110"/>
      <c r="E68" s="110"/>
      <c r="F68" s="110"/>
      <c r="G68" s="110"/>
      <c r="H68" s="110"/>
      <c r="I68" s="110"/>
      <c r="J68" s="110"/>
    </row>
    <row r="69" spans="1:10" hidden="1">
      <c r="A69" s="45">
        <v>15</v>
      </c>
      <c r="B69" s="109">
        <f>SUM(C69:I69)</f>
        <v>0</v>
      </c>
      <c r="C69" s="110"/>
      <c r="D69" s="110"/>
      <c r="E69" s="110"/>
      <c r="F69" s="110"/>
      <c r="G69" s="110"/>
      <c r="H69" s="110"/>
      <c r="I69" s="110"/>
      <c r="J69" s="110"/>
    </row>
    <row r="70" spans="1:10" hidden="1">
      <c r="A70" s="45">
        <v>16</v>
      </c>
      <c r="B70" s="109">
        <f>SUM(C70:I70)</f>
        <v>0</v>
      </c>
      <c r="C70" s="110"/>
      <c r="D70" s="110"/>
      <c r="E70" s="110"/>
      <c r="F70" s="110"/>
      <c r="G70" s="110"/>
      <c r="H70" s="110"/>
      <c r="I70" s="110"/>
      <c r="J70" s="110"/>
    </row>
    <row r="71" spans="1:10" ht="14.25" hidden="1" thickBot="1">
      <c r="A71" s="46">
        <v>17</v>
      </c>
      <c r="B71" s="112">
        <f>SUM(C71:I71)</f>
        <v>0</v>
      </c>
      <c r="C71" s="113"/>
      <c r="D71" s="113"/>
      <c r="E71" s="113"/>
      <c r="F71" s="113"/>
      <c r="G71" s="113"/>
      <c r="H71" s="113"/>
      <c r="I71" s="113"/>
      <c r="J71" s="113"/>
    </row>
    <row r="72" spans="1:10" hidden="1">
      <c r="A72" s="48" t="s">
        <v>60</v>
      </c>
    </row>
    <row r="73" spans="1:10" ht="18.75" customHeight="1" thickBot="1">
      <c r="A73" s="33"/>
      <c r="E73" s="103" t="s">
        <v>81</v>
      </c>
      <c r="H73" s="34"/>
      <c r="I73" s="105" t="s">
        <v>93</v>
      </c>
    </row>
    <row r="74" spans="1:10" ht="27" customHeight="1">
      <c r="A74" s="38" t="s">
        <v>0</v>
      </c>
      <c r="B74" s="39" t="s">
        <v>6</v>
      </c>
      <c r="C74" s="39" t="s">
        <v>7</v>
      </c>
      <c r="D74" s="39" t="s">
        <v>8</v>
      </c>
      <c r="E74" s="39" t="s">
        <v>9</v>
      </c>
      <c r="F74" s="39" t="s">
        <v>10</v>
      </c>
      <c r="G74" s="39" t="s">
        <v>11</v>
      </c>
      <c r="H74" s="39" t="s">
        <v>12</v>
      </c>
      <c r="I74" s="40" t="s">
        <v>13</v>
      </c>
      <c r="J74" s="106" t="s">
        <v>14</v>
      </c>
    </row>
    <row r="75" spans="1:10" ht="19.5" customHeight="1">
      <c r="A75" s="45" t="s">
        <v>54</v>
      </c>
      <c r="B75" s="107">
        <f>SUM(C75:I75)</f>
        <v>132886</v>
      </c>
      <c r="C75" s="108">
        <v>96120</v>
      </c>
      <c r="D75" s="108">
        <v>5860</v>
      </c>
      <c r="E75" s="108">
        <v>30154</v>
      </c>
      <c r="F75" s="114" t="s">
        <v>77</v>
      </c>
      <c r="G75" s="114" t="s">
        <v>77</v>
      </c>
      <c r="H75" s="114" t="s">
        <v>77</v>
      </c>
      <c r="I75" s="108">
        <v>752</v>
      </c>
      <c r="J75" s="108"/>
    </row>
    <row r="76" spans="1:10" ht="19.5" customHeight="1">
      <c r="A76" s="45">
        <v>14</v>
      </c>
      <c r="B76" s="109">
        <f>SUM(C76:I76)</f>
        <v>132494</v>
      </c>
      <c r="C76" s="110">
        <v>95874</v>
      </c>
      <c r="D76" s="110">
        <v>6188</v>
      </c>
      <c r="E76" s="110">
        <v>29721</v>
      </c>
      <c r="F76" s="21" t="s">
        <v>77</v>
      </c>
      <c r="G76" s="21" t="s">
        <v>77</v>
      </c>
      <c r="H76" s="21" t="s">
        <v>77</v>
      </c>
      <c r="I76" s="110">
        <v>711</v>
      </c>
      <c r="J76" s="110"/>
    </row>
    <row r="77" spans="1:10" ht="19.5" customHeight="1">
      <c r="A77" s="45">
        <v>15</v>
      </c>
      <c r="B77" s="109">
        <f>SUM(C77:I77)</f>
        <v>131201</v>
      </c>
      <c r="C77" s="110">
        <v>95908</v>
      </c>
      <c r="D77" s="110">
        <v>6145</v>
      </c>
      <c r="E77" s="110">
        <v>28471</v>
      </c>
      <c r="F77" s="21" t="s">
        <v>77</v>
      </c>
      <c r="G77" s="21" t="s">
        <v>77</v>
      </c>
      <c r="H77" s="21" t="s">
        <v>77</v>
      </c>
      <c r="I77" s="110">
        <v>677</v>
      </c>
      <c r="J77" s="110"/>
    </row>
    <row r="78" spans="1:10" ht="19.5" customHeight="1">
      <c r="A78" s="45">
        <v>16</v>
      </c>
      <c r="B78" s="109">
        <f>SUM(C78:I78)</f>
        <v>134794</v>
      </c>
      <c r="C78" s="110">
        <v>97442</v>
      </c>
      <c r="D78" s="110">
        <v>6479</v>
      </c>
      <c r="E78" s="110">
        <v>30139</v>
      </c>
      <c r="F78" s="21" t="s">
        <v>77</v>
      </c>
      <c r="G78" s="21" t="s">
        <v>77</v>
      </c>
      <c r="H78" s="21" t="s">
        <v>77</v>
      </c>
      <c r="I78" s="110">
        <v>734</v>
      </c>
      <c r="J78" s="110"/>
    </row>
    <row r="79" spans="1:10" ht="19.5" customHeight="1" thickBot="1">
      <c r="A79" s="46">
        <v>17</v>
      </c>
      <c r="B79" s="112">
        <f>SUM(C79:I79)</f>
        <v>135095</v>
      </c>
      <c r="C79" s="113">
        <v>97932</v>
      </c>
      <c r="D79" s="113">
        <v>6666</v>
      </c>
      <c r="E79" s="113">
        <v>29721</v>
      </c>
      <c r="F79" s="115" t="s">
        <v>77</v>
      </c>
      <c r="G79" s="115" t="s">
        <v>77</v>
      </c>
      <c r="H79" s="115" t="s">
        <v>77</v>
      </c>
      <c r="I79" s="113">
        <v>776</v>
      </c>
      <c r="J79" s="113"/>
    </row>
    <row r="80" spans="1:10">
      <c r="A80" s="48" t="s">
        <v>18</v>
      </c>
    </row>
    <row r="81" spans="1:10" ht="14.25" hidden="1" thickBot="1">
      <c r="A81" s="33" t="s">
        <v>16</v>
      </c>
      <c r="E81" s="103" t="s">
        <v>81</v>
      </c>
      <c r="H81" s="34"/>
      <c r="I81" s="105" t="s">
        <v>15</v>
      </c>
    </row>
    <row r="82" spans="1:10" ht="31.5" hidden="1">
      <c r="A82" s="116" t="s">
        <v>0</v>
      </c>
      <c r="B82" s="117" t="s">
        <v>6</v>
      </c>
      <c r="C82" s="117" t="s">
        <v>7</v>
      </c>
      <c r="D82" s="117" t="s">
        <v>8</v>
      </c>
      <c r="E82" s="117" t="s">
        <v>9</v>
      </c>
      <c r="F82" s="117" t="s">
        <v>10</v>
      </c>
      <c r="G82" s="117" t="s">
        <v>11</v>
      </c>
      <c r="H82" s="117" t="s">
        <v>12</v>
      </c>
      <c r="I82" s="118" t="s">
        <v>13</v>
      </c>
      <c r="J82" s="106" t="s">
        <v>14</v>
      </c>
    </row>
    <row r="83" spans="1:10" hidden="1">
      <c r="A83" s="119" t="s">
        <v>54</v>
      </c>
      <c r="B83" s="120">
        <f>SUM(C83:I83)</f>
        <v>0</v>
      </c>
      <c r="C83" s="120"/>
      <c r="D83" s="120"/>
      <c r="E83" s="120"/>
      <c r="F83" s="120"/>
      <c r="G83" s="120"/>
      <c r="H83" s="120"/>
      <c r="I83" s="121"/>
      <c r="J83" s="108"/>
    </row>
    <row r="84" spans="1:10" hidden="1">
      <c r="A84" s="119">
        <v>14</v>
      </c>
      <c r="B84" s="120">
        <f>SUM(C84:I84)</f>
        <v>0</v>
      </c>
      <c r="C84" s="120"/>
      <c r="D84" s="120"/>
      <c r="E84" s="120"/>
      <c r="F84" s="120"/>
      <c r="G84" s="120"/>
      <c r="H84" s="120"/>
      <c r="I84" s="121"/>
      <c r="J84" s="110"/>
    </row>
    <row r="85" spans="1:10" hidden="1">
      <c r="A85" s="119">
        <v>15</v>
      </c>
      <c r="B85" s="120">
        <f>SUM(C85:I85)</f>
        <v>0</v>
      </c>
      <c r="C85" s="120"/>
      <c r="D85" s="120"/>
      <c r="E85" s="120"/>
      <c r="F85" s="120"/>
      <c r="G85" s="120"/>
      <c r="H85" s="120"/>
      <c r="I85" s="121"/>
      <c r="J85" s="110"/>
    </row>
    <row r="86" spans="1:10" hidden="1">
      <c r="A86" s="119">
        <v>16</v>
      </c>
      <c r="B86" s="120">
        <f>SUM(C86:I86)</f>
        <v>0</v>
      </c>
      <c r="C86" s="120"/>
      <c r="D86" s="120"/>
      <c r="E86" s="120"/>
      <c r="F86" s="120"/>
      <c r="G86" s="120"/>
      <c r="H86" s="120"/>
      <c r="I86" s="121"/>
      <c r="J86" s="110"/>
    </row>
    <row r="87" spans="1:10" ht="14.25" hidden="1" thickBot="1">
      <c r="A87" s="122">
        <v>17</v>
      </c>
      <c r="B87" s="123">
        <f>SUM(C87:I87)</f>
        <v>0</v>
      </c>
      <c r="C87" s="123"/>
      <c r="D87" s="123"/>
      <c r="E87" s="123"/>
      <c r="F87" s="123"/>
      <c r="G87" s="123"/>
      <c r="H87" s="123"/>
      <c r="I87" s="124"/>
      <c r="J87" s="113"/>
    </row>
    <row r="88" spans="1:10" hidden="1">
      <c r="A88" s="7" t="s">
        <v>59</v>
      </c>
    </row>
    <row r="89" spans="1:10" ht="18.75" customHeight="1" thickBot="1">
      <c r="A89" s="33"/>
      <c r="E89" s="103" t="s">
        <v>80</v>
      </c>
      <c r="H89" s="34"/>
      <c r="I89" s="105" t="s">
        <v>93</v>
      </c>
    </row>
    <row r="90" spans="1:10" ht="27" customHeight="1">
      <c r="A90" s="38" t="s">
        <v>0</v>
      </c>
      <c r="B90" s="39" t="s">
        <v>6</v>
      </c>
      <c r="C90" s="39" t="s">
        <v>7</v>
      </c>
      <c r="D90" s="39" t="s">
        <v>8</v>
      </c>
      <c r="E90" s="39" t="s">
        <v>9</v>
      </c>
      <c r="F90" s="39" t="s">
        <v>10</v>
      </c>
      <c r="G90" s="39" t="s">
        <v>11</v>
      </c>
      <c r="H90" s="39" t="s">
        <v>78</v>
      </c>
      <c r="I90" s="40" t="s">
        <v>17</v>
      </c>
      <c r="J90" s="106" t="s">
        <v>14</v>
      </c>
    </row>
    <row r="91" spans="1:10" ht="19.5" customHeight="1">
      <c r="A91" s="45" t="s">
        <v>54</v>
      </c>
      <c r="B91" s="107">
        <f>SUM(C91:I91)</f>
        <v>181091</v>
      </c>
      <c r="C91" s="108">
        <v>102791</v>
      </c>
      <c r="D91" s="108">
        <v>42983</v>
      </c>
      <c r="E91" s="108">
        <v>12292</v>
      </c>
      <c r="F91" s="108">
        <v>8783</v>
      </c>
      <c r="G91" s="108">
        <v>214</v>
      </c>
      <c r="H91" s="108">
        <v>4787</v>
      </c>
      <c r="I91" s="108">
        <v>9241</v>
      </c>
      <c r="J91" s="108"/>
    </row>
    <row r="92" spans="1:10" ht="19.5" customHeight="1">
      <c r="A92" s="45">
        <v>14</v>
      </c>
      <c r="B92" s="109">
        <f>SUM(C92:I92)</f>
        <v>195513</v>
      </c>
      <c r="C92" s="110">
        <v>110964</v>
      </c>
      <c r="D92" s="110">
        <v>47899</v>
      </c>
      <c r="E92" s="110">
        <v>12654</v>
      </c>
      <c r="F92" s="110">
        <v>9509</v>
      </c>
      <c r="G92" s="110">
        <v>406</v>
      </c>
      <c r="H92" s="110">
        <v>4458</v>
      </c>
      <c r="I92" s="110">
        <v>9623</v>
      </c>
      <c r="J92" s="110"/>
    </row>
    <row r="93" spans="1:10" ht="19.5" customHeight="1">
      <c r="A93" s="45">
        <v>15</v>
      </c>
      <c r="B93" s="109">
        <f>SUM(C93:I93)</f>
        <v>196936</v>
      </c>
      <c r="C93" s="110">
        <v>109114</v>
      </c>
      <c r="D93" s="110">
        <v>48914</v>
      </c>
      <c r="E93" s="110">
        <v>15335</v>
      </c>
      <c r="F93" s="110">
        <v>8053</v>
      </c>
      <c r="G93" s="110">
        <v>161</v>
      </c>
      <c r="H93" s="110">
        <v>4514</v>
      </c>
      <c r="I93" s="110">
        <v>10845</v>
      </c>
      <c r="J93" s="110"/>
    </row>
    <row r="94" spans="1:10" ht="19.5" customHeight="1">
      <c r="A94" s="45">
        <v>16</v>
      </c>
      <c r="B94" s="109">
        <f>SUM(C94:I94)</f>
        <v>205174</v>
      </c>
      <c r="C94" s="110">
        <v>111088</v>
      </c>
      <c r="D94" s="110">
        <v>53786</v>
      </c>
      <c r="E94" s="110">
        <v>16368</v>
      </c>
      <c r="F94" s="110">
        <v>8847</v>
      </c>
      <c r="G94" s="110">
        <v>93</v>
      </c>
      <c r="H94" s="110">
        <v>5054</v>
      </c>
      <c r="I94" s="110">
        <v>9938</v>
      </c>
      <c r="J94" s="110"/>
    </row>
    <row r="95" spans="1:10" ht="19.5" customHeight="1" thickBot="1">
      <c r="A95" s="46">
        <v>17</v>
      </c>
      <c r="B95" s="112">
        <f>SUM(C95:I95)</f>
        <v>232293</v>
      </c>
      <c r="C95" s="113">
        <v>121607</v>
      </c>
      <c r="D95" s="113">
        <v>65574</v>
      </c>
      <c r="E95" s="113">
        <v>18314</v>
      </c>
      <c r="F95" s="113">
        <v>11030</v>
      </c>
      <c r="G95" s="113">
        <v>53</v>
      </c>
      <c r="H95" s="113">
        <v>5459</v>
      </c>
      <c r="I95" s="113">
        <v>10256</v>
      </c>
      <c r="J95" s="113"/>
    </row>
    <row r="96" spans="1:10">
      <c r="A96" s="125" t="s">
        <v>95</v>
      </c>
      <c r="B96" s="110"/>
      <c r="C96" s="110"/>
      <c r="D96" s="110"/>
      <c r="E96" s="110"/>
      <c r="F96" s="110"/>
      <c r="G96" s="110"/>
      <c r="H96" s="110"/>
      <c r="I96" s="110"/>
      <c r="J96" s="110"/>
    </row>
    <row r="97" spans="1:10">
      <c r="A97" s="7" t="s">
        <v>96</v>
      </c>
    </row>
    <row r="98" spans="1:10" ht="14.25" hidden="1" thickBot="1">
      <c r="A98" s="33" t="s">
        <v>16</v>
      </c>
      <c r="E98" s="103" t="s">
        <v>80</v>
      </c>
      <c r="H98" s="34"/>
      <c r="I98" s="105" t="s">
        <v>15</v>
      </c>
    </row>
    <row r="99" spans="1:10" ht="31.5" hidden="1">
      <c r="A99" s="126" t="s">
        <v>0</v>
      </c>
      <c r="B99" s="127" t="s">
        <v>6</v>
      </c>
      <c r="C99" s="127" t="s">
        <v>7</v>
      </c>
      <c r="D99" s="127" t="s">
        <v>8</v>
      </c>
      <c r="E99" s="127" t="s">
        <v>9</v>
      </c>
      <c r="F99" s="127" t="s">
        <v>10</v>
      </c>
      <c r="G99" s="127" t="s">
        <v>11</v>
      </c>
      <c r="H99" s="127" t="s">
        <v>12</v>
      </c>
      <c r="I99" s="128" t="s">
        <v>13</v>
      </c>
      <c r="J99" s="106" t="s">
        <v>14</v>
      </c>
    </row>
    <row r="100" spans="1:10" hidden="1">
      <c r="A100" s="129" t="s">
        <v>54</v>
      </c>
      <c r="B100" s="130">
        <f>SUM(C100:I100)</f>
        <v>0</v>
      </c>
      <c r="C100" s="131"/>
      <c r="D100" s="131"/>
      <c r="E100" s="131"/>
      <c r="F100" s="131"/>
      <c r="G100" s="131"/>
      <c r="H100" s="131"/>
      <c r="I100" s="131"/>
      <c r="J100" s="108"/>
    </row>
    <row r="101" spans="1:10" hidden="1">
      <c r="A101" s="129">
        <v>14</v>
      </c>
      <c r="B101" s="132">
        <f>SUM(C101:I101)</f>
        <v>0</v>
      </c>
      <c r="C101" s="133"/>
      <c r="D101" s="133"/>
      <c r="E101" s="133"/>
      <c r="F101" s="133"/>
      <c r="G101" s="133"/>
      <c r="H101" s="133"/>
      <c r="I101" s="133"/>
      <c r="J101" s="110"/>
    </row>
    <row r="102" spans="1:10" hidden="1">
      <c r="A102" s="129">
        <v>15</v>
      </c>
      <c r="B102" s="132">
        <f>SUM(C102:I102)</f>
        <v>0</v>
      </c>
      <c r="C102" s="133"/>
      <c r="D102" s="133"/>
      <c r="E102" s="133"/>
      <c r="F102" s="133"/>
      <c r="G102" s="133"/>
      <c r="H102" s="133"/>
      <c r="I102" s="133"/>
      <c r="J102" s="110"/>
    </row>
    <row r="103" spans="1:10" hidden="1">
      <c r="A103" s="129">
        <v>16</v>
      </c>
      <c r="B103" s="132">
        <f>SUM(C103:I103)</f>
        <v>0</v>
      </c>
      <c r="C103" s="133"/>
      <c r="D103" s="133"/>
      <c r="E103" s="133"/>
      <c r="F103" s="133"/>
      <c r="G103" s="133"/>
      <c r="H103" s="133"/>
      <c r="I103" s="133"/>
      <c r="J103" s="110"/>
    </row>
    <row r="104" spans="1:10" ht="14.25" hidden="1" thickBot="1">
      <c r="A104" s="134">
        <v>17</v>
      </c>
      <c r="B104" s="135">
        <f>SUM(C104:I104)</f>
        <v>0</v>
      </c>
      <c r="C104" s="136"/>
      <c r="D104" s="136"/>
      <c r="E104" s="136"/>
      <c r="F104" s="136"/>
      <c r="G104" s="136"/>
      <c r="H104" s="136"/>
      <c r="I104" s="136"/>
      <c r="J104" s="113"/>
    </row>
    <row r="105" spans="1:10" hidden="1">
      <c r="A105" s="7" t="s">
        <v>59</v>
      </c>
    </row>
    <row r="106" spans="1:10" ht="18.75" customHeight="1" thickBot="1">
      <c r="A106" s="33"/>
      <c r="D106" s="143" t="s">
        <v>80</v>
      </c>
      <c r="F106" s="105" t="s">
        <v>94</v>
      </c>
      <c r="G106" s="105"/>
      <c r="H106" s="34"/>
    </row>
    <row r="107" spans="1:10" ht="27" customHeight="1">
      <c r="A107" s="38" t="s">
        <v>0</v>
      </c>
      <c r="B107" s="39" t="s">
        <v>6</v>
      </c>
      <c r="C107" s="39" t="s">
        <v>7</v>
      </c>
      <c r="D107" s="39" t="s">
        <v>8</v>
      </c>
      <c r="E107" s="39" t="s">
        <v>9</v>
      </c>
      <c r="F107" s="4" t="s">
        <v>79</v>
      </c>
      <c r="G107" s="77"/>
      <c r="H107" s="77"/>
      <c r="I107" s="77"/>
      <c r="J107" s="106" t="s">
        <v>14</v>
      </c>
    </row>
    <row r="108" spans="1:10" ht="19.5" customHeight="1">
      <c r="A108" s="45" t="s">
        <v>54</v>
      </c>
      <c r="B108" s="107">
        <f>SUM(C108:I108)</f>
        <v>5033</v>
      </c>
      <c r="C108" s="108">
        <v>2586</v>
      </c>
      <c r="D108" s="108">
        <v>2409</v>
      </c>
      <c r="E108" s="108">
        <v>13</v>
      </c>
      <c r="F108" s="108">
        <v>25</v>
      </c>
      <c r="G108" s="110"/>
      <c r="H108" s="110"/>
      <c r="I108" s="110"/>
      <c r="J108" s="108"/>
    </row>
    <row r="109" spans="1:10" ht="19.5" customHeight="1">
      <c r="A109" s="45">
        <v>14</v>
      </c>
      <c r="B109" s="109">
        <f>SUM(C109:I109)</f>
        <v>5305</v>
      </c>
      <c r="C109" s="110">
        <v>2606</v>
      </c>
      <c r="D109" s="110">
        <v>2661</v>
      </c>
      <c r="E109" s="110">
        <v>13</v>
      </c>
      <c r="F109" s="110">
        <v>25</v>
      </c>
      <c r="G109" s="110"/>
      <c r="H109" s="110"/>
      <c r="I109" s="110"/>
      <c r="J109" s="110"/>
    </row>
    <row r="110" spans="1:10" ht="19.5" customHeight="1">
      <c r="A110" s="45">
        <v>15</v>
      </c>
      <c r="B110" s="109">
        <f>SUM(C110:I110)</f>
        <v>5311</v>
      </c>
      <c r="C110" s="110">
        <v>2562</v>
      </c>
      <c r="D110" s="110">
        <v>2722</v>
      </c>
      <c r="E110" s="110">
        <v>13</v>
      </c>
      <c r="F110" s="110">
        <v>14</v>
      </c>
      <c r="G110" s="110"/>
      <c r="H110" s="110"/>
      <c r="I110" s="110"/>
      <c r="J110" s="110"/>
    </row>
    <row r="111" spans="1:10" ht="19.5" customHeight="1">
      <c r="A111" s="45">
        <v>16</v>
      </c>
      <c r="B111" s="109">
        <f>SUM(C111:I111)</f>
        <v>5206</v>
      </c>
      <c r="C111" s="110">
        <v>2639</v>
      </c>
      <c r="D111" s="110">
        <v>2542</v>
      </c>
      <c r="E111" s="110">
        <v>13</v>
      </c>
      <c r="F111" s="110">
        <v>12</v>
      </c>
      <c r="G111" s="110"/>
      <c r="H111" s="110"/>
      <c r="I111" s="110"/>
      <c r="J111" s="110"/>
    </row>
    <row r="112" spans="1:10" ht="19.5" customHeight="1" thickBot="1">
      <c r="A112" s="46">
        <v>17</v>
      </c>
      <c r="B112" s="112">
        <f>SUM(C112:I112)</f>
        <v>4747</v>
      </c>
      <c r="C112" s="113">
        <v>2654</v>
      </c>
      <c r="D112" s="113">
        <v>2068</v>
      </c>
      <c r="E112" s="113">
        <v>13</v>
      </c>
      <c r="F112" s="113">
        <v>12</v>
      </c>
      <c r="G112" s="110"/>
      <c r="H112" s="110"/>
      <c r="I112" s="110"/>
      <c r="J112" s="113"/>
    </row>
    <row r="113" spans="1:1" ht="18" customHeight="1">
      <c r="A113" s="7" t="s">
        <v>87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98</v>
      </c>
      <c r="E1" s="1"/>
      <c r="G1" s="35" t="s">
        <v>89</v>
      </c>
      <c r="H1" s="75"/>
      <c r="J1" s="1"/>
      <c r="M1" s="76"/>
      <c r="N1" s="76"/>
      <c r="O1" s="151"/>
      <c r="P1" s="151"/>
    </row>
    <row r="2" spans="1:16" ht="16.5" customHeight="1">
      <c r="A2" s="5" t="s">
        <v>20</v>
      </c>
      <c r="B2" s="19" t="s">
        <v>0</v>
      </c>
      <c r="C2" s="4" t="s">
        <v>6</v>
      </c>
      <c r="D2" s="77"/>
      <c r="E2" s="5" t="s">
        <v>20</v>
      </c>
      <c r="F2" s="78" t="s">
        <v>0</v>
      </c>
      <c r="G2" s="4" t="s">
        <v>6</v>
      </c>
      <c r="H2" s="77"/>
      <c r="I2" s="77"/>
      <c r="J2" s="77"/>
      <c r="K2" s="77"/>
      <c r="M2" s="77"/>
      <c r="N2" s="77"/>
      <c r="O2" s="77"/>
      <c r="P2" s="77"/>
    </row>
    <row r="3" spans="1:16" ht="17.25" hidden="1" customHeight="1">
      <c r="A3" s="148" t="s">
        <v>25</v>
      </c>
      <c r="B3" s="79" t="s">
        <v>26</v>
      </c>
      <c r="C3" s="36"/>
      <c r="D3" s="36"/>
      <c r="E3" s="152" t="s">
        <v>37</v>
      </c>
      <c r="F3" s="80" t="s">
        <v>38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49"/>
      <c r="B4" s="81" t="s">
        <v>92</v>
      </c>
      <c r="C4" s="36"/>
      <c r="D4" s="36"/>
      <c r="E4" s="153"/>
      <c r="F4" s="81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49"/>
      <c r="B5" s="81" t="s">
        <v>27</v>
      </c>
      <c r="D5" s="76"/>
      <c r="E5" s="153"/>
      <c r="F5" s="81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49"/>
      <c r="B6" s="82" t="s">
        <v>51</v>
      </c>
      <c r="C6" s="36">
        <f>SUM(C19,C32,C44,C56)</f>
        <v>8600</v>
      </c>
      <c r="D6" s="36"/>
      <c r="E6" s="153"/>
      <c r="F6" s="81" t="s">
        <v>3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49"/>
      <c r="B7" s="80" t="s">
        <v>53</v>
      </c>
      <c r="C7" s="8">
        <f>SUM(C21,C33,C45,C57)</f>
        <v>8550</v>
      </c>
      <c r="D7" s="36"/>
      <c r="E7" s="153"/>
      <c r="F7" s="85" t="s">
        <v>4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49"/>
      <c r="B8" s="85" t="s">
        <v>29</v>
      </c>
      <c r="C8" s="12">
        <f>SUM(C22,C34,C46,C58)</f>
        <v>8451</v>
      </c>
      <c r="D8" s="36"/>
      <c r="E8" s="153"/>
      <c r="F8" s="85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49"/>
      <c r="B9" s="85" t="s">
        <v>30</v>
      </c>
      <c r="C9" s="12">
        <f>SUM(C23,C35,C47,C59)</f>
        <v>8267</v>
      </c>
      <c r="D9" s="36"/>
      <c r="E9" s="153"/>
      <c r="F9" s="85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49"/>
      <c r="B10" s="85" t="s">
        <v>31</v>
      </c>
      <c r="C10" s="12">
        <f>SUM(C24,C36,C48,C60)</f>
        <v>8067</v>
      </c>
      <c r="D10" s="36"/>
      <c r="E10" s="153"/>
      <c r="F10" s="85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50"/>
      <c r="B11" s="144" t="s">
        <v>90</v>
      </c>
      <c r="C11" s="15">
        <v>7241</v>
      </c>
      <c r="D11" s="36"/>
      <c r="E11" s="154"/>
      <c r="F11" s="144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32</v>
      </c>
      <c r="E12" s="7" t="s">
        <v>32</v>
      </c>
    </row>
    <row r="15" spans="1:16" ht="16.5" customHeight="1" thickBot="1">
      <c r="A15" s="1" t="s">
        <v>19</v>
      </c>
      <c r="E15" s="2" t="s">
        <v>46</v>
      </c>
      <c r="G15" s="147" t="s">
        <v>76</v>
      </c>
      <c r="H15" s="147"/>
      <c r="J15" s="1"/>
      <c r="M15" s="2" t="s">
        <v>50</v>
      </c>
      <c r="O15" s="147" t="s">
        <v>76</v>
      </c>
      <c r="P15" s="147"/>
    </row>
    <row r="16" spans="1:16" ht="12.75" customHeight="1">
      <c r="A16" s="5" t="s">
        <v>20</v>
      </c>
      <c r="B16" s="78" t="s">
        <v>0</v>
      </c>
      <c r="C16" s="78" t="s">
        <v>6</v>
      </c>
      <c r="D16" s="78"/>
      <c r="E16" s="78" t="s">
        <v>21</v>
      </c>
      <c r="F16" s="78" t="s">
        <v>22</v>
      </c>
      <c r="G16" s="78" t="s">
        <v>23</v>
      </c>
      <c r="H16" s="4" t="s">
        <v>24</v>
      </c>
      <c r="J16" s="5" t="s">
        <v>20</v>
      </c>
      <c r="K16" s="78" t="s">
        <v>0</v>
      </c>
      <c r="L16" s="78" t="s">
        <v>6</v>
      </c>
      <c r="M16" s="78" t="s">
        <v>21</v>
      </c>
      <c r="N16" s="78" t="s">
        <v>22</v>
      </c>
      <c r="O16" s="78" t="s">
        <v>23</v>
      </c>
      <c r="P16" s="4" t="s">
        <v>24</v>
      </c>
    </row>
    <row r="17" spans="1:16" ht="12.75" hidden="1" customHeight="1">
      <c r="A17" s="148" t="s">
        <v>25</v>
      </c>
      <c r="B17" s="79" t="s">
        <v>26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52" t="s">
        <v>37</v>
      </c>
      <c r="K17" s="80" t="s">
        <v>38</v>
      </c>
      <c r="L17" s="84">
        <f>SUM(M17:P17)</f>
        <v>298403</v>
      </c>
      <c r="M17" s="84">
        <v>86312</v>
      </c>
      <c r="N17" s="84">
        <v>134313</v>
      </c>
      <c r="O17" s="84">
        <v>70361</v>
      </c>
      <c r="P17" s="84">
        <v>7417</v>
      </c>
    </row>
    <row r="18" spans="1:16" ht="12.75" hidden="1" customHeight="1">
      <c r="A18" s="149"/>
      <c r="B18" s="81" t="s">
        <v>92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53"/>
      <c r="K18" s="85" t="s">
        <v>55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49"/>
      <c r="B19" s="81" t="s">
        <v>27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53"/>
      <c r="K19" s="85" t="s">
        <v>56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49"/>
      <c r="B20" s="81" t="s">
        <v>28</v>
      </c>
      <c r="C20" s="36">
        <v>5593</v>
      </c>
      <c r="D20" s="36"/>
      <c r="E20" s="36" t="s">
        <v>77</v>
      </c>
      <c r="F20" s="36" t="s">
        <v>77</v>
      </c>
      <c r="G20" s="36" t="s">
        <v>77</v>
      </c>
      <c r="H20" s="36" t="s">
        <v>77</v>
      </c>
      <c r="J20" s="153"/>
      <c r="K20" s="85" t="s">
        <v>57</v>
      </c>
      <c r="L20" s="36">
        <v>342362</v>
      </c>
      <c r="M20" s="36" t="s">
        <v>77</v>
      </c>
      <c r="N20" s="36" t="s">
        <v>77</v>
      </c>
      <c r="O20" s="36" t="s">
        <v>77</v>
      </c>
      <c r="P20" s="36" t="s">
        <v>77</v>
      </c>
    </row>
    <row r="21" spans="1:16" ht="12.75" customHeight="1">
      <c r="A21" s="149"/>
      <c r="B21" s="85" t="s">
        <v>53</v>
      </c>
      <c r="C21" s="86">
        <v>5554</v>
      </c>
      <c r="D21" s="87"/>
      <c r="E21" s="87" t="s">
        <v>77</v>
      </c>
      <c r="F21" s="87" t="s">
        <v>77</v>
      </c>
      <c r="G21" s="87" t="s">
        <v>77</v>
      </c>
      <c r="H21" s="88" t="s">
        <v>77</v>
      </c>
      <c r="J21" s="153"/>
      <c r="K21" s="85" t="s">
        <v>54</v>
      </c>
      <c r="L21" s="86">
        <v>315122</v>
      </c>
      <c r="M21" s="87" t="s">
        <v>77</v>
      </c>
      <c r="N21" s="87" t="s">
        <v>77</v>
      </c>
      <c r="O21" s="87" t="s">
        <v>77</v>
      </c>
      <c r="P21" s="88" t="s">
        <v>77</v>
      </c>
    </row>
    <row r="22" spans="1:16" ht="16.5" customHeight="1">
      <c r="A22" s="149"/>
      <c r="B22" s="81" t="s">
        <v>29</v>
      </c>
      <c r="C22" s="54">
        <v>5515</v>
      </c>
      <c r="D22" s="55"/>
      <c r="E22" s="55" t="s">
        <v>77</v>
      </c>
      <c r="F22" s="55" t="s">
        <v>77</v>
      </c>
      <c r="G22" s="55" t="s">
        <v>77</v>
      </c>
      <c r="H22" s="56" t="s">
        <v>77</v>
      </c>
      <c r="J22" s="153"/>
      <c r="K22" s="81">
        <v>14</v>
      </c>
      <c r="L22" s="54">
        <v>306783</v>
      </c>
      <c r="M22" s="55" t="s">
        <v>77</v>
      </c>
      <c r="N22" s="55" t="s">
        <v>77</v>
      </c>
      <c r="O22" s="55" t="s">
        <v>77</v>
      </c>
      <c r="P22" s="56" t="s">
        <v>77</v>
      </c>
    </row>
    <row r="23" spans="1:16" ht="16.5" customHeight="1">
      <c r="A23" s="149"/>
      <c r="B23" s="81" t="s">
        <v>30</v>
      </c>
      <c r="C23" s="54">
        <v>5388</v>
      </c>
      <c r="D23" s="55"/>
      <c r="E23" s="55" t="s">
        <v>77</v>
      </c>
      <c r="F23" s="55" t="s">
        <v>77</v>
      </c>
      <c r="G23" s="55" t="s">
        <v>77</v>
      </c>
      <c r="H23" s="56" t="s">
        <v>77</v>
      </c>
      <c r="J23" s="153"/>
      <c r="K23" s="81">
        <v>15</v>
      </c>
      <c r="L23" s="54">
        <v>309231</v>
      </c>
      <c r="M23" s="55" t="s">
        <v>77</v>
      </c>
      <c r="N23" s="55" t="s">
        <v>77</v>
      </c>
      <c r="O23" s="55" t="s">
        <v>77</v>
      </c>
      <c r="P23" s="56" t="s">
        <v>77</v>
      </c>
    </row>
    <row r="24" spans="1:16" ht="16.5" customHeight="1">
      <c r="A24" s="149"/>
      <c r="B24" s="81" t="s">
        <v>31</v>
      </c>
      <c r="C24" s="54">
        <v>5276</v>
      </c>
      <c r="D24" s="55"/>
      <c r="E24" s="55"/>
      <c r="F24" s="55"/>
      <c r="G24" s="55"/>
      <c r="H24" s="56"/>
      <c r="J24" s="153"/>
      <c r="K24" s="81">
        <v>16</v>
      </c>
      <c r="L24" s="54">
        <v>302195</v>
      </c>
      <c r="M24" s="55"/>
      <c r="N24" s="55"/>
      <c r="O24" s="55"/>
      <c r="P24" s="56"/>
    </row>
    <row r="25" spans="1:16" ht="16.5" customHeight="1" thickBot="1">
      <c r="A25" s="150"/>
      <c r="B25" s="83" t="s">
        <v>90</v>
      </c>
      <c r="C25" s="58"/>
      <c r="D25" s="59"/>
      <c r="E25" s="59"/>
      <c r="F25" s="59"/>
      <c r="G25" s="59"/>
      <c r="H25" s="60"/>
      <c r="J25" s="154"/>
      <c r="K25" s="83">
        <v>17</v>
      </c>
      <c r="L25" s="58"/>
      <c r="M25" s="59"/>
      <c r="N25" s="59"/>
      <c r="O25" s="59"/>
      <c r="P25" s="60"/>
    </row>
    <row r="26" spans="1:16" ht="16.5" customHeight="1">
      <c r="A26" s="7" t="s">
        <v>32</v>
      </c>
      <c r="B26" s="11"/>
      <c r="C26" s="36"/>
      <c r="D26" s="36"/>
      <c r="E26" s="36"/>
      <c r="F26" s="36"/>
      <c r="G26" s="36"/>
      <c r="H26" s="36"/>
      <c r="J26" s="7" t="s">
        <v>32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45</v>
      </c>
      <c r="G27" s="147" t="s">
        <v>76</v>
      </c>
      <c r="H27" s="147"/>
      <c r="M27" s="2" t="s">
        <v>45</v>
      </c>
      <c r="P27" s="35" t="s">
        <v>76</v>
      </c>
    </row>
    <row r="28" spans="1:16" ht="16.5" customHeight="1">
      <c r="A28" s="5" t="s">
        <v>20</v>
      </c>
      <c r="B28" s="78" t="s">
        <v>0</v>
      </c>
      <c r="C28" s="78" t="s">
        <v>6</v>
      </c>
      <c r="D28" s="78"/>
      <c r="E28" s="78" t="s">
        <v>21</v>
      </c>
      <c r="F28" s="78" t="s">
        <v>22</v>
      </c>
      <c r="G28" s="78" t="s">
        <v>23</v>
      </c>
      <c r="H28" s="4" t="s">
        <v>24</v>
      </c>
      <c r="J28" s="5" t="s">
        <v>20</v>
      </c>
      <c r="K28" s="78" t="s">
        <v>0</v>
      </c>
      <c r="L28" s="78" t="s">
        <v>6</v>
      </c>
      <c r="M28" s="78" t="s">
        <v>21</v>
      </c>
      <c r="N28" s="78" t="s">
        <v>22</v>
      </c>
      <c r="O28" s="78" t="s">
        <v>23</v>
      </c>
      <c r="P28" s="4" t="s">
        <v>24</v>
      </c>
    </row>
    <row r="29" spans="1:16" ht="16.5" hidden="1" customHeight="1">
      <c r="A29" s="148" t="s">
        <v>25</v>
      </c>
      <c r="B29" s="79" t="s">
        <v>26</v>
      </c>
      <c r="C29" s="41"/>
      <c r="D29" s="41"/>
      <c r="E29" s="41"/>
      <c r="F29" s="41"/>
      <c r="G29" s="41"/>
      <c r="H29" s="41"/>
      <c r="J29" s="152" t="s">
        <v>37</v>
      </c>
      <c r="K29" s="80" t="s">
        <v>38</v>
      </c>
      <c r="L29" s="76">
        <f>SUM(M29:P29)</f>
        <v>0</v>
      </c>
      <c r="M29" s="76"/>
      <c r="N29" s="76"/>
      <c r="O29" s="76"/>
      <c r="P29" s="76"/>
    </row>
    <row r="30" spans="1:16" ht="16.5" hidden="1" customHeight="1">
      <c r="A30" s="149"/>
      <c r="B30" s="81" t="s">
        <v>92</v>
      </c>
      <c r="C30" s="41"/>
      <c r="D30" s="41"/>
      <c r="E30" s="41"/>
      <c r="F30" s="41"/>
      <c r="G30" s="41"/>
      <c r="H30" s="41"/>
      <c r="J30" s="153"/>
      <c r="K30" s="85" t="s">
        <v>55</v>
      </c>
      <c r="L30" s="76">
        <f>SUM(M30:P30)</f>
        <v>0</v>
      </c>
      <c r="M30" s="76"/>
      <c r="N30" s="76"/>
      <c r="O30" s="76"/>
      <c r="P30" s="76"/>
    </row>
    <row r="31" spans="1:16" ht="16.5" hidden="1" customHeight="1">
      <c r="A31" s="149"/>
      <c r="B31" s="81" t="s">
        <v>27</v>
      </c>
      <c r="E31" s="41"/>
      <c r="F31" s="41"/>
      <c r="G31" s="41"/>
      <c r="H31" s="41"/>
      <c r="J31" s="153"/>
      <c r="K31" s="85" t="s">
        <v>56</v>
      </c>
      <c r="L31" s="76">
        <f>SUM(M31:P31)</f>
        <v>0</v>
      </c>
      <c r="M31" s="76"/>
      <c r="N31" s="76"/>
      <c r="O31" s="76"/>
      <c r="P31" s="76"/>
    </row>
    <row r="32" spans="1:16" ht="16.5" hidden="1" customHeight="1">
      <c r="A32" s="149"/>
      <c r="B32" s="81" t="s">
        <v>28</v>
      </c>
      <c r="C32" s="89">
        <v>1374</v>
      </c>
      <c r="D32" s="90"/>
      <c r="E32" s="90"/>
      <c r="F32" s="90"/>
      <c r="G32" s="90"/>
      <c r="H32" s="91"/>
      <c r="J32" s="153"/>
      <c r="K32" s="85" t="s">
        <v>57</v>
      </c>
      <c r="L32" s="41">
        <v>44278</v>
      </c>
      <c r="M32" s="76"/>
      <c r="N32" s="76"/>
      <c r="O32" s="76"/>
      <c r="P32" s="76"/>
    </row>
    <row r="33" spans="1:16" ht="16.5" customHeight="1">
      <c r="A33" s="149"/>
      <c r="B33" s="85" t="s">
        <v>53</v>
      </c>
      <c r="C33" s="92">
        <v>1334</v>
      </c>
      <c r="D33" s="93"/>
      <c r="E33" s="93"/>
      <c r="F33" s="93"/>
      <c r="G33" s="93"/>
      <c r="H33" s="94"/>
      <c r="J33" s="153"/>
      <c r="K33" s="85" t="s">
        <v>54</v>
      </c>
      <c r="L33" s="92">
        <v>40427</v>
      </c>
      <c r="M33" s="95"/>
      <c r="N33" s="95"/>
      <c r="O33" s="95"/>
      <c r="P33" s="96"/>
    </row>
    <row r="34" spans="1:16" ht="16.5" customHeight="1">
      <c r="A34" s="149"/>
      <c r="B34" s="81" t="s">
        <v>29</v>
      </c>
      <c r="C34" s="65">
        <v>1305</v>
      </c>
      <c r="D34" s="66"/>
      <c r="E34" s="66"/>
      <c r="F34" s="66"/>
      <c r="G34" s="66"/>
      <c r="H34" s="67"/>
      <c r="J34" s="153"/>
      <c r="K34" s="81">
        <v>14</v>
      </c>
      <c r="L34" s="65">
        <v>40015</v>
      </c>
      <c r="M34" s="97"/>
      <c r="N34" s="97"/>
      <c r="O34" s="97"/>
      <c r="P34" s="98"/>
    </row>
    <row r="35" spans="1:16" ht="16.5" customHeight="1">
      <c r="A35" s="149"/>
      <c r="B35" s="81" t="s">
        <v>30</v>
      </c>
      <c r="C35" s="65">
        <v>1272</v>
      </c>
      <c r="D35" s="66"/>
      <c r="E35" s="66"/>
      <c r="F35" s="66"/>
      <c r="G35" s="66"/>
      <c r="H35" s="67"/>
      <c r="J35" s="153"/>
      <c r="K35" s="81">
        <v>15</v>
      </c>
      <c r="L35" s="65">
        <v>41670</v>
      </c>
      <c r="M35" s="97"/>
      <c r="N35" s="97"/>
      <c r="O35" s="97"/>
      <c r="P35" s="98"/>
    </row>
    <row r="36" spans="1:16" ht="16.5" customHeight="1">
      <c r="A36" s="149"/>
      <c r="B36" s="81" t="s">
        <v>31</v>
      </c>
      <c r="C36" s="65">
        <v>1231</v>
      </c>
      <c r="D36" s="66"/>
      <c r="E36" s="66"/>
      <c r="F36" s="66"/>
      <c r="G36" s="66"/>
      <c r="H36" s="67"/>
      <c r="J36" s="153"/>
      <c r="K36" s="81">
        <v>16</v>
      </c>
      <c r="L36" s="65">
        <v>31429</v>
      </c>
      <c r="M36" s="97"/>
      <c r="N36" s="97"/>
      <c r="O36" s="97"/>
      <c r="P36" s="98"/>
    </row>
    <row r="37" spans="1:16" ht="16.5" customHeight="1" thickBot="1">
      <c r="A37" s="150"/>
      <c r="B37" s="83" t="s">
        <v>90</v>
      </c>
      <c r="C37" s="70"/>
      <c r="D37" s="71"/>
      <c r="E37" s="71"/>
      <c r="F37" s="71"/>
      <c r="G37" s="71"/>
      <c r="H37" s="72"/>
      <c r="J37" s="154"/>
      <c r="K37" s="83">
        <v>17</v>
      </c>
      <c r="L37" s="70"/>
      <c r="M37" s="99"/>
      <c r="N37" s="99"/>
      <c r="O37" s="99"/>
      <c r="P37" s="100"/>
    </row>
    <row r="38" spans="1:16" ht="16.5" customHeight="1">
      <c r="A38" s="7" t="s">
        <v>32</v>
      </c>
      <c r="J38" s="7" t="s">
        <v>32</v>
      </c>
    </row>
    <row r="39" spans="1:16" ht="16.5" customHeight="1" thickBot="1">
      <c r="A39" s="1"/>
      <c r="E39" s="2" t="s">
        <v>48</v>
      </c>
      <c r="G39" s="147" t="s">
        <v>76</v>
      </c>
      <c r="H39" s="147"/>
      <c r="J39" s="1"/>
      <c r="M39" s="2" t="s">
        <v>48</v>
      </c>
      <c r="O39" s="147" t="s">
        <v>76</v>
      </c>
      <c r="P39" s="147"/>
    </row>
    <row r="40" spans="1:16" ht="16.5" customHeight="1">
      <c r="A40" s="5" t="s">
        <v>20</v>
      </c>
      <c r="B40" s="78" t="s">
        <v>0</v>
      </c>
      <c r="C40" s="78" t="s">
        <v>6</v>
      </c>
      <c r="D40" s="78"/>
      <c r="E40" s="78" t="s">
        <v>21</v>
      </c>
      <c r="F40" s="78" t="s">
        <v>22</v>
      </c>
      <c r="G40" s="78" t="s">
        <v>23</v>
      </c>
      <c r="H40" s="4" t="s">
        <v>24</v>
      </c>
      <c r="J40" s="5" t="s">
        <v>20</v>
      </c>
      <c r="K40" s="78" t="s">
        <v>0</v>
      </c>
      <c r="L40" s="78" t="s">
        <v>6</v>
      </c>
      <c r="M40" s="78" t="s">
        <v>21</v>
      </c>
      <c r="N40" s="78" t="s">
        <v>22</v>
      </c>
      <c r="O40" s="78" t="s">
        <v>23</v>
      </c>
      <c r="P40" s="4" t="s">
        <v>24</v>
      </c>
    </row>
    <row r="41" spans="1:16" ht="16.5" hidden="1" customHeight="1">
      <c r="A41" s="148" t="s">
        <v>25</v>
      </c>
      <c r="B41" s="79" t="s">
        <v>26</v>
      </c>
      <c r="C41" s="41">
        <f>SUM(E41:H41)</f>
        <v>0</v>
      </c>
      <c r="D41" s="41"/>
      <c r="E41" s="41"/>
      <c r="F41" s="41"/>
      <c r="G41" s="41"/>
      <c r="H41" s="41"/>
      <c r="J41" s="152" t="s">
        <v>37</v>
      </c>
      <c r="K41" s="80" t="s">
        <v>38</v>
      </c>
      <c r="L41" s="76">
        <f>SUM(M41:P41)</f>
        <v>0</v>
      </c>
      <c r="M41" s="76"/>
      <c r="N41" s="76"/>
      <c r="O41" s="76"/>
      <c r="P41" s="76"/>
    </row>
    <row r="42" spans="1:16" ht="16.5" hidden="1" customHeight="1">
      <c r="A42" s="149"/>
      <c r="B42" s="81" t="s">
        <v>92</v>
      </c>
      <c r="C42" s="41">
        <f>SUM(E42:H42)</f>
        <v>0</v>
      </c>
      <c r="D42" s="41"/>
      <c r="E42" s="41"/>
      <c r="F42" s="41"/>
      <c r="G42" s="41"/>
      <c r="H42" s="41"/>
      <c r="J42" s="153"/>
      <c r="K42" s="85" t="s">
        <v>55</v>
      </c>
      <c r="L42" s="76">
        <f>SUM(M42:P42)</f>
        <v>0</v>
      </c>
      <c r="M42" s="76"/>
      <c r="N42" s="76"/>
      <c r="O42" s="76"/>
      <c r="P42" s="76"/>
    </row>
    <row r="43" spans="1:16" ht="16.5" hidden="1" customHeight="1">
      <c r="A43" s="149"/>
      <c r="B43" s="81" t="s">
        <v>27</v>
      </c>
      <c r="E43" s="41"/>
      <c r="F43" s="41"/>
      <c r="G43" s="41"/>
      <c r="H43" s="41"/>
      <c r="J43" s="153"/>
      <c r="K43" s="85" t="s">
        <v>56</v>
      </c>
      <c r="L43" s="76">
        <f>SUM(M43:P43)</f>
        <v>0</v>
      </c>
      <c r="M43" s="76"/>
      <c r="N43" s="76"/>
      <c r="O43" s="76"/>
      <c r="P43" s="76"/>
    </row>
    <row r="44" spans="1:16" ht="16.5" hidden="1" customHeight="1">
      <c r="A44" s="149"/>
      <c r="B44" s="81" t="s">
        <v>28</v>
      </c>
      <c r="C44" s="89">
        <v>521</v>
      </c>
      <c r="D44" s="90"/>
      <c r="E44" s="90"/>
      <c r="F44" s="90"/>
      <c r="G44" s="90"/>
      <c r="H44" s="91"/>
      <c r="J44" s="153"/>
      <c r="K44" s="85" t="s">
        <v>57</v>
      </c>
      <c r="L44" s="41">
        <v>26510</v>
      </c>
      <c r="M44" s="76"/>
      <c r="N44" s="76"/>
      <c r="O44" s="76"/>
      <c r="P44" s="76"/>
    </row>
    <row r="45" spans="1:16" ht="16.5" customHeight="1">
      <c r="A45" s="149"/>
      <c r="B45" s="85" t="s">
        <v>53</v>
      </c>
      <c r="C45" s="92">
        <v>511</v>
      </c>
      <c r="D45" s="93"/>
      <c r="E45" s="93"/>
      <c r="F45" s="93"/>
      <c r="G45" s="93"/>
      <c r="H45" s="94"/>
      <c r="J45" s="153"/>
      <c r="K45" s="85" t="s">
        <v>54</v>
      </c>
      <c r="L45" s="92">
        <v>23489</v>
      </c>
      <c r="M45" s="95"/>
      <c r="N45" s="95"/>
      <c r="O45" s="95"/>
      <c r="P45" s="96"/>
    </row>
    <row r="46" spans="1:16" ht="16.5" customHeight="1">
      <c r="A46" s="149"/>
      <c r="B46" s="81" t="s">
        <v>29</v>
      </c>
      <c r="C46" s="65">
        <v>501</v>
      </c>
      <c r="D46" s="66"/>
      <c r="E46" s="66"/>
      <c r="F46" s="66"/>
      <c r="G46" s="66"/>
      <c r="H46" s="67"/>
      <c r="J46" s="153"/>
      <c r="K46" s="81">
        <v>14</v>
      </c>
      <c r="L46" s="65">
        <v>19791</v>
      </c>
      <c r="M46" s="97"/>
      <c r="N46" s="97"/>
      <c r="O46" s="97"/>
      <c r="P46" s="98"/>
    </row>
    <row r="47" spans="1:16" ht="16.5" customHeight="1">
      <c r="A47" s="149"/>
      <c r="B47" s="81" t="s">
        <v>30</v>
      </c>
      <c r="C47" s="65">
        <v>492</v>
      </c>
      <c r="D47" s="66"/>
      <c r="E47" s="66"/>
      <c r="F47" s="66"/>
      <c r="G47" s="66"/>
      <c r="H47" s="67"/>
      <c r="J47" s="153"/>
      <c r="K47" s="81">
        <v>15</v>
      </c>
      <c r="L47" s="65">
        <v>19113</v>
      </c>
      <c r="M47" s="97"/>
      <c r="N47" s="97"/>
      <c r="O47" s="97"/>
      <c r="P47" s="98"/>
    </row>
    <row r="48" spans="1:16" ht="16.5" customHeight="1">
      <c r="A48" s="149"/>
      <c r="B48" s="81" t="s">
        <v>31</v>
      </c>
      <c r="C48" s="65">
        <v>474</v>
      </c>
      <c r="D48" s="66"/>
      <c r="E48" s="66"/>
      <c r="F48" s="66"/>
      <c r="G48" s="66"/>
      <c r="H48" s="67"/>
      <c r="J48" s="153"/>
      <c r="K48" s="81">
        <v>16</v>
      </c>
      <c r="L48" s="65">
        <v>20549</v>
      </c>
      <c r="M48" s="97"/>
      <c r="N48" s="97"/>
      <c r="O48" s="97"/>
      <c r="P48" s="98"/>
    </row>
    <row r="49" spans="1:16" ht="16.5" customHeight="1" thickBot="1">
      <c r="A49" s="150"/>
      <c r="B49" s="83" t="s">
        <v>90</v>
      </c>
      <c r="C49" s="70"/>
      <c r="D49" s="71"/>
      <c r="E49" s="71"/>
      <c r="F49" s="71"/>
      <c r="G49" s="71"/>
      <c r="H49" s="72"/>
      <c r="J49" s="154"/>
      <c r="K49" s="83">
        <v>17</v>
      </c>
      <c r="L49" s="70"/>
      <c r="M49" s="99"/>
      <c r="N49" s="99"/>
      <c r="O49" s="99"/>
      <c r="P49" s="100"/>
    </row>
    <row r="50" spans="1:16" ht="16.5" customHeight="1">
      <c r="A50" s="7" t="s">
        <v>32</v>
      </c>
      <c r="J50" s="7" t="s">
        <v>32</v>
      </c>
    </row>
    <row r="51" spans="1:16" ht="16.5" customHeight="1" thickBot="1">
      <c r="A51" s="1"/>
      <c r="E51" s="2" t="s">
        <v>49</v>
      </c>
      <c r="G51" s="147" t="s">
        <v>76</v>
      </c>
      <c r="H51" s="147"/>
      <c r="J51" s="1"/>
      <c r="M51" s="2" t="s">
        <v>47</v>
      </c>
      <c r="O51" s="147" t="s">
        <v>76</v>
      </c>
      <c r="P51" s="147"/>
    </row>
    <row r="52" spans="1:16" ht="16.5" customHeight="1">
      <c r="A52" s="5" t="s">
        <v>20</v>
      </c>
      <c r="B52" s="78" t="s">
        <v>0</v>
      </c>
      <c r="C52" s="78" t="s">
        <v>6</v>
      </c>
      <c r="D52" s="78"/>
      <c r="E52" s="78" t="s">
        <v>21</v>
      </c>
      <c r="F52" s="78" t="s">
        <v>22</v>
      </c>
      <c r="G52" s="78" t="s">
        <v>23</v>
      </c>
      <c r="H52" s="4" t="s">
        <v>24</v>
      </c>
      <c r="J52" s="5" t="s">
        <v>20</v>
      </c>
      <c r="K52" s="78" t="s">
        <v>0</v>
      </c>
      <c r="L52" s="78" t="s">
        <v>6</v>
      </c>
      <c r="M52" s="78" t="s">
        <v>21</v>
      </c>
      <c r="N52" s="78" t="s">
        <v>22</v>
      </c>
      <c r="O52" s="78" t="s">
        <v>23</v>
      </c>
      <c r="P52" s="4" t="s">
        <v>24</v>
      </c>
    </row>
    <row r="53" spans="1:16" ht="16.5" hidden="1" customHeight="1">
      <c r="A53" s="148" t="s">
        <v>25</v>
      </c>
      <c r="B53" s="79" t="s">
        <v>26</v>
      </c>
      <c r="C53" s="41">
        <f>SUM(E53:H53)</f>
        <v>0</v>
      </c>
      <c r="D53" s="41"/>
      <c r="E53" s="41"/>
      <c r="F53" s="41"/>
      <c r="G53" s="41"/>
      <c r="H53" s="41"/>
      <c r="J53" s="152" t="s">
        <v>37</v>
      </c>
      <c r="K53" s="80" t="s">
        <v>38</v>
      </c>
      <c r="L53" s="76">
        <f>SUM(M53:P53)</f>
        <v>0</v>
      </c>
      <c r="M53" s="76"/>
      <c r="N53" s="76"/>
      <c r="O53" s="76"/>
      <c r="P53" s="76"/>
    </row>
    <row r="54" spans="1:16" ht="16.5" hidden="1" customHeight="1">
      <c r="A54" s="149"/>
      <c r="B54" s="81" t="s">
        <v>92</v>
      </c>
      <c r="C54" s="41">
        <f>SUM(E54:H54)</f>
        <v>0</v>
      </c>
      <c r="D54" s="41"/>
      <c r="E54" s="41"/>
      <c r="F54" s="41"/>
      <c r="G54" s="41"/>
      <c r="H54" s="41"/>
      <c r="J54" s="153"/>
      <c r="K54" s="85" t="s">
        <v>55</v>
      </c>
      <c r="L54" s="76">
        <f>SUM(M54:P54)</f>
        <v>0</v>
      </c>
      <c r="M54" s="76"/>
      <c r="N54" s="76"/>
      <c r="O54" s="76"/>
      <c r="P54" s="76"/>
    </row>
    <row r="55" spans="1:16" ht="16.5" hidden="1" customHeight="1">
      <c r="A55" s="149"/>
      <c r="B55" s="81" t="s">
        <v>27</v>
      </c>
      <c r="E55" s="41"/>
      <c r="F55" s="41"/>
      <c r="G55" s="41"/>
      <c r="H55" s="41"/>
      <c r="J55" s="153"/>
      <c r="K55" s="85" t="s">
        <v>56</v>
      </c>
      <c r="L55" s="76">
        <f>SUM(M55:P55)</f>
        <v>0</v>
      </c>
      <c r="M55" s="76"/>
      <c r="N55" s="76"/>
      <c r="O55" s="76"/>
      <c r="P55" s="76"/>
    </row>
    <row r="56" spans="1:16" ht="16.5" hidden="1" customHeight="1">
      <c r="A56" s="149"/>
      <c r="B56" s="81" t="s">
        <v>28</v>
      </c>
      <c r="C56" s="89">
        <v>1171</v>
      </c>
      <c r="D56" s="90"/>
      <c r="E56" s="90"/>
      <c r="F56" s="90"/>
      <c r="G56" s="90"/>
      <c r="H56" s="91"/>
      <c r="J56" s="153"/>
      <c r="K56" s="85" t="s">
        <v>57</v>
      </c>
      <c r="L56" s="41">
        <v>47200</v>
      </c>
      <c r="M56" s="76"/>
      <c r="N56" s="76"/>
      <c r="O56" s="76"/>
      <c r="P56" s="76"/>
    </row>
    <row r="57" spans="1:16" ht="16.5" customHeight="1">
      <c r="A57" s="149"/>
      <c r="B57" s="85" t="s">
        <v>53</v>
      </c>
      <c r="C57" s="92">
        <v>1151</v>
      </c>
      <c r="D57" s="93"/>
      <c r="E57" s="93"/>
      <c r="F57" s="93"/>
      <c r="G57" s="93"/>
      <c r="H57" s="94"/>
      <c r="J57" s="153"/>
      <c r="K57" s="85" t="s">
        <v>54</v>
      </c>
      <c r="L57" s="92">
        <v>43792</v>
      </c>
      <c r="M57" s="95"/>
      <c r="N57" s="95"/>
      <c r="O57" s="95"/>
      <c r="P57" s="96"/>
    </row>
    <row r="58" spans="1:16" ht="16.5" customHeight="1">
      <c r="A58" s="149"/>
      <c r="B58" s="81" t="s">
        <v>29</v>
      </c>
      <c r="C58" s="65">
        <v>1130</v>
      </c>
      <c r="D58" s="66"/>
      <c r="E58" s="66"/>
      <c r="F58" s="66"/>
      <c r="G58" s="66"/>
      <c r="H58" s="67"/>
      <c r="J58" s="153"/>
      <c r="K58" s="81">
        <v>14</v>
      </c>
      <c r="L58" s="65">
        <v>48594</v>
      </c>
      <c r="M58" s="97"/>
      <c r="N58" s="97"/>
      <c r="O58" s="97"/>
      <c r="P58" s="98"/>
    </row>
    <row r="59" spans="1:16" ht="16.5" customHeight="1">
      <c r="A59" s="149"/>
      <c r="B59" s="81" t="s">
        <v>30</v>
      </c>
      <c r="C59" s="65">
        <v>1115</v>
      </c>
      <c r="D59" s="66"/>
      <c r="E59" s="66"/>
      <c r="F59" s="66"/>
      <c r="G59" s="66"/>
      <c r="H59" s="67"/>
      <c r="J59" s="153"/>
      <c r="K59" s="81">
        <v>15</v>
      </c>
      <c r="L59" s="65">
        <v>47733</v>
      </c>
      <c r="M59" s="97"/>
      <c r="N59" s="97"/>
      <c r="O59" s="97"/>
      <c r="P59" s="98"/>
    </row>
    <row r="60" spans="1:16" ht="16.5" customHeight="1">
      <c r="A60" s="149"/>
      <c r="B60" s="81" t="s">
        <v>31</v>
      </c>
      <c r="C60" s="65">
        <v>1086</v>
      </c>
      <c r="D60" s="66"/>
      <c r="E60" s="66"/>
      <c r="F60" s="66"/>
      <c r="G60" s="66"/>
      <c r="H60" s="67"/>
      <c r="J60" s="153"/>
      <c r="K60" s="81">
        <v>16</v>
      </c>
      <c r="L60" s="65">
        <v>48705</v>
      </c>
      <c r="M60" s="97"/>
      <c r="N60" s="97"/>
      <c r="O60" s="97"/>
      <c r="P60" s="98"/>
    </row>
    <row r="61" spans="1:16" ht="16.5" customHeight="1" thickBot="1">
      <c r="A61" s="150"/>
      <c r="B61" s="83" t="s">
        <v>90</v>
      </c>
      <c r="C61" s="70"/>
      <c r="D61" s="71"/>
      <c r="E61" s="71"/>
      <c r="F61" s="71"/>
      <c r="G61" s="71"/>
      <c r="H61" s="72"/>
      <c r="J61" s="154"/>
      <c r="K61" s="83">
        <v>17</v>
      </c>
      <c r="L61" s="70"/>
      <c r="M61" s="99"/>
      <c r="N61" s="99"/>
      <c r="O61" s="99"/>
      <c r="P61" s="100"/>
    </row>
    <row r="62" spans="1:16">
      <c r="A62" s="7" t="s">
        <v>32</v>
      </c>
      <c r="J62" s="7" t="s">
        <v>32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99</v>
      </c>
      <c r="B1" s="34" t="s">
        <v>100</v>
      </c>
      <c r="G1" s="35" t="s">
        <v>89</v>
      </c>
      <c r="I1" s="33"/>
      <c r="N1" s="36"/>
      <c r="O1" s="36"/>
    </row>
    <row r="2" spans="1:15" ht="17.25" customHeight="1">
      <c r="A2" s="38" t="s">
        <v>20</v>
      </c>
      <c r="B2" s="39" t="s">
        <v>0</v>
      </c>
      <c r="C2" s="40" t="s">
        <v>6</v>
      </c>
      <c r="D2" s="41"/>
      <c r="E2" s="38" t="s">
        <v>20</v>
      </c>
      <c r="F2" s="39" t="s">
        <v>0</v>
      </c>
      <c r="G2" s="40" t="s">
        <v>6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56" t="s">
        <v>25</v>
      </c>
      <c r="B3" s="43" t="s">
        <v>51</v>
      </c>
      <c r="C3" s="36">
        <f>SUM(C15,C26,C37,C48)</f>
        <v>58666</v>
      </c>
      <c r="E3" s="159" t="s">
        <v>37</v>
      </c>
      <c r="F3" s="44" t="s">
        <v>3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57"/>
      <c r="B4" s="43" t="s">
        <v>53</v>
      </c>
      <c r="C4" s="42">
        <f>SUM(C16,C27,C38,C49)</f>
        <v>59361</v>
      </c>
      <c r="E4" s="160"/>
      <c r="F4" s="57" t="s">
        <v>4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57"/>
      <c r="B5" s="57" t="s">
        <v>29</v>
      </c>
      <c r="C5" s="42">
        <f>SUM(C17,C28,C39,C50)</f>
        <v>60141</v>
      </c>
      <c r="E5" s="160"/>
      <c r="F5" s="57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57"/>
      <c r="B6" s="57" t="s">
        <v>30</v>
      </c>
      <c r="C6" s="42">
        <f>SUM(C18,C29,C40,C51)</f>
        <v>60850</v>
      </c>
      <c r="E6" s="160"/>
      <c r="F6" s="57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57"/>
      <c r="B7" s="57" t="s">
        <v>31</v>
      </c>
      <c r="C7" s="12">
        <f>SUM(C19,C30,C41,C52)</f>
        <v>61644</v>
      </c>
      <c r="E7" s="160"/>
      <c r="F7" s="57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58"/>
      <c r="B8" s="145" t="s">
        <v>90</v>
      </c>
      <c r="C8" s="15">
        <v>62354</v>
      </c>
      <c r="E8" s="161"/>
      <c r="F8" s="145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8" t="s">
        <v>32</v>
      </c>
      <c r="E9" s="48" t="s">
        <v>32</v>
      </c>
    </row>
    <row r="10" spans="1:15" ht="14.25" thickBot="1">
      <c r="A10" s="33" t="s">
        <v>33</v>
      </c>
      <c r="D10" s="34" t="s">
        <v>46</v>
      </c>
      <c r="F10" s="155" t="s">
        <v>76</v>
      </c>
      <c r="G10" s="155"/>
      <c r="I10" s="33"/>
      <c r="K10" s="34" t="s">
        <v>46</v>
      </c>
      <c r="N10" s="49"/>
      <c r="O10" s="35" t="s">
        <v>91</v>
      </c>
    </row>
    <row r="11" spans="1:15" ht="17.25" customHeight="1">
      <c r="A11" s="38" t="s">
        <v>20</v>
      </c>
      <c r="B11" s="39" t="s">
        <v>0</v>
      </c>
      <c r="C11" s="39" t="s">
        <v>6</v>
      </c>
      <c r="D11" s="39" t="s">
        <v>34</v>
      </c>
      <c r="E11" s="39" t="s">
        <v>35</v>
      </c>
      <c r="F11" s="39" t="s">
        <v>36</v>
      </c>
      <c r="G11" s="40" t="s">
        <v>17</v>
      </c>
      <c r="I11" s="38" t="s">
        <v>20</v>
      </c>
      <c r="J11" s="39" t="s">
        <v>0</v>
      </c>
      <c r="K11" s="39" t="s">
        <v>6</v>
      </c>
      <c r="L11" s="39" t="s">
        <v>34</v>
      </c>
      <c r="M11" s="39" t="s">
        <v>35</v>
      </c>
      <c r="N11" s="39" t="s">
        <v>36</v>
      </c>
      <c r="O11" s="40" t="s">
        <v>17</v>
      </c>
    </row>
    <row r="12" spans="1:15" ht="17.25" hidden="1" customHeight="1">
      <c r="A12" s="156" t="s">
        <v>25</v>
      </c>
      <c r="B12" s="43" t="s">
        <v>26</v>
      </c>
      <c r="C12" s="50">
        <f>SUM(D12:G12)</f>
        <v>37571</v>
      </c>
      <c r="D12" s="51">
        <v>7203</v>
      </c>
      <c r="E12" s="51">
        <v>28661</v>
      </c>
      <c r="F12" s="51">
        <v>1436</v>
      </c>
      <c r="G12" s="52">
        <v>271</v>
      </c>
      <c r="I12" s="159" t="s">
        <v>37</v>
      </c>
      <c r="J12" s="53" t="s">
        <v>38</v>
      </c>
      <c r="K12" s="50">
        <f>SUM(L12:O12)</f>
        <v>129323</v>
      </c>
      <c r="L12" s="51">
        <v>3534</v>
      </c>
      <c r="M12" s="51">
        <v>97893</v>
      </c>
      <c r="N12" s="51">
        <v>26344</v>
      </c>
      <c r="O12" s="52">
        <v>1552</v>
      </c>
    </row>
    <row r="13" spans="1:15" ht="17.25" hidden="1" customHeight="1">
      <c r="A13" s="157"/>
      <c r="B13" s="44" t="s">
        <v>92</v>
      </c>
      <c r="C13" s="54">
        <f>SUM(D13:G13)</f>
        <v>37988</v>
      </c>
      <c r="D13" s="55">
        <v>7299</v>
      </c>
      <c r="E13" s="55">
        <v>28833</v>
      </c>
      <c r="F13" s="55">
        <v>1472</v>
      </c>
      <c r="G13" s="56">
        <v>384</v>
      </c>
      <c r="I13" s="160"/>
      <c r="J13" s="44">
        <v>10</v>
      </c>
      <c r="K13" s="54">
        <f>SUM(L13:O13)</f>
        <v>131577</v>
      </c>
      <c r="L13" s="55">
        <v>3613</v>
      </c>
      <c r="M13" s="55">
        <v>99684</v>
      </c>
      <c r="N13" s="55">
        <v>26555</v>
      </c>
      <c r="O13" s="56">
        <v>1725</v>
      </c>
    </row>
    <row r="14" spans="1:15" ht="17.25" hidden="1" customHeight="1">
      <c r="A14" s="157"/>
      <c r="B14" s="44" t="s">
        <v>27</v>
      </c>
      <c r="C14" s="54">
        <f>SUM(D14:G14)</f>
        <v>38605</v>
      </c>
      <c r="D14" s="55">
        <v>7356</v>
      </c>
      <c r="E14" s="55">
        <v>29298</v>
      </c>
      <c r="F14" s="55">
        <v>1551</v>
      </c>
      <c r="G14" s="56">
        <v>400</v>
      </c>
      <c r="I14" s="160"/>
      <c r="J14" s="44">
        <v>11</v>
      </c>
      <c r="K14" s="54">
        <f>SUM(L14:O14)</f>
        <v>136919</v>
      </c>
      <c r="L14" s="55">
        <v>3596</v>
      </c>
      <c r="M14" s="55">
        <v>103704</v>
      </c>
      <c r="N14" s="55">
        <v>27393</v>
      </c>
      <c r="O14" s="56">
        <v>2226</v>
      </c>
    </row>
    <row r="15" spans="1:15" ht="17.25" hidden="1" customHeight="1">
      <c r="A15" s="157"/>
      <c r="B15" s="44" t="s">
        <v>28</v>
      </c>
      <c r="C15" s="54">
        <v>39341</v>
      </c>
      <c r="D15" s="55" t="s">
        <v>77</v>
      </c>
      <c r="E15" s="55" t="s">
        <v>77</v>
      </c>
      <c r="F15" s="55" t="s">
        <v>77</v>
      </c>
      <c r="G15" s="56" t="s">
        <v>77</v>
      </c>
      <c r="I15" s="160"/>
      <c r="J15" s="44">
        <v>12</v>
      </c>
      <c r="K15" s="54">
        <v>142234</v>
      </c>
      <c r="L15" s="55" t="s">
        <v>77</v>
      </c>
      <c r="M15" s="55" t="s">
        <v>77</v>
      </c>
      <c r="N15" s="55" t="s">
        <v>77</v>
      </c>
      <c r="O15" s="56" t="s">
        <v>77</v>
      </c>
    </row>
    <row r="16" spans="1:15" ht="17.25" customHeight="1">
      <c r="A16" s="157"/>
      <c r="B16" s="57" t="s">
        <v>53</v>
      </c>
      <c r="C16" s="54">
        <v>39897</v>
      </c>
      <c r="D16" s="55" t="s">
        <v>77</v>
      </c>
      <c r="E16" s="55" t="s">
        <v>77</v>
      </c>
      <c r="F16" s="55" t="s">
        <v>77</v>
      </c>
      <c r="G16" s="56" t="s">
        <v>77</v>
      </c>
      <c r="I16" s="160"/>
      <c r="J16" s="44" t="s">
        <v>54</v>
      </c>
      <c r="K16" s="54">
        <v>142145</v>
      </c>
      <c r="L16" s="55" t="s">
        <v>77</v>
      </c>
      <c r="M16" s="55" t="s">
        <v>77</v>
      </c>
      <c r="N16" s="55" t="s">
        <v>77</v>
      </c>
      <c r="O16" s="56" t="s">
        <v>77</v>
      </c>
    </row>
    <row r="17" spans="1:15" ht="17.25" customHeight="1">
      <c r="A17" s="157"/>
      <c r="B17" s="44" t="s">
        <v>29</v>
      </c>
      <c r="C17" s="54">
        <v>40506</v>
      </c>
      <c r="D17" s="55" t="s">
        <v>77</v>
      </c>
      <c r="E17" s="55" t="s">
        <v>77</v>
      </c>
      <c r="F17" s="55" t="s">
        <v>77</v>
      </c>
      <c r="G17" s="56" t="s">
        <v>77</v>
      </c>
      <c r="I17" s="160"/>
      <c r="J17" s="44">
        <v>14</v>
      </c>
      <c r="K17" s="54">
        <v>147175</v>
      </c>
      <c r="L17" s="55" t="s">
        <v>77</v>
      </c>
      <c r="M17" s="55" t="s">
        <v>77</v>
      </c>
      <c r="N17" s="55" t="s">
        <v>77</v>
      </c>
      <c r="O17" s="56" t="s">
        <v>77</v>
      </c>
    </row>
    <row r="18" spans="1:15" ht="17.25" customHeight="1">
      <c r="A18" s="157"/>
      <c r="B18" s="44" t="s">
        <v>30</v>
      </c>
      <c r="C18" s="54">
        <v>41160</v>
      </c>
      <c r="D18" s="55" t="s">
        <v>77</v>
      </c>
      <c r="E18" s="55" t="s">
        <v>77</v>
      </c>
      <c r="F18" s="55" t="s">
        <v>77</v>
      </c>
      <c r="G18" s="56" t="s">
        <v>77</v>
      </c>
      <c r="I18" s="160"/>
      <c r="J18" s="44">
        <v>15</v>
      </c>
      <c r="K18" s="54">
        <v>145917</v>
      </c>
      <c r="L18" s="55" t="s">
        <v>77</v>
      </c>
      <c r="M18" s="55" t="s">
        <v>77</v>
      </c>
      <c r="N18" s="55" t="s">
        <v>77</v>
      </c>
      <c r="O18" s="56" t="s">
        <v>77</v>
      </c>
    </row>
    <row r="19" spans="1:15" ht="17.25" customHeight="1">
      <c r="A19" s="157"/>
      <c r="B19" s="44" t="s">
        <v>31</v>
      </c>
      <c r="C19" s="54">
        <v>41855</v>
      </c>
      <c r="D19" s="55"/>
      <c r="E19" s="55"/>
      <c r="F19" s="55"/>
      <c r="G19" s="56"/>
      <c r="I19" s="160"/>
      <c r="J19" s="44">
        <v>16</v>
      </c>
      <c r="K19" s="54">
        <v>150450</v>
      </c>
      <c r="L19" s="55"/>
      <c r="M19" s="55"/>
      <c r="N19" s="55"/>
      <c r="O19" s="56"/>
    </row>
    <row r="20" spans="1:15" ht="17.25" customHeight="1" thickBot="1">
      <c r="A20" s="158"/>
      <c r="B20" s="47" t="s">
        <v>90</v>
      </c>
      <c r="C20" s="58"/>
      <c r="D20" s="59"/>
      <c r="E20" s="59"/>
      <c r="F20" s="59"/>
      <c r="G20" s="60"/>
      <c r="I20" s="161"/>
      <c r="J20" s="47">
        <v>17</v>
      </c>
      <c r="K20" s="58"/>
      <c r="L20" s="59"/>
      <c r="M20" s="59"/>
      <c r="N20" s="59"/>
      <c r="O20" s="60"/>
    </row>
    <row r="21" spans="1:15" ht="17.25" customHeight="1" thickBot="1">
      <c r="A21" s="33"/>
      <c r="D21" s="34" t="s">
        <v>45</v>
      </c>
      <c r="F21" s="155" t="s">
        <v>76</v>
      </c>
      <c r="G21" s="155"/>
      <c r="I21" s="33"/>
      <c r="K21" s="34" t="s">
        <v>45</v>
      </c>
      <c r="N21" s="49"/>
      <c r="O21" s="35" t="s">
        <v>91</v>
      </c>
    </row>
    <row r="22" spans="1:15" ht="17.25" customHeight="1">
      <c r="A22" s="38" t="s">
        <v>20</v>
      </c>
      <c r="B22" s="39" t="s">
        <v>0</v>
      </c>
      <c r="C22" s="39" t="s">
        <v>6</v>
      </c>
      <c r="D22" s="39" t="s">
        <v>34</v>
      </c>
      <c r="E22" s="39" t="s">
        <v>35</v>
      </c>
      <c r="F22" s="39" t="s">
        <v>36</v>
      </c>
      <c r="G22" s="40" t="s">
        <v>17</v>
      </c>
      <c r="I22" s="38" t="s">
        <v>20</v>
      </c>
      <c r="J22" s="39" t="s">
        <v>0</v>
      </c>
      <c r="K22" s="39" t="s">
        <v>6</v>
      </c>
      <c r="L22" s="39" t="s">
        <v>34</v>
      </c>
      <c r="M22" s="39" t="s">
        <v>35</v>
      </c>
      <c r="N22" s="39" t="s">
        <v>36</v>
      </c>
      <c r="O22" s="40" t="s">
        <v>17</v>
      </c>
    </row>
    <row r="23" spans="1:15" ht="17.25" hidden="1" customHeight="1">
      <c r="A23" s="156" t="s">
        <v>25</v>
      </c>
      <c r="B23" s="43" t="s">
        <v>26</v>
      </c>
      <c r="C23" s="61">
        <f>SUM(D23:G23)</f>
        <v>0</v>
      </c>
      <c r="D23" s="62"/>
      <c r="E23" s="62"/>
      <c r="F23" s="62"/>
      <c r="G23" s="63"/>
      <c r="I23" s="159" t="s">
        <v>37</v>
      </c>
      <c r="J23" s="53" t="s">
        <v>38</v>
      </c>
      <c r="K23" s="50">
        <f>SUM(L23:O23)</f>
        <v>0</v>
      </c>
      <c r="L23" s="62"/>
      <c r="M23" s="62"/>
      <c r="N23" s="62"/>
      <c r="O23" s="64"/>
    </row>
    <row r="24" spans="1:15" ht="17.25" hidden="1" customHeight="1">
      <c r="A24" s="157"/>
      <c r="B24" s="44" t="s">
        <v>92</v>
      </c>
      <c r="C24" s="65">
        <f>SUM(D24:G24)</f>
        <v>0</v>
      </c>
      <c r="D24" s="66"/>
      <c r="E24" s="66"/>
      <c r="F24" s="66"/>
      <c r="G24" s="67"/>
      <c r="I24" s="160"/>
      <c r="J24" s="44">
        <v>10</v>
      </c>
      <c r="K24" s="54">
        <f>SUM(L24:O24)</f>
        <v>0</v>
      </c>
      <c r="L24" s="66"/>
      <c r="M24" s="66"/>
      <c r="N24" s="66"/>
      <c r="O24" s="68"/>
    </row>
    <row r="25" spans="1:15" ht="17.25" hidden="1" customHeight="1">
      <c r="A25" s="157"/>
      <c r="B25" s="44" t="s">
        <v>27</v>
      </c>
      <c r="C25" s="65">
        <f>SUM(D25:G25)</f>
        <v>0</v>
      </c>
      <c r="D25" s="66"/>
      <c r="E25" s="66"/>
      <c r="F25" s="66"/>
      <c r="G25" s="67"/>
      <c r="I25" s="160"/>
      <c r="J25" s="44">
        <v>11</v>
      </c>
      <c r="K25" s="54">
        <f>SUM(L25:O25)</f>
        <v>0</v>
      </c>
      <c r="L25" s="66"/>
      <c r="M25" s="66"/>
      <c r="N25" s="66"/>
      <c r="O25" s="68"/>
    </row>
    <row r="26" spans="1:15" ht="17.25" hidden="1" customHeight="1">
      <c r="A26" s="157"/>
      <c r="B26" s="44" t="s">
        <v>28</v>
      </c>
      <c r="C26" s="65">
        <v>8564</v>
      </c>
      <c r="D26" s="66"/>
      <c r="E26" s="66"/>
      <c r="F26" s="66"/>
      <c r="G26" s="67"/>
      <c r="I26" s="160"/>
      <c r="J26" s="44">
        <v>12</v>
      </c>
      <c r="K26" s="54">
        <v>30909</v>
      </c>
      <c r="L26" s="69"/>
      <c r="M26" s="66"/>
      <c r="N26" s="66"/>
      <c r="O26" s="68"/>
    </row>
    <row r="27" spans="1:15" ht="17.25" customHeight="1">
      <c r="A27" s="157"/>
      <c r="B27" s="57" t="s">
        <v>53</v>
      </c>
      <c r="C27" s="65">
        <v>8599</v>
      </c>
      <c r="D27" s="66"/>
      <c r="E27" s="66"/>
      <c r="F27" s="66"/>
      <c r="G27" s="67"/>
      <c r="I27" s="160"/>
      <c r="J27" s="44" t="s">
        <v>54</v>
      </c>
      <c r="K27" s="54">
        <v>30592</v>
      </c>
      <c r="L27" s="69"/>
      <c r="M27" s="66"/>
      <c r="N27" s="66"/>
      <c r="O27" s="68"/>
    </row>
    <row r="28" spans="1:15" ht="17.25" customHeight="1">
      <c r="A28" s="157"/>
      <c r="B28" s="44" t="s">
        <v>29</v>
      </c>
      <c r="C28" s="65">
        <v>8655</v>
      </c>
      <c r="D28" s="66"/>
      <c r="E28" s="66"/>
      <c r="F28" s="66"/>
      <c r="G28" s="67"/>
      <c r="I28" s="160"/>
      <c r="J28" s="44">
        <v>14</v>
      </c>
      <c r="K28" s="54">
        <v>31375</v>
      </c>
      <c r="L28" s="69"/>
      <c r="M28" s="66"/>
      <c r="N28" s="66"/>
      <c r="O28" s="68"/>
    </row>
    <row r="29" spans="1:15" ht="17.25" customHeight="1">
      <c r="A29" s="157"/>
      <c r="B29" s="44" t="s">
        <v>30</v>
      </c>
      <c r="C29" s="65">
        <v>8674</v>
      </c>
      <c r="D29" s="66"/>
      <c r="E29" s="66"/>
      <c r="F29" s="66"/>
      <c r="G29" s="67"/>
      <c r="I29" s="160"/>
      <c r="J29" s="44">
        <v>15</v>
      </c>
      <c r="K29" s="54">
        <v>30683</v>
      </c>
      <c r="L29" s="69"/>
      <c r="M29" s="66"/>
      <c r="N29" s="66"/>
      <c r="O29" s="68"/>
    </row>
    <row r="30" spans="1:15" ht="17.25" customHeight="1">
      <c r="A30" s="157"/>
      <c r="B30" s="44" t="s">
        <v>31</v>
      </c>
      <c r="C30" s="65">
        <v>8716</v>
      </c>
      <c r="D30" s="66"/>
      <c r="E30" s="66"/>
      <c r="F30" s="66"/>
      <c r="G30" s="67"/>
      <c r="I30" s="160"/>
      <c r="J30" s="44">
        <v>16</v>
      </c>
      <c r="K30" s="54">
        <v>31265</v>
      </c>
      <c r="L30" s="69"/>
      <c r="M30" s="66"/>
      <c r="N30" s="66"/>
      <c r="O30" s="68"/>
    </row>
    <row r="31" spans="1:15" ht="17.25" customHeight="1" thickBot="1">
      <c r="A31" s="158"/>
      <c r="B31" s="47" t="s">
        <v>90</v>
      </c>
      <c r="C31" s="70"/>
      <c r="D31" s="71"/>
      <c r="E31" s="71"/>
      <c r="F31" s="71"/>
      <c r="G31" s="72"/>
      <c r="I31" s="161"/>
      <c r="J31" s="47">
        <v>17</v>
      </c>
      <c r="K31" s="58"/>
      <c r="L31" s="73"/>
      <c r="M31" s="71"/>
      <c r="N31" s="71"/>
      <c r="O31" s="74"/>
    </row>
    <row r="32" spans="1:15" ht="17.25" customHeight="1" thickBot="1">
      <c r="A32" s="33"/>
      <c r="D32" s="34" t="s">
        <v>48</v>
      </c>
      <c r="F32" s="155" t="s">
        <v>76</v>
      </c>
      <c r="G32" s="155"/>
      <c r="I32" s="33"/>
      <c r="K32" s="34" t="s">
        <v>48</v>
      </c>
      <c r="N32" s="49"/>
      <c r="O32" s="35" t="s">
        <v>91</v>
      </c>
    </row>
    <row r="33" spans="1:15" ht="17.25" customHeight="1">
      <c r="A33" s="38" t="s">
        <v>20</v>
      </c>
      <c r="B33" s="39" t="s">
        <v>0</v>
      </c>
      <c r="C33" s="39" t="s">
        <v>6</v>
      </c>
      <c r="D33" s="39" t="s">
        <v>34</v>
      </c>
      <c r="E33" s="39" t="s">
        <v>35</v>
      </c>
      <c r="F33" s="39" t="s">
        <v>36</v>
      </c>
      <c r="G33" s="40" t="s">
        <v>17</v>
      </c>
      <c r="I33" s="38" t="s">
        <v>20</v>
      </c>
      <c r="J33" s="39" t="s">
        <v>0</v>
      </c>
      <c r="K33" s="39" t="s">
        <v>6</v>
      </c>
      <c r="L33" s="39" t="s">
        <v>34</v>
      </c>
      <c r="M33" s="39" t="s">
        <v>35</v>
      </c>
      <c r="N33" s="39" t="s">
        <v>36</v>
      </c>
      <c r="O33" s="40" t="s">
        <v>17</v>
      </c>
    </row>
    <row r="34" spans="1:15" ht="17.25" hidden="1" customHeight="1">
      <c r="A34" s="156" t="s">
        <v>25</v>
      </c>
      <c r="B34" s="43" t="s">
        <v>26</v>
      </c>
      <c r="C34" s="61">
        <f>SUM(D34:G34)</f>
        <v>0</v>
      </c>
      <c r="D34" s="62"/>
      <c r="E34" s="62"/>
      <c r="F34" s="62"/>
      <c r="G34" s="63"/>
      <c r="I34" s="159" t="s">
        <v>37</v>
      </c>
      <c r="J34" s="53" t="s">
        <v>38</v>
      </c>
      <c r="K34" s="50">
        <f>SUM(L34:O34)</f>
        <v>0</v>
      </c>
      <c r="L34" s="62"/>
      <c r="M34" s="62"/>
      <c r="N34" s="62"/>
      <c r="O34" s="64"/>
    </row>
    <row r="35" spans="1:15" ht="17.25" hidden="1" customHeight="1">
      <c r="A35" s="157"/>
      <c r="B35" s="44" t="s">
        <v>92</v>
      </c>
      <c r="C35" s="65">
        <f>SUM(D35:G35)</f>
        <v>0</v>
      </c>
      <c r="D35" s="66"/>
      <c r="E35" s="66"/>
      <c r="F35" s="66"/>
      <c r="G35" s="67"/>
      <c r="I35" s="160"/>
      <c r="J35" s="44">
        <v>10</v>
      </c>
      <c r="K35" s="54">
        <f>SUM(L35:O35)</f>
        <v>0</v>
      </c>
      <c r="L35" s="66"/>
      <c r="M35" s="66"/>
      <c r="N35" s="66"/>
      <c r="O35" s="68"/>
    </row>
    <row r="36" spans="1:15" ht="17.25" hidden="1" customHeight="1">
      <c r="A36" s="157"/>
      <c r="B36" s="44" t="s">
        <v>27</v>
      </c>
      <c r="C36" s="65">
        <f>SUM(D36:G36)</f>
        <v>0</v>
      </c>
      <c r="D36" s="66"/>
      <c r="E36" s="66"/>
      <c r="F36" s="66"/>
      <c r="G36" s="67"/>
      <c r="I36" s="160"/>
      <c r="J36" s="44">
        <v>11</v>
      </c>
      <c r="K36" s="54">
        <f>SUM(L36:O36)</f>
        <v>0</v>
      </c>
      <c r="L36" s="66"/>
      <c r="M36" s="66"/>
      <c r="N36" s="66"/>
      <c r="O36" s="68"/>
    </row>
    <row r="37" spans="1:15" ht="17.25" hidden="1" customHeight="1">
      <c r="A37" s="157"/>
      <c r="B37" s="44" t="s">
        <v>28</v>
      </c>
      <c r="C37" s="65">
        <v>3507</v>
      </c>
      <c r="D37" s="66"/>
      <c r="E37" s="66"/>
      <c r="F37" s="66"/>
      <c r="G37" s="67"/>
      <c r="I37" s="160"/>
      <c r="J37" s="44">
        <v>12</v>
      </c>
      <c r="K37" s="65">
        <v>12545</v>
      </c>
      <c r="L37" s="66"/>
      <c r="M37" s="66"/>
      <c r="N37" s="66"/>
      <c r="O37" s="68"/>
    </row>
    <row r="38" spans="1:15" ht="17.25" customHeight="1">
      <c r="A38" s="157"/>
      <c r="B38" s="57" t="s">
        <v>53</v>
      </c>
      <c r="C38" s="65">
        <v>3553</v>
      </c>
      <c r="D38" s="66"/>
      <c r="E38" s="66"/>
      <c r="F38" s="66"/>
      <c r="G38" s="67"/>
      <c r="I38" s="160"/>
      <c r="J38" s="44" t="s">
        <v>54</v>
      </c>
      <c r="K38" s="65">
        <v>12599</v>
      </c>
      <c r="L38" s="66"/>
      <c r="M38" s="66"/>
      <c r="N38" s="66"/>
      <c r="O38" s="68"/>
    </row>
    <row r="39" spans="1:15" ht="17.25" customHeight="1">
      <c r="A39" s="157"/>
      <c r="B39" s="44" t="s">
        <v>29</v>
      </c>
      <c r="C39" s="65">
        <v>3608</v>
      </c>
      <c r="D39" s="66"/>
      <c r="E39" s="66"/>
      <c r="F39" s="66"/>
      <c r="G39" s="67"/>
      <c r="I39" s="160"/>
      <c r="J39" s="44">
        <v>14</v>
      </c>
      <c r="K39" s="65">
        <v>12969</v>
      </c>
      <c r="L39" s="66"/>
      <c r="M39" s="66"/>
      <c r="N39" s="66"/>
      <c r="O39" s="68"/>
    </row>
    <row r="40" spans="1:15" ht="17.25" customHeight="1">
      <c r="A40" s="157"/>
      <c r="B40" s="44" t="s">
        <v>30</v>
      </c>
      <c r="C40" s="65">
        <v>3658</v>
      </c>
      <c r="D40" s="66"/>
      <c r="E40" s="66"/>
      <c r="F40" s="66"/>
      <c r="G40" s="67"/>
      <c r="I40" s="160"/>
      <c r="J40" s="44">
        <v>15</v>
      </c>
      <c r="K40" s="65">
        <v>12702</v>
      </c>
      <c r="L40" s="66"/>
      <c r="M40" s="66"/>
      <c r="N40" s="66"/>
      <c r="O40" s="68"/>
    </row>
    <row r="41" spans="1:15" ht="17.25" customHeight="1">
      <c r="A41" s="157"/>
      <c r="B41" s="44" t="s">
        <v>31</v>
      </c>
      <c r="C41" s="65">
        <v>3693</v>
      </c>
      <c r="D41" s="66"/>
      <c r="E41" s="66"/>
      <c r="F41" s="66"/>
      <c r="G41" s="67"/>
      <c r="I41" s="160"/>
      <c r="J41" s="44">
        <v>16</v>
      </c>
      <c r="K41" s="65">
        <v>13090</v>
      </c>
      <c r="L41" s="66"/>
      <c r="M41" s="66"/>
      <c r="N41" s="66"/>
      <c r="O41" s="68"/>
    </row>
    <row r="42" spans="1:15" ht="17.25" customHeight="1" thickBot="1">
      <c r="A42" s="158"/>
      <c r="B42" s="47" t="s">
        <v>90</v>
      </c>
      <c r="C42" s="70"/>
      <c r="D42" s="71"/>
      <c r="E42" s="71"/>
      <c r="F42" s="71"/>
      <c r="G42" s="72"/>
      <c r="I42" s="161"/>
      <c r="J42" s="47">
        <v>17</v>
      </c>
      <c r="K42" s="70"/>
      <c r="L42" s="71"/>
      <c r="M42" s="71"/>
      <c r="N42" s="71"/>
      <c r="O42" s="74"/>
    </row>
    <row r="43" spans="1:15" ht="17.25" customHeight="1" thickBot="1">
      <c r="A43" s="33"/>
      <c r="D43" s="34" t="s">
        <v>49</v>
      </c>
      <c r="F43" s="155" t="s">
        <v>76</v>
      </c>
      <c r="G43" s="155"/>
      <c r="I43" s="33"/>
      <c r="K43" s="34" t="s">
        <v>49</v>
      </c>
      <c r="N43" s="49"/>
      <c r="O43" s="35" t="s">
        <v>91</v>
      </c>
    </row>
    <row r="44" spans="1:15" ht="17.25" customHeight="1">
      <c r="A44" s="38" t="s">
        <v>20</v>
      </c>
      <c r="B44" s="39" t="s">
        <v>0</v>
      </c>
      <c r="C44" s="39" t="s">
        <v>6</v>
      </c>
      <c r="D44" s="39" t="s">
        <v>34</v>
      </c>
      <c r="E44" s="39" t="s">
        <v>35</v>
      </c>
      <c r="F44" s="39" t="s">
        <v>36</v>
      </c>
      <c r="G44" s="40" t="s">
        <v>17</v>
      </c>
      <c r="I44" s="38" t="s">
        <v>20</v>
      </c>
      <c r="J44" s="39" t="s">
        <v>0</v>
      </c>
      <c r="K44" s="39" t="s">
        <v>6</v>
      </c>
      <c r="L44" s="39" t="s">
        <v>34</v>
      </c>
      <c r="M44" s="39" t="s">
        <v>35</v>
      </c>
      <c r="N44" s="39" t="s">
        <v>36</v>
      </c>
      <c r="O44" s="40" t="s">
        <v>17</v>
      </c>
    </row>
    <row r="45" spans="1:15" ht="17.25" hidden="1" customHeight="1">
      <c r="A45" s="156" t="s">
        <v>25</v>
      </c>
      <c r="B45" s="43" t="s">
        <v>26</v>
      </c>
      <c r="C45" s="61">
        <f>SUM(D45:G45)</f>
        <v>0</v>
      </c>
      <c r="D45" s="62"/>
      <c r="E45" s="62"/>
      <c r="F45" s="62"/>
      <c r="G45" s="63"/>
      <c r="I45" s="159" t="s">
        <v>37</v>
      </c>
      <c r="J45" s="53" t="s">
        <v>38</v>
      </c>
      <c r="K45" s="50">
        <f>SUM(L45:O45)</f>
        <v>0</v>
      </c>
      <c r="L45" s="62"/>
      <c r="M45" s="62"/>
      <c r="N45" s="62"/>
      <c r="O45" s="64"/>
    </row>
    <row r="46" spans="1:15" ht="17.25" hidden="1" customHeight="1">
      <c r="A46" s="157"/>
      <c r="B46" s="44" t="s">
        <v>92</v>
      </c>
      <c r="C46" s="65">
        <f>SUM(D46:G46)</f>
        <v>0</v>
      </c>
      <c r="D46" s="66"/>
      <c r="E46" s="66"/>
      <c r="F46" s="66"/>
      <c r="G46" s="67"/>
      <c r="I46" s="160"/>
      <c r="J46" s="44">
        <v>10</v>
      </c>
      <c r="K46" s="54">
        <f>SUM(L46:O46)</f>
        <v>0</v>
      </c>
      <c r="L46" s="66"/>
      <c r="M46" s="66"/>
      <c r="N46" s="66"/>
      <c r="O46" s="68"/>
    </row>
    <row r="47" spans="1:15" ht="17.25" hidden="1" customHeight="1">
      <c r="A47" s="157"/>
      <c r="B47" s="44" t="s">
        <v>27</v>
      </c>
      <c r="C47" s="65">
        <f>SUM(D47:G47)</f>
        <v>0</v>
      </c>
      <c r="D47" s="66"/>
      <c r="E47" s="66"/>
      <c r="F47" s="66"/>
      <c r="G47" s="67"/>
      <c r="I47" s="160"/>
      <c r="J47" s="44">
        <v>11</v>
      </c>
      <c r="K47" s="54">
        <f>SUM(L47:O47)</f>
        <v>0</v>
      </c>
      <c r="L47" s="66"/>
      <c r="M47" s="66"/>
      <c r="N47" s="66"/>
      <c r="O47" s="68"/>
    </row>
    <row r="48" spans="1:15" ht="17.25" hidden="1" customHeight="1">
      <c r="A48" s="157"/>
      <c r="B48" s="44" t="s">
        <v>28</v>
      </c>
      <c r="C48" s="65">
        <v>7254</v>
      </c>
      <c r="D48" s="66"/>
      <c r="E48" s="66"/>
      <c r="F48" s="66"/>
      <c r="G48" s="67"/>
      <c r="I48" s="160"/>
      <c r="J48" s="44">
        <v>12</v>
      </c>
      <c r="K48" s="54">
        <v>22473</v>
      </c>
      <c r="L48" s="66"/>
      <c r="M48" s="66"/>
      <c r="N48" s="66"/>
      <c r="O48" s="68"/>
    </row>
    <row r="49" spans="1:15" ht="17.25" customHeight="1">
      <c r="A49" s="157"/>
      <c r="B49" s="57" t="s">
        <v>53</v>
      </c>
      <c r="C49" s="65">
        <v>7312</v>
      </c>
      <c r="D49" s="66"/>
      <c r="E49" s="66"/>
      <c r="F49" s="66"/>
      <c r="G49" s="67"/>
      <c r="I49" s="160"/>
      <c r="J49" s="44" t="s">
        <v>54</v>
      </c>
      <c r="K49" s="54">
        <v>22295</v>
      </c>
      <c r="L49" s="66"/>
      <c r="M49" s="66"/>
      <c r="N49" s="66"/>
      <c r="O49" s="68"/>
    </row>
    <row r="50" spans="1:15" ht="17.25" customHeight="1">
      <c r="A50" s="157"/>
      <c r="B50" s="44" t="s">
        <v>29</v>
      </c>
      <c r="C50" s="65">
        <v>7372</v>
      </c>
      <c r="D50" s="66"/>
      <c r="E50" s="66"/>
      <c r="F50" s="66"/>
      <c r="G50" s="67"/>
      <c r="I50" s="160"/>
      <c r="J50" s="44">
        <v>14</v>
      </c>
      <c r="K50" s="54">
        <v>23001</v>
      </c>
      <c r="L50" s="66"/>
      <c r="M50" s="66"/>
      <c r="N50" s="66"/>
      <c r="O50" s="68"/>
    </row>
    <row r="51" spans="1:15" ht="17.25" customHeight="1">
      <c r="A51" s="157"/>
      <c r="B51" s="44" t="s">
        <v>30</v>
      </c>
      <c r="C51" s="65">
        <v>7358</v>
      </c>
      <c r="D51" s="66"/>
      <c r="E51" s="66"/>
      <c r="F51" s="66"/>
      <c r="G51" s="67"/>
      <c r="I51" s="160"/>
      <c r="J51" s="44">
        <v>15</v>
      </c>
      <c r="K51" s="54">
        <v>22151</v>
      </c>
      <c r="L51" s="66"/>
      <c r="M51" s="66"/>
      <c r="N51" s="66"/>
      <c r="O51" s="68"/>
    </row>
    <row r="52" spans="1:15" ht="17.25" customHeight="1">
      <c r="A52" s="157"/>
      <c r="B52" s="44" t="s">
        <v>31</v>
      </c>
      <c r="C52" s="65">
        <v>7380</v>
      </c>
      <c r="D52" s="66"/>
      <c r="E52" s="66"/>
      <c r="F52" s="66"/>
      <c r="G52" s="67"/>
      <c r="I52" s="160"/>
      <c r="J52" s="44">
        <v>16</v>
      </c>
      <c r="K52" s="54">
        <v>22452</v>
      </c>
      <c r="L52" s="66"/>
      <c r="M52" s="66"/>
      <c r="N52" s="66"/>
      <c r="O52" s="68"/>
    </row>
    <row r="53" spans="1:15" ht="17.25" customHeight="1" thickBot="1">
      <c r="A53" s="158"/>
      <c r="B53" s="47" t="s">
        <v>90</v>
      </c>
      <c r="C53" s="70"/>
      <c r="D53" s="71"/>
      <c r="E53" s="71"/>
      <c r="F53" s="71"/>
      <c r="G53" s="72"/>
      <c r="I53" s="161"/>
      <c r="J53" s="47">
        <v>17</v>
      </c>
      <c r="K53" s="58"/>
      <c r="L53" s="71"/>
      <c r="M53" s="71"/>
      <c r="N53" s="71"/>
      <c r="O53" s="74"/>
    </row>
    <row r="54" spans="1:15">
      <c r="B54" s="48" t="s">
        <v>32</v>
      </c>
      <c r="J54" s="48" t="s">
        <v>32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101</v>
      </c>
      <c r="C1" s="3" t="s">
        <v>88</v>
      </c>
    </row>
    <row r="2" spans="1:10" ht="13.5" customHeight="1">
      <c r="A2" s="164" t="s">
        <v>0</v>
      </c>
      <c r="B2" s="165"/>
      <c r="C2" s="172" t="s">
        <v>39</v>
      </c>
      <c r="D2" s="174" t="s">
        <v>40</v>
      </c>
      <c r="E2" s="169" t="s">
        <v>44</v>
      </c>
      <c r="F2" s="170"/>
      <c r="G2" s="170"/>
      <c r="H2" s="170"/>
      <c r="I2" s="171"/>
      <c r="J2" s="172" t="s">
        <v>43</v>
      </c>
    </row>
    <row r="3" spans="1:10" s="7" customFormat="1" ht="12" customHeight="1">
      <c r="A3" s="166"/>
      <c r="B3" s="167"/>
      <c r="C3" s="173"/>
      <c r="D3" s="175"/>
      <c r="E3" s="6" t="s">
        <v>6</v>
      </c>
      <c r="F3" s="6" t="s">
        <v>7</v>
      </c>
      <c r="G3" s="6" t="s">
        <v>41</v>
      </c>
      <c r="H3" s="6" t="s">
        <v>42</v>
      </c>
      <c r="I3" s="6" t="s">
        <v>17</v>
      </c>
      <c r="J3" s="173"/>
    </row>
    <row r="4" spans="1:10" ht="21" customHeight="1">
      <c r="A4" s="168" t="s">
        <v>54</v>
      </c>
      <c r="B4" s="148"/>
      <c r="C4" s="8">
        <f>SUM(C21:C22)</f>
        <v>12443745</v>
      </c>
      <c r="D4" s="9"/>
      <c r="E4" s="10"/>
      <c r="F4" s="10"/>
      <c r="G4" s="10"/>
      <c r="H4" s="10"/>
      <c r="I4" s="10"/>
      <c r="J4" s="146" t="e">
        <f>E4/D4*100</f>
        <v>#DIV/0!</v>
      </c>
    </row>
    <row r="5" spans="1:10" ht="21" customHeight="1">
      <c r="A5" s="162">
        <v>14</v>
      </c>
      <c r="B5" s="149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62">
        <v>15</v>
      </c>
      <c r="B6" s="149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62">
        <v>16</v>
      </c>
      <c r="B7" s="149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63">
        <v>17</v>
      </c>
      <c r="B8" s="150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52</v>
      </c>
    </row>
    <row r="10" spans="1:10" ht="14.25" thickBot="1">
      <c r="A10" s="1"/>
    </row>
    <row r="11" spans="1:10" ht="13.5" customHeight="1">
      <c r="A11" s="165" t="s">
        <v>0</v>
      </c>
      <c r="B11" s="180"/>
      <c r="C11" s="178" t="s">
        <v>39</v>
      </c>
      <c r="D11" s="176" t="s">
        <v>40</v>
      </c>
      <c r="E11" s="169" t="s">
        <v>44</v>
      </c>
      <c r="F11" s="170"/>
      <c r="G11" s="170"/>
      <c r="H11" s="170"/>
      <c r="I11" s="171"/>
      <c r="J11" s="172" t="s">
        <v>43</v>
      </c>
    </row>
    <row r="12" spans="1:10" s="7" customFormat="1" ht="12" customHeight="1">
      <c r="A12" s="167"/>
      <c r="B12" s="181"/>
      <c r="C12" s="179"/>
      <c r="D12" s="177"/>
      <c r="E12" s="6" t="s">
        <v>6</v>
      </c>
      <c r="F12" s="6" t="s">
        <v>7</v>
      </c>
      <c r="G12" s="6" t="s">
        <v>41</v>
      </c>
      <c r="H12" s="6" t="s">
        <v>42</v>
      </c>
      <c r="I12" s="6" t="s">
        <v>17</v>
      </c>
      <c r="J12" s="173"/>
    </row>
    <row r="13" spans="1:10" ht="21" hidden="1" customHeight="1">
      <c r="A13" s="184">
        <v>9</v>
      </c>
      <c r="B13" s="20" t="s">
        <v>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85"/>
      <c r="B14" s="20" t="s">
        <v>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85">
        <v>10</v>
      </c>
      <c r="B15" s="20" t="s">
        <v>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85"/>
      <c r="B16" s="20" t="s">
        <v>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85">
        <v>11</v>
      </c>
      <c r="B17" s="20" t="s">
        <v>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85"/>
      <c r="B18" s="20" t="s">
        <v>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85">
        <v>12</v>
      </c>
      <c r="B19" s="20" t="s">
        <v>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85"/>
      <c r="B20" s="20" t="s">
        <v>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82">
        <v>13</v>
      </c>
      <c r="B21" s="23" t="s">
        <v>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83"/>
      <c r="B22" s="27" t="s">
        <v>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83">
        <v>14</v>
      </c>
      <c r="B23" s="27" t="s">
        <v>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83"/>
      <c r="B24" s="27" t="s">
        <v>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83">
        <v>15</v>
      </c>
      <c r="B25" s="27" t="s">
        <v>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83"/>
      <c r="B26" s="27" t="s">
        <v>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83">
        <v>16</v>
      </c>
      <c r="B27" s="27" t="s">
        <v>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83"/>
      <c r="B28" s="27" t="s">
        <v>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52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75</v>
      </c>
    </row>
    <row r="3" spans="1:2" ht="24" customHeight="1">
      <c r="A3" s="137" t="s">
        <v>61</v>
      </c>
      <c r="B3" s="138" t="s">
        <v>62</v>
      </c>
    </row>
    <row r="4" spans="1:2" ht="24" customHeight="1">
      <c r="A4" s="101" t="s">
        <v>66</v>
      </c>
      <c r="B4" s="139"/>
    </row>
    <row r="5" spans="1:2" ht="24" customHeight="1">
      <c r="A5" s="101" t="s">
        <v>63</v>
      </c>
      <c r="B5" s="140" t="s">
        <v>65</v>
      </c>
    </row>
    <row r="6" spans="1:2" ht="24" customHeight="1">
      <c r="A6" s="101" t="s">
        <v>64</v>
      </c>
      <c r="B6" s="140" t="s">
        <v>65</v>
      </c>
    </row>
    <row r="7" spans="1:2" ht="24" customHeight="1">
      <c r="A7" s="101" t="s">
        <v>67</v>
      </c>
      <c r="B7" s="140" t="s">
        <v>68</v>
      </c>
    </row>
    <row r="8" spans="1:2" ht="24" customHeight="1">
      <c r="A8" s="101" t="s">
        <v>69</v>
      </c>
      <c r="B8" s="140" t="s">
        <v>73</v>
      </c>
    </row>
    <row r="9" spans="1:2" ht="24" customHeight="1">
      <c r="A9" s="101" t="s">
        <v>70</v>
      </c>
      <c r="B9" s="140" t="s">
        <v>74</v>
      </c>
    </row>
    <row r="10" spans="1:2" ht="24" customHeight="1">
      <c r="A10" s="141" t="s">
        <v>71</v>
      </c>
      <c r="B10" s="142" t="s">
        <v>72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14-8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2023-03-09T03:00:22Z</dcterms:modified>
</cp:coreProperties>
</file>