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6AC34067-1447-499E-A9AD-098D3589F77A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2.13.14.15" sheetId="45" r:id="rId1"/>
    <sheet name="19-12" sheetId="15" r:id="rId2"/>
    <sheet name="19-13" sheetId="17" r:id="rId3"/>
    <sheet name="19-14" sheetId="37" r:id="rId4"/>
    <sheet name="19-15" sheetId="12" r:id="rId5"/>
  </sheets>
  <definedNames>
    <definedName name="_xlnm.Print_Area" localSheetId="1">'19-12'!$A$1:$R$44</definedName>
    <definedName name="_xlnm.Print_Area" localSheetId="3">'19-14'!$A$1:$K$8</definedName>
    <definedName name="_xlnm.Print_Area" localSheetId="4">'19-15'!$A$1:$H$42</definedName>
  </definedNames>
  <calcPr calcId="191029"/>
</workbook>
</file>

<file path=xl/calcChain.xml><?xml version="1.0" encoding="utf-8"?>
<calcChain xmlns="http://schemas.openxmlformats.org/spreadsheetml/2006/main">
  <c r="C6" i="17" l="1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C7" i="17"/>
  <c r="D7" i="17"/>
  <c r="E7" i="17"/>
  <c r="F7" i="17"/>
  <c r="G7" i="17"/>
  <c r="H7" i="17"/>
  <c r="I7" i="17"/>
  <c r="J7" i="17"/>
  <c r="L7" i="17"/>
  <c r="M7" i="17"/>
  <c r="N7" i="17"/>
  <c r="O7" i="17"/>
  <c r="P7" i="17"/>
  <c r="Q7" i="17"/>
  <c r="R7" i="17"/>
  <c r="S7" i="17"/>
  <c r="T7" i="17"/>
  <c r="C8" i="17"/>
  <c r="D8" i="17"/>
  <c r="E8" i="17"/>
  <c r="F8" i="17"/>
  <c r="G8" i="17"/>
  <c r="H8" i="17"/>
  <c r="I8" i="17"/>
  <c r="J8" i="17"/>
  <c r="L8" i="17"/>
  <c r="M8" i="17"/>
  <c r="N8" i="17"/>
  <c r="O8" i="17"/>
  <c r="P8" i="17"/>
  <c r="Q8" i="17"/>
  <c r="R8" i="17"/>
  <c r="S8" i="17"/>
  <c r="T8" i="17"/>
  <c r="C9" i="17"/>
  <c r="D9" i="17"/>
  <c r="E9" i="17"/>
  <c r="F9" i="17"/>
  <c r="G9" i="17"/>
  <c r="H9" i="17"/>
  <c r="I9" i="17"/>
  <c r="J9" i="17"/>
  <c r="L9" i="17"/>
  <c r="M9" i="17"/>
  <c r="O9" i="17"/>
  <c r="P9" i="17"/>
  <c r="Q9" i="17"/>
  <c r="R9" i="17"/>
  <c r="S9" i="17"/>
  <c r="T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G7" i="12"/>
  <c r="H7" i="12" s="1"/>
  <c r="F7" i="12"/>
  <c r="E7" i="12"/>
  <c r="D7" i="12"/>
  <c r="C7" i="12"/>
  <c r="B7" i="12" s="1"/>
  <c r="G8" i="12"/>
  <c r="F8" i="12"/>
  <c r="H8" i="12"/>
  <c r="G9" i="12"/>
  <c r="H9" i="12" s="1"/>
  <c r="F9" i="12"/>
  <c r="G10" i="12"/>
  <c r="F10" i="12"/>
  <c r="B10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R4" i="17"/>
  <c r="S4" i="17"/>
  <c r="T4" i="17"/>
  <c r="C5" i="17"/>
  <c r="D5" i="17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R5" i="17"/>
  <c r="S5" i="17"/>
  <c r="T5" i="17"/>
  <c r="B9" i="17"/>
  <c r="B8" i="17"/>
  <c r="B7" i="17"/>
  <c r="B6" i="17"/>
  <c r="B5" i="17"/>
  <c r="B4" i="17"/>
  <c r="F7" i="37"/>
  <c r="G7" i="37"/>
  <c r="H7" i="37"/>
  <c r="I7" i="37"/>
  <c r="J7" i="37"/>
  <c r="K7" i="37"/>
  <c r="E7" i="37"/>
  <c r="D7" i="37"/>
  <c r="C7" i="37"/>
  <c r="B7" i="37"/>
  <c r="K6" i="37"/>
  <c r="C6" i="37" s="1"/>
  <c r="J6" i="37"/>
  <c r="B6" i="37" s="1"/>
  <c r="I6" i="37"/>
  <c r="H6" i="37"/>
  <c r="G6" i="37"/>
  <c r="F6" i="37"/>
  <c r="E6" i="37"/>
  <c r="D6" i="37"/>
  <c r="K5" i="37"/>
  <c r="J5" i="37"/>
  <c r="I5" i="37"/>
  <c r="H5" i="37"/>
  <c r="G5" i="37"/>
  <c r="F5" i="37"/>
  <c r="E5" i="37"/>
  <c r="D5" i="37"/>
  <c r="C5" i="37"/>
  <c r="B5" i="37"/>
  <c r="K4" i="37"/>
  <c r="J4" i="37"/>
  <c r="I4" i="37"/>
  <c r="H4" i="37"/>
  <c r="G4" i="37"/>
  <c r="F4" i="37"/>
  <c r="E4" i="37"/>
  <c r="D4" i="37"/>
  <c r="C4" i="37"/>
  <c r="B4" i="37"/>
  <c r="E11" i="12"/>
  <c r="D11" i="12"/>
  <c r="C11" i="12"/>
  <c r="B11" i="12"/>
  <c r="G6" i="12"/>
  <c r="H6" i="12" s="1"/>
  <c r="G5" i="12"/>
  <c r="H5" i="12" s="1"/>
  <c r="F6" i="12"/>
  <c r="F5" i="12"/>
  <c r="D5" i="12"/>
  <c r="B5" i="12" s="1"/>
  <c r="E5" i="12"/>
  <c r="D6" i="12"/>
  <c r="E6" i="12"/>
  <c r="D8" i="12"/>
  <c r="E8" i="12"/>
  <c r="D9" i="12"/>
  <c r="E9" i="12"/>
  <c r="D10" i="12"/>
  <c r="E10" i="12"/>
  <c r="C10" i="12"/>
  <c r="C9" i="12"/>
  <c r="C8" i="12"/>
  <c r="C6" i="12"/>
  <c r="C5" i="12"/>
  <c r="H10" i="12"/>
  <c r="B10" i="12"/>
  <c r="B9" i="12"/>
  <c r="B8" i="12"/>
  <c r="B6" i="12"/>
  <c r="J18" i="12"/>
  <c r="J19" i="12"/>
  <c r="J20" i="12"/>
  <c r="J21" i="12"/>
  <c r="J22" i="12"/>
  <c r="J23" i="12"/>
  <c r="J24" i="12"/>
  <c r="J17" i="12"/>
  <c r="C21" i="12"/>
  <c r="C22" i="12"/>
  <c r="C23" i="12"/>
  <c r="C24" i="12"/>
  <c r="C18" i="12"/>
  <c r="C19" i="12"/>
  <c r="C20" i="12"/>
  <c r="C17" i="12"/>
</calcChain>
</file>

<file path=xl/sharedStrings.xml><?xml version="1.0" encoding="utf-8"?>
<sst xmlns="http://schemas.openxmlformats.org/spreadsheetml/2006/main" count="377" uniqueCount="103">
  <si>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</si>
  <si>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</si>
  <si>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</si>
  <si>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</si>
  <si>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</si>
  <si>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</si>
  <si>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総人口</t>
    <rPh sb="0" eb="3">
      <t>ソウジンコウ</t>
    </rPh>
    <phoneticPr fontId="2"/>
  </si>
  <si>
    <t>老人人口</t>
    <rPh sb="0" eb="2">
      <t>ロウジン</t>
    </rPh>
    <rPh sb="2" eb="4">
      <t>ジンコウ</t>
    </rPh>
    <phoneticPr fontId="2"/>
  </si>
  <si>
    <t>ねたきり
老人</t>
    <rPh sb="5" eb="7">
      <t>ロウジン</t>
    </rPh>
    <phoneticPr fontId="2"/>
  </si>
  <si>
    <t>65歳以上
人口</t>
    <rPh sb="2" eb="3">
      <t>サイ</t>
    </rPh>
    <rPh sb="3" eb="5">
      <t>イジョウ</t>
    </rPh>
    <rPh sb="6" eb="8">
      <t>ジンコウ</t>
    </rPh>
    <phoneticPr fontId="2"/>
  </si>
  <si>
    <t>老人クラブ</t>
    <rPh sb="0" eb="2">
      <t>ロウジン</t>
    </rPh>
    <phoneticPr fontId="2"/>
  </si>
  <si>
    <t>クラブ数</t>
    <rPh sb="3" eb="4">
      <t>カズ</t>
    </rPh>
    <phoneticPr fontId="2"/>
  </si>
  <si>
    <t>会員数</t>
    <rPh sb="0" eb="2">
      <t>カイイン</t>
    </rPh>
    <rPh sb="2" eb="3">
      <t>カズ</t>
    </rPh>
    <phoneticPr fontId="2"/>
  </si>
  <si>
    <t>補助
交付額</t>
    <rPh sb="0" eb="2">
      <t>ホジョ</t>
    </rPh>
    <rPh sb="3" eb="6">
      <t>コウフガク</t>
    </rPh>
    <phoneticPr fontId="2"/>
  </si>
  <si>
    <t>佐久広域</t>
    <rPh sb="0" eb="2">
      <t>サク</t>
    </rPh>
    <rPh sb="2" eb="4">
      <t>コウイキ</t>
    </rPh>
    <phoneticPr fontId="2"/>
  </si>
  <si>
    <t>静山荘</t>
    <rPh sb="0" eb="1">
      <t>シズ</t>
    </rPh>
    <rPh sb="1" eb="2">
      <t>ヤマ</t>
    </rPh>
    <rPh sb="2" eb="3">
      <t>ソウ</t>
    </rPh>
    <phoneticPr fontId="2"/>
  </si>
  <si>
    <t>佐久良荘</t>
    <rPh sb="0" eb="2">
      <t>サク</t>
    </rPh>
    <rPh sb="2" eb="3">
      <t>ヨ</t>
    </rPh>
    <rPh sb="3" eb="4">
      <t>ソウ</t>
    </rPh>
    <phoneticPr fontId="2"/>
  </si>
  <si>
    <t>法人</t>
    <rPh sb="0" eb="2">
      <t>ホウジン</t>
    </rPh>
    <phoneticPr fontId="2"/>
  </si>
  <si>
    <t>老人福祉センター</t>
    <rPh sb="0" eb="2">
      <t>ロウジン</t>
    </rPh>
    <rPh sb="2" eb="4">
      <t>フクシ</t>
    </rPh>
    <phoneticPr fontId="2"/>
  </si>
  <si>
    <t>開館日数</t>
    <rPh sb="0" eb="2">
      <t>カイカン</t>
    </rPh>
    <rPh sb="2" eb="4">
      <t>ニッスウ</t>
    </rPh>
    <phoneticPr fontId="2"/>
  </si>
  <si>
    <t>利用人員</t>
    <rPh sb="0" eb="2">
      <t>リヨウ</t>
    </rPh>
    <rPh sb="2" eb="4">
      <t>ジンイン</t>
    </rPh>
    <phoneticPr fontId="2"/>
  </si>
  <si>
    <t>派遣総数</t>
    <rPh sb="0" eb="2">
      <t>ハケン</t>
    </rPh>
    <rPh sb="2" eb="4">
      <t>ソウスウ</t>
    </rPh>
    <phoneticPr fontId="2"/>
  </si>
  <si>
    <t>老人</t>
    <rPh sb="0" eb="2">
      <t>ロウジン</t>
    </rPh>
    <phoneticPr fontId="2"/>
  </si>
  <si>
    <t>生活管理指導員当派遣事業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</si>
  <si>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－佐久市－</t>
    <rPh sb="1" eb="4">
      <t>サクシ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</si>
  <si>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</si>
  <si>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－臼田町－</t>
    <rPh sb="1" eb="3">
      <t>ウスダ</t>
    </rPh>
    <rPh sb="3" eb="4">
      <t>マチ</t>
    </rPh>
    <phoneticPr fontId="2"/>
  </si>
  <si>
    <t>－浅科村－</t>
    <rPh sb="1" eb="3">
      <t>アサシナ</t>
    </rPh>
    <rPh sb="3" eb="4">
      <t>ムラ</t>
    </rPh>
    <phoneticPr fontId="2"/>
  </si>
  <si>
    <t>－望月町－</t>
    <rPh sb="1" eb="3">
      <t>モチヅキ</t>
    </rPh>
    <rPh sb="3" eb="4">
      <t>マチ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</si>
  <si>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</si>
  <si>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母子
世帯数</t>
    <rPh sb="0" eb="2">
      <t>ボシ</t>
    </rPh>
    <rPh sb="3" eb="6">
      <t>セタイスウ</t>
    </rPh>
    <phoneticPr fontId="2"/>
  </si>
  <si>
    <t>寡婦
世帯数</t>
    <rPh sb="0" eb="2">
      <t>カフ</t>
    </rPh>
    <rPh sb="3" eb="6">
      <t>セタイスウ</t>
    </rPh>
    <phoneticPr fontId="2"/>
  </si>
  <si>
    <t>母子小口
貸付件数</t>
    <rPh sb="0" eb="2">
      <t>ボシ</t>
    </rPh>
    <rPh sb="2" eb="4">
      <t>コグチ</t>
    </rPh>
    <rPh sb="5" eb="7">
      <t>カシツケ</t>
    </rPh>
    <rPh sb="7" eb="9">
      <t>ケンスウ</t>
    </rPh>
    <phoneticPr fontId="2"/>
  </si>
  <si>
    <t>修学</t>
    <rPh sb="0" eb="2">
      <t>シュウガク</t>
    </rPh>
    <phoneticPr fontId="2"/>
  </si>
  <si>
    <t>就業</t>
    <rPh sb="0" eb="2">
      <t>シュウギョウ</t>
    </rPh>
    <phoneticPr fontId="2"/>
  </si>
  <si>
    <t>事業開始</t>
    <rPh sb="0" eb="2">
      <t>ジギョウ</t>
    </rPh>
    <rPh sb="2" eb="4">
      <t>カイシ</t>
    </rPh>
    <phoneticPr fontId="2"/>
  </si>
  <si>
    <t>事業継続</t>
    <rPh sb="0" eb="2">
      <t>ジギョウ</t>
    </rPh>
    <rPh sb="2" eb="4">
      <t>ケイゾク</t>
    </rPh>
    <phoneticPr fontId="2"/>
  </si>
  <si>
    <t>就学支度</t>
    <rPh sb="0" eb="2">
      <t>シュウガク</t>
    </rPh>
    <rPh sb="2" eb="4">
      <t>シタク</t>
    </rPh>
    <phoneticPr fontId="2"/>
  </si>
  <si>
    <t>転宅</t>
    <rPh sb="0" eb="2">
      <t>テンタク</t>
    </rPh>
    <phoneticPr fontId="2"/>
  </si>
  <si>
    <t>住宅</t>
    <rPh sb="0" eb="2">
      <t>ジュウタク</t>
    </rPh>
    <phoneticPr fontId="2"/>
  </si>
  <si>
    <t>就職支度</t>
    <rPh sb="0" eb="2">
      <t>シュウショク</t>
    </rPh>
    <rPh sb="2" eb="4">
      <t>シタク</t>
    </rPh>
    <phoneticPr fontId="2"/>
  </si>
  <si>
    <t>技能修得</t>
    <rPh sb="0" eb="2">
      <t>ギノウ</t>
    </rPh>
    <rPh sb="2" eb="4">
      <t>シュウトク</t>
    </rPh>
    <phoneticPr fontId="2"/>
  </si>
  <si>
    <t>生活</t>
    <rPh sb="0" eb="2">
      <t>セイカツ</t>
    </rPh>
    <phoneticPr fontId="2"/>
  </si>
  <si>
    <t>医療看護</t>
    <rPh sb="0" eb="2">
      <t>イリョウ</t>
    </rPh>
    <rPh sb="2" eb="4">
      <t>カンゴ</t>
    </rPh>
    <phoneticPr fontId="2"/>
  </si>
  <si>
    <t>結婚</t>
    <rPh sb="0" eb="2">
      <t>ケッコン</t>
    </rPh>
    <phoneticPr fontId="2"/>
  </si>
  <si>
    <t>母子福祉資金貸付件数</t>
    <rPh sb="0" eb="2">
      <t>ボシ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</si>
  <si>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寡婦福祉資金貸付件数</t>
    <rPh sb="0" eb="2">
      <t>カフ</t>
    </rPh>
    <rPh sb="2" eb="4">
      <t>フクシ</t>
    </rPh>
    <rPh sb="4" eb="6">
      <t>シキン</t>
    </rPh>
    <rPh sb="6" eb="8">
      <t>カシツケ</t>
    </rPh>
    <rPh sb="8" eb="10">
      <t>ケンスウ</t>
    </rPh>
    <phoneticPr fontId="2"/>
  </si>
  <si>
    <t>浅科村</t>
    <rPh sb="0" eb="2">
      <t>アサシナ</t>
    </rPh>
    <rPh sb="2" eb="3">
      <t>ムラ</t>
    </rPh>
    <phoneticPr fontId="2"/>
  </si>
  <si>
    <t>（単位：世帯，件）</t>
    <rPh sb="1" eb="3">
      <t>タンイ</t>
    </rPh>
    <rPh sb="4" eb="6">
      <t>セタイ</t>
    </rPh>
    <rPh sb="7" eb="8">
      <t>ケン</t>
    </rPh>
    <phoneticPr fontId="2"/>
  </si>
  <si>
    <t>平成14年度</t>
    <rPh sb="0" eb="2">
      <t>ヘイセイ</t>
    </rPh>
    <rPh sb="4" eb="6">
      <t>ネンド</t>
    </rPh>
    <phoneticPr fontId="2"/>
  </si>
  <si>
    <t>人数</t>
    <rPh sb="0" eb="2">
      <t>ニンズウ</t>
    </rPh>
    <phoneticPr fontId="2"/>
  </si>
  <si>
    <t>年金額</t>
    <rPh sb="0" eb="3">
      <t>ネンキンガク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</si>
  <si>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2"/>
  </si>
  <si>
    <t>障害基礎年金</t>
    <rPh sb="0" eb="2">
      <t>ショウガイ</t>
    </rPh>
    <rPh sb="2" eb="6">
      <t>キソネンキン</t>
    </rPh>
    <phoneticPr fontId="2"/>
  </si>
  <si>
    <t>遺族基礎年金</t>
    <rPh sb="0" eb="2">
      <t>イゾク</t>
    </rPh>
    <rPh sb="2" eb="4">
      <t>キソ</t>
    </rPh>
    <rPh sb="4" eb="6">
      <t>ネンキン</t>
    </rPh>
    <phoneticPr fontId="2"/>
  </si>
  <si>
    <t>老齢福祉年金</t>
    <rPh sb="0" eb="2">
      <t>ロウレイ</t>
    </rPh>
    <rPh sb="2" eb="4">
      <t>フクシ</t>
    </rPh>
    <rPh sb="4" eb="6">
      <t>ネンキン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</si>
  <si>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</si>
  <si>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1号</t>
    <rPh sb="1" eb="2">
      <t>ゴウ</t>
    </rPh>
    <phoneticPr fontId="2"/>
  </si>
  <si>
    <t>任意</t>
    <rPh sb="0" eb="2">
      <t>ニンイ</t>
    </rPh>
    <phoneticPr fontId="2"/>
  </si>
  <si>
    <t>3号</t>
    <rPh sb="1" eb="2">
      <t>ゴウ</t>
    </rPh>
    <phoneticPr fontId="2"/>
  </si>
  <si>
    <t>被保険者数</t>
    <rPh sb="0" eb="1">
      <t>ヒ</t>
    </rPh>
    <rPh sb="1" eb="4">
      <t>ホケンシャ</t>
    </rPh>
    <rPh sb="4" eb="5">
      <t>カズ</t>
    </rPh>
    <phoneticPr fontId="2"/>
  </si>
  <si>
    <t>適用率
（強制）</t>
    <rPh sb="0" eb="2">
      <t>テキヨウ</t>
    </rPh>
    <rPh sb="2" eb="3">
      <t>リツ</t>
    </rPh>
    <rPh sb="5" eb="7">
      <t>キョウセイ</t>
    </rPh>
    <phoneticPr fontId="2"/>
  </si>
  <si>
    <t>検認
対象数</t>
    <rPh sb="0" eb="2">
      <t>ケンニン</t>
    </rPh>
    <rPh sb="3" eb="5">
      <t>タイショウ</t>
    </rPh>
    <rPh sb="5" eb="6">
      <t>カズ</t>
    </rPh>
    <phoneticPr fontId="2"/>
  </si>
  <si>
    <t>検認実
施月数</t>
    <rPh sb="0" eb="2">
      <t>ケンニン</t>
    </rPh>
    <rPh sb="2" eb="3">
      <t>ミ</t>
    </rPh>
    <rPh sb="4" eb="5">
      <t>ホドコ</t>
    </rPh>
    <rPh sb="5" eb="7">
      <t>ツキスウ</t>
    </rPh>
    <phoneticPr fontId="2"/>
  </si>
  <si>
    <t>検認率</t>
    <rPh sb="0" eb="2">
      <t>ケンニン</t>
    </rPh>
    <rPh sb="2" eb="3">
      <t>リツ</t>
    </rPh>
    <phoneticPr fontId="2"/>
  </si>
  <si>
    <t>適用状況</t>
    <rPh sb="0" eb="2">
      <t>テキヨウ</t>
    </rPh>
    <rPh sb="2" eb="4">
      <t>ジョウキョウ</t>
    </rPh>
    <phoneticPr fontId="2"/>
  </si>
  <si>
    <t>検認状況</t>
    <rPh sb="0" eb="2">
      <t>ケンニン</t>
    </rPh>
    <rPh sb="2" eb="4">
      <t>ジョウキョウ</t>
    </rPh>
    <phoneticPr fontId="2"/>
  </si>
  <si>
    <t>（単位：人，％，月）</t>
    <rPh sb="1" eb="3">
      <t>タンイ</t>
    </rPh>
    <rPh sb="4" eb="5">
      <t>ヒト</t>
    </rPh>
    <rPh sb="8" eb="9">
      <t>ツキ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</si>
  <si>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</si>
  <si>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</si>
  <si>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</si>
  <si>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</si>
  <si>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</si>
  <si>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人</t>
    <rPh sb="0" eb="1">
      <t>ヒト</t>
    </rPh>
    <phoneticPr fontId="2"/>
  </si>
  <si>
    <t>ひとり暮し
老人</t>
    <rPh sb="3" eb="4">
      <t>グ</t>
    </rPh>
    <rPh sb="6" eb="8">
      <t>ロウジン</t>
    </rPh>
    <phoneticPr fontId="2"/>
  </si>
  <si>
    <t>会</t>
    <rPh sb="0" eb="1">
      <t>カイ</t>
    </rPh>
    <phoneticPr fontId="2"/>
  </si>
  <si>
    <t>円</t>
    <rPh sb="0" eb="1">
      <t>エン</t>
    </rPh>
    <phoneticPr fontId="2"/>
  </si>
  <si>
    <t>特別養護老人ホーム入所者数</t>
    <rPh sb="0" eb="2">
      <t>トクベツ</t>
    </rPh>
    <rPh sb="2" eb="4">
      <t>ヨウゴ</t>
    </rPh>
    <rPh sb="4" eb="6">
      <t>ロウジン</t>
    </rPh>
    <rPh sb="9" eb="12">
      <t>ニュウショシャ</t>
    </rPh>
    <rPh sb="12" eb="13">
      <t>カズ</t>
    </rPh>
    <phoneticPr fontId="2"/>
  </si>
  <si>
    <t>日</t>
    <rPh sb="0" eb="1">
      <t>ヒ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</si>
  <si>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</si>
  <si>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</si>
  <si>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資料：高齢者支援課　H13.4.1よりシルバーランドみつい開所</t>
    <rPh sb="0" eb="2">
      <t>シリョウ</t>
    </rPh>
    <rPh sb="3" eb="6">
      <t>コウレイシャ</t>
    </rPh>
    <rPh sb="6" eb="8">
      <t>シエン</t>
    </rPh>
    <rPh sb="8" eb="9">
      <t>カ</t>
    </rPh>
    <rPh sb="29" eb="31">
      <t>カイショ</t>
    </rPh>
    <phoneticPr fontId="2"/>
  </si>
  <si>
    <t>養護老人ホーム入所者数</t>
    <rPh sb="0" eb="2">
      <t>ヨウゴ</t>
    </rPh>
    <rPh sb="2" eb="4">
      <t>ロウジン</t>
    </rPh>
    <rPh sb="7" eb="10">
      <t>ニュウショシャ</t>
    </rPh>
    <rPh sb="10" eb="11">
      <t>カズ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</si>
  <si>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</si>
  <si>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収納状況</t>
    <rPh sb="0" eb="2">
      <t>シュウノウ</t>
    </rPh>
    <rPh sb="2" eb="4">
      <t>ジョウキョウ</t>
    </rPh>
    <phoneticPr fontId="2"/>
  </si>
  <si>
    <t>収納
対象数</t>
    <rPh sb="0" eb="2">
      <t>シュウノウ</t>
    </rPh>
    <rPh sb="3" eb="5">
      <t>タイショウ</t>
    </rPh>
    <rPh sb="5" eb="6">
      <t>カズ</t>
    </rPh>
    <phoneticPr fontId="2"/>
  </si>
  <si>
    <t>収納
月数</t>
    <rPh sb="0" eb="2">
      <t>シュウノウ</t>
    </rPh>
    <rPh sb="3" eb="5">
      <t>ツキスウ</t>
    </rPh>
    <phoneticPr fontId="2"/>
  </si>
  <si>
    <t>収納率</t>
    <rPh sb="0" eb="2">
      <t>シュウノウ</t>
    </rPh>
    <rPh sb="2" eb="3">
      <t>リツ</t>
    </rPh>
    <phoneticPr fontId="2"/>
  </si>
  <si>
    <t>-</t>
    <phoneticPr fontId="2"/>
  </si>
  <si>
    <t>-</t>
    <phoneticPr fontId="2"/>
  </si>
  <si>
    <t>ｼﾙﾊﾞｰﾗﾝﾄﾞみつい</t>
    <phoneticPr fontId="2"/>
  </si>
  <si>
    <r>
      <t xml:space="preserve">相生荘
</t>
    </r>
    <r>
      <rPr>
        <sz val="6"/>
        <rFont val="明朝"/>
        <family val="1"/>
        <charset val="128"/>
      </rPr>
      <t>ｼﾙﾊﾞｰﾗﾝﾄﾞみつい</t>
    </r>
    <rPh sb="0" eb="2">
      <t>アイオイ</t>
    </rPh>
    <rPh sb="2" eb="3">
      <t>ソウ</t>
    </rPh>
    <phoneticPr fontId="2"/>
  </si>
  <si>
    <t>-</t>
    <phoneticPr fontId="2"/>
  </si>
  <si>
    <t>ひとり暮
し老人</t>
    <rPh sb="3" eb="4">
      <t>グ</t>
    </rPh>
    <rPh sb="6" eb="8">
      <t>ロウジン</t>
    </rPh>
    <phoneticPr fontId="2"/>
  </si>
  <si>
    <t xml:space="preserve"> 金　　 貸　 　付　 　件　 　数</t>
    <rPh sb="1" eb="2">
      <t>キン</t>
    </rPh>
    <rPh sb="5" eb="6">
      <t>カシ</t>
    </rPh>
    <rPh sb="9" eb="10">
      <t>ヅケ</t>
    </rPh>
    <rPh sb="13" eb="14">
      <t>ケン</t>
    </rPh>
    <rPh sb="17" eb="18">
      <t>カズ</t>
    </rPh>
    <phoneticPr fontId="2"/>
  </si>
  <si>
    <t>生活管理指導員等派遣事業</t>
    <rPh sb="0" eb="2">
      <t>セイカツ</t>
    </rPh>
    <rPh sb="2" eb="4">
      <t>カンリ</t>
    </rPh>
    <rPh sb="4" eb="7">
      <t>シドウイン</t>
    </rPh>
    <rPh sb="7" eb="8">
      <t>トウ</t>
    </rPh>
    <rPh sb="8" eb="10">
      <t>ハケン</t>
    </rPh>
    <rPh sb="10" eb="12">
      <t>ジギョウ</t>
    </rPh>
    <phoneticPr fontId="2"/>
  </si>
  <si>
    <t>　   母　　　子　　　福　　　祉　　　資</t>
    <rPh sb="4" eb="5">
      <t>ハハ</t>
    </rPh>
    <rPh sb="8" eb="9">
      <t>コ</t>
    </rPh>
    <rPh sb="12" eb="13">
      <t>フク</t>
    </rPh>
    <rPh sb="16" eb="17">
      <t>シ</t>
    </rPh>
    <rPh sb="20" eb="21">
      <t>シ</t>
    </rPh>
    <phoneticPr fontId="2"/>
  </si>
  <si>
    <t>19-12　老人福祉の状況</t>
    <rPh sb="6" eb="8">
      <t>ロウジン</t>
    </rPh>
    <rPh sb="8" eb="10">
      <t>フクシ</t>
    </rPh>
    <rPh sb="11" eb="13">
      <t>ジョウキョウ</t>
    </rPh>
    <phoneticPr fontId="2"/>
  </si>
  <si>
    <t>19-13　母子世帯数及び貸付状況</t>
    <rPh sb="6" eb="8">
      <t>ボシ</t>
    </rPh>
    <rPh sb="8" eb="10">
      <t>セタイ</t>
    </rPh>
    <rPh sb="10" eb="11">
      <t>カズ</t>
    </rPh>
    <rPh sb="11" eb="12">
      <t>オヨ</t>
    </rPh>
    <rPh sb="13" eb="15">
      <t>カシツケ</t>
    </rPh>
    <rPh sb="15" eb="17">
      <t>ジョウキョウ</t>
    </rPh>
    <phoneticPr fontId="2"/>
  </si>
  <si>
    <t>19-13　母子、寡婦世帯数及び貸付状況</t>
    <rPh sb="6" eb="8">
      <t>ボシ</t>
    </rPh>
    <rPh sb="9" eb="11">
      <t>カフ</t>
    </rPh>
    <rPh sb="11" eb="13">
      <t>セタイ</t>
    </rPh>
    <rPh sb="13" eb="14">
      <t>カズ</t>
    </rPh>
    <rPh sb="14" eb="15">
      <t>オヨ</t>
    </rPh>
    <rPh sb="16" eb="18">
      <t>カシツケ</t>
    </rPh>
    <rPh sb="18" eb="20">
      <t>ジョウキョウ</t>
    </rPh>
    <phoneticPr fontId="2"/>
  </si>
  <si>
    <t>19-14　基礎年金受給権者数及び年金額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phoneticPr fontId="2"/>
  </si>
  <si>
    <t>19-14　基礎年金受給権者数及び年金額（14年度以降、表示方法変更）</t>
    <rPh sb="6" eb="10">
      <t>キソネンキン</t>
    </rPh>
    <rPh sb="10" eb="12">
      <t>ジュキュウ</t>
    </rPh>
    <rPh sb="12" eb="13">
      <t>ケン</t>
    </rPh>
    <rPh sb="13" eb="14">
      <t>シャ</t>
    </rPh>
    <rPh sb="14" eb="15">
      <t>カズ</t>
    </rPh>
    <rPh sb="15" eb="16">
      <t>オヨ</t>
    </rPh>
    <rPh sb="17" eb="19">
      <t>ネンキン</t>
    </rPh>
    <rPh sb="19" eb="20">
      <t>ガク</t>
    </rPh>
    <rPh sb="23" eb="25">
      <t>ネンド</t>
    </rPh>
    <rPh sb="25" eb="27">
      <t>イコウ</t>
    </rPh>
    <rPh sb="28" eb="30">
      <t>ヒョウジ</t>
    </rPh>
    <rPh sb="30" eb="32">
      <t>ホウホウ</t>
    </rPh>
    <rPh sb="32" eb="34">
      <t>ヘンコウ</t>
    </rPh>
    <phoneticPr fontId="2"/>
  </si>
  <si>
    <t>19-15　国民年金適用及び検認状況</t>
    <rPh sb="6" eb="8">
      <t>コクミン</t>
    </rPh>
    <rPh sb="8" eb="10">
      <t>ネンキン</t>
    </rPh>
    <rPh sb="10" eb="12">
      <t>テキヨウ</t>
    </rPh>
    <rPh sb="12" eb="13">
      <t>オヨ</t>
    </rPh>
    <rPh sb="14" eb="16">
      <t>ケンニン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</si>
</sst>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" fontId="5" fillId="0" borderId="19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8" fontId="5" fillId="0" borderId="19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8" fontId="5" fillId="0" borderId="18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9" xfId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38" fontId="6" fillId="0" borderId="23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38" fontId="6" fillId="0" borderId="19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1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38" fontId="6" fillId="0" borderId="20" xfId="1" applyFont="1" applyBorder="1" applyAlignment="1">
      <alignment vertical="center"/>
    </xf>
    <xf numFmtId="38" fontId="6" fillId="0" borderId="20" xfId="1" applyFont="1" applyBorder="1" applyAlignment="1">
      <alignment vertical="center" shrinkToFit="1"/>
    </xf>
    <xf numFmtId="38" fontId="6" fillId="0" borderId="21" xfId="1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38" fontId="6" fillId="0" borderId="6" xfId="1" applyFont="1" applyBorder="1" applyAlignment="1">
      <alignment vertical="center" shrinkToFit="1"/>
    </xf>
    <xf numFmtId="38" fontId="6" fillId="0" borderId="7" xfId="1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38" fontId="6" fillId="0" borderId="25" xfId="1" applyFont="1" applyBorder="1" applyAlignment="1">
      <alignment vertical="center"/>
    </xf>
    <xf numFmtId="38" fontId="6" fillId="0" borderId="25" xfId="1" applyFont="1" applyBorder="1" applyAlignment="1">
      <alignment vertical="center" shrinkToFit="1"/>
    </xf>
    <xf numFmtId="38" fontId="6" fillId="0" borderId="26" xfId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9" xfId="1" applyFont="1" applyBorder="1" applyAlignment="1">
      <alignment vertical="center"/>
    </xf>
    <xf numFmtId="38" fontId="6" fillId="0" borderId="9" xfId="1" applyFont="1" applyBorder="1" applyAlignment="1">
      <alignment vertical="center" shrinkToFit="1"/>
    </xf>
    <xf numFmtId="38" fontId="6" fillId="0" borderId="10" xfId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28" xfId="1" applyFont="1" applyBorder="1" applyAlignment="1">
      <alignment vertical="center"/>
    </xf>
    <xf numFmtId="176" fontId="5" fillId="0" borderId="28" xfId="1" applyNumberFormat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38" fontId="5" fillId="0" borderId="25" xfId="1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76" fontId="5" fillId="0" borderId="26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6" Type="http://schemas.openxmlformats.org/officeDocument/2006/relationships/image" Target="../media/image12.emf"/><Relationship Id="rId5" Type="http://schemas.openxmlformats.org/officeDocument/2006/relationships/image" Target="../media/image11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390525</xdr:colOff>
          <xdr:row>17</xdr:row>
          <xdr:rowOff>47625</xdr:rowOff>
        </xdr:to>
        <xdr:pic>
          <xdr:nvPicPr>
            <xdr:cNvPr id="10241" name="Picture 1">
              <a:extLst>
                <a:ext uri="{FF2B5EF4-FFF2-40B4-BE49-F238E27FC236}">
                  <a16:creationId xmlns:a16="http://schemas.microsoft.com/office/drawing/2014/main" id="{557352FA-01EC-4709-89C1-28001291E2E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A$1:$K$11" spid="_x0000_s102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562725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19</xdr:col>
          <xdr:colOff>304800</xdr:colOff>
          <xdr:row>17</xdr:row>
          <xdr:rowOff>47625</xdr:rowOff>
        </xdr:to>
        <xdr:pic>
          <xdr:nvPicPr>
            <xdr:cNvPr id="10242" name="Picture 2">
              <a:extLst>
                <a:ext uri="{FF2B5EF4-FFF2-40B4-BE49-F238E27FC236}">
                  <a16:creationId xmlns:a16="http://schemas.microsoft.com/office/drawing/2014/main" id="{2E322053-10FD-4A2A-8D22-73257E74751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2'!$L$1:$R$11" spid="_x0000_s102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29400" y="0"/>
              <a:ext cx="6477000" cy="2962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104775</xdr:rowOff>
        </xdr:from>
        <xdr:to>
          <xdr:col>9</xdr:col>
          <xdr:colOff>381000</xdr:colOff>
          <xdr:row>48</xdr:row>
          <xdr:rowOff>152400</xdr:rowOff>
        </xdr:to>
        <xdr:pic>
          <xdr:nvPicPr>
            <xdr:cNvPr id="10245" name="Picture 5">
              <a:extLst>
                <a:ext uri="{FF2B5EF4-FFF2-40B4-BE49-F238E27FC236}">
                  <a16:creationId xmlns:a16="http://schemas.microsoft.com/office/drawing/2014/main" id="{6D25700A-937B-4715-89C3-673B4A49E3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4'!$A$1:$K$8" spid="_x0000_s102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6105525"/>
              <a:ext cx="6553200" cy="2276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95250</xdr:rowOff>
        </xdr:from>
        <xdr:to>
          <xdr:col>19</xdr:col>
          <xdr:colOff>390525</xdr:colOff>
          <xdr:row>52</xdr:row>
          <xdr:rowOff>28575</xdr:rowOff>
        </xdr:to>
        <xdr:pic>
          <xdr:nvPicPr>
            <xdr:cNvPr id="10246" name="Picture 6">
              <a:extLst>
                <a:ext uri="{FF2B5EF4-FFF2-40B4-BE49-F238E27FC236}">
                  <a16:creationId xmlns:a16="http://schemas.microsoft.com/office/drawing/2014/main" id="{74CD10C9-ED84-4817-901B-AC367AF1951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5'!$A$1:$H$12" spid="_x0000_s102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29400" y="6096000"/>
              <a:ext cx="6562725" cy="2847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66675</xdr:rowOff>
        </xdr:from>
        <xdr:to>
          <xdr:col>9</xdr:col>
          <xdr:colOff>390525</xdr:colOff>
          <xdr:row>33</xdr:row>
          <xdr:rowOff>114300</xdr:rowOff>
        </xdr:to>
        <xdr:pic>
          <xdr:nvPicPr>
            <xdr:cNvPr id="10249" name="Picture 9">
              <a:extLst>
                <a:ext uri="{FF2B5EF4-FFF2-40B4-BE49-F238E27FC236}">
                  <a16:creationId xmlns:a16="http://schemas.microsoft.com/office/drawing/2014/main" id="{C6B37181-95EB-49FF-AD31-96B7E2BB37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A$1:$K$11" spid="_x0000_s10267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3152775"/>
              <a:ext cx="6562725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66675</xdr:rowOff>
        </xdr:from>
        <xdr:to>
          <xdr:col>19</xdr:col>
          <xdr:colOff>266700</xdr:colOff>
          <xdr:row>33</xdr:row>
          <xdr:rowOff>114300</xdr:rowOff>
        </xdr:to>
        <xdr:pic>
          <xdr:nvPicPr>
            <xdr:cNvPr id="10250" name="Picture 10">
              <a:extLst>
                <a:ext uri="{FF2B5EF4-FFF2-40B4-BE49-F238E27FC236}">
                  <a16:creationId xmlns:a16="http://schemas.microsoft.com/office/drawing/2014/main" id="{8DDB15C5-B6A0-4953-876F-0668460EA0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3'!$L$1:$T$11" spid="_x0000_s10268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29400" y="3152775"/>
              <a:ext cx="64389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00" workbookViewId="0">
      <selection activeCell="Y33" sqref="Y33"/>
    </sheetView>
  </sheetViews>
  <sheetFormatPr defaultRowHeight="13.5"/>
  <cols>
    <col min="1" max="9" width="9" style="3"/>
    <col min="10" max="10" width="6" style="3" customWidth="1"/>
    <col min="11" max="16384" width="9" style="3"/>
  </cols>
  <sheetData/>
  <phoneticPr fontId="2"/>
  <pageMargins left="0.75" right="0.75" top="1" bottom="1" header="0.51200000000000001" footer="0.51200000000000001"/>
  <pageSetup paperSize="8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4"/>
  <sheetViews>
    <sheetView zoomScaleNormal="100" zoomScaleSheetLayoutView="75" workbookViewId="0">
      <selection activeCell="B12" sqref="B12"/>
    </sheetView>
  </sheetViews>
  <sheetFormatPr defaultRowHeight="13.5"/>
  <cols>
    <col min="1" max="1" width="9" style="5"/>
    <col min="2" max="2" width="8.375" style="5" customWidth="1"/>
    <col min="3" max="8" width="7.375" style="5" customWidth="1"/>
    <col min="9" max="11" width="8.125" style="5" customWidth="1"/>
    <col min="12" max="18" width="12.125" style="5" customWidth="1"/>
    <col min="19" max="16384" width="9" style="5"/>
  </cols>
  <sheetData>
    <row r="1" spans="1:18" ht="20.25" customHeight="1" thickBot="1">
      <c r="A1" s="4" t="s">
        <v>97</v>
      </c>
      <c r="E1" s="41"/>
    </row>
    <row r="2" spans="1:18" ht="21" customHeight="1">
      <c r="A2" s="107" t="s">
        <v>0</v>
      </c>
      <c r="B2" s="105" t="s">
        <v>6</v>
      </c>
      <c r="C2" s="105" t="s">
        <v>7</v>
      </c>
      <c r="D2" s="105"/>
      <c r="E2" s="105"/>
      <c r="F2" s="105" t="s">
        <v>10</v>
      </c>
      <c r="G2" s="105"/>
      <c r="H2" s="105"/>
      <c r="I2" s="105" t="s">
        <v>82</v>
      </c>
      <c r="J2" s="105"/>
      <c r="K2" s="106"/>
      <c r="L2" s="107" t="s">
        <v>77</v>
      </c>
      <c r="M2" s="105"/>
      <c r="N2" s="105"/>
      <c r="O2" s="105" t="s">
        <v>18</v>
      </c>
      <c r="P2" s="105"/>
      <c r="Q2" s="105" t="s">
        <v>95</v>
      </c>
      <c r="R2" s="106"/>
    </row>
    <row r="3" spans="1:18" ht="29.25" customHeight="1">
      <c r="A3" s="108"/>
      <c r="B3" s="109"/>
      <c r="C3" s="42" t="s">
        <v>9</v>
      </c>
      <c r="D3" s="42" t="s">
        <v>8</v>
      </c>
      <c r="E3" s="42" t="s">
        <v>93</v>
      </c>
      <c r="F3" s="30" t="s">
        <v>11</v>
      </c>
      <c r="G3" s="30" t="s">
        <v>12</v>
      </c>
      <c r="H3" s="39" t="s">
        <v>13</v>
      </c>
      <c r="I3" s="30" t="s">
        <v>14</v>
      </c>
      <c r="J3" s="30" t="s">
        <v>15</v>
      </c>
      <c r="K3" s="31" t="s">
        <v>16</v>
      </c>
      <c r="L3" s="44" t="s">
        <v>90</v>
      </c>
      <c r="M3" s="30" t="s">
        <v>14</v>
      </c>
      <c r="N3" s="30" t="s">
        <v>17</v>
      </c>
      <c r="O3" s="30" t="s">
        <v>19</v>
      </c>
      <c r="P3" s="30" t="s">
        <v>20</v>
      </c>
      <c r="Q3" s="30" t="s">
        <v>21</v>
      </c>
      <c r="R3" s="31" t="s">
        <v>22</v>
      </c>
    </row>
    <row r="4" spans="1:18" ht="31.5" hidden="1" customHeight="1">
      <c r="A4" s="45" t="s">
        <v>25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</row>
    <row r="5" spans="1:18" ht="21" customHeight="1">
      <c r="A5" s="45"/>
      <c r="B5" s="47" t="s">
        <v>73</v>
      </c>
      <c r="C5" s="32" t="s">
        <v>73</v>
      </c>
      <c r="D5" s="32" t="s">
        <v>73</v>
      </c>
      <c r="E5" s="32" t="s">
        <v>73</v>
      </c>
      <c r="F5" s="33" t="s">
        <v>75</v>
      </c>
      <c r="G5" s="33" t="s">
        <v>73</v>
      </c>
      <c r="H5" s="32" t="s">
        <v>76</v>
      </c>
      <c r="I5" s="33" t="s">
        <v>73</v>
      </c>
      <c r="J5" s="33" t="s">
        <v>73</v>
      </c>
      <c r="K5" s="33" t="s">
        <v>73</v>
      </c>
      <c r="L5" s="32" t="s">
        <v>73</v>
      </c>
      <c r="M5" s="33" t="s">
        <v>73</v>
      </c>
      <c r="N5" s="33" t="s">
        <v>73</v>
      </c>
      <c r="O5" s="33" t="s">
        <v>78</v>
      </c>
      <c r="P5" s="33" t="s">
        <v>73</v>
      </c>
      <c r="Q5" s="33" t="s">
        <v>73</v>
      </c>
      <c r="R5" s="33" t="s">
        <v>73</v>
      </c>
    </row>
    <row r="6" spans="1:18" ht="25.5" customHeight="1">
      <c r="A6" s="45" t="s">
        <v>72</v>
      </c>
      <c r="B6" s="48">
        <v>100633</v>
      </c>
      <c r="C6" s="49">
        <v>22914</v>
      </c>
      <c r="D6" s="49">
        <v>760</v>
      </c>
      <c r="E6" s="49">
        <v>2061</v>
      </c>
      <c r="F6" s="14">
        <v>128</v>
      </c>
      <c r="G6" s="21">
        <v>10954</v>
      </c>
      <c r="H6" s="49">
        <v>10250</v>
      </c>
      <c r="I6" s="14">
        <v>53</v>
      </c>
      <c r="J6" s="14">
        <v>9</v>
      </c>
      <c r="K6" s="14">
        <v>38</v>
      </c>
      <c r="L6" s="14">
        <v>72</v>
      </c>
      <c r="M6" s="14">
        <v>107</v>
      </c>
      <c r="N6" s="14">
        <v>82</v>
      </c>
      <c r="O6" s="14">
        <v>245</v>
      </c>
      <c r="P6" s="49">
        <v>43046</v>
      </c>
      <c r="Q6" s="14">
        <v>91</v>
      </c>
      <c r="R6" s="14">
        <v>91</v>
      </c>
    </row>
    <row r="7" spans="1:18" ht="25.5" customHeight="1">
      <c r="A7" s="45">
        <v>14</v>
      </c>
      <c r="B7" s="50">
        <v>100757</v>
      </c>
      <c r="C7" s="49">
        <v>23428</v>
      </c>
      <c r="D7" s="49">
        <v>804</v>
      </c>
      <c r="E7" s="49">
        <v>2118</v>
      </c>
      <c r="F7" s="49">
        <v>127</v>
      </c>
      <c r="G7" s="49">
        <v>11227</v>
      </c>
      <c r="H7" s="49">
        <v>10614</v>
      </c>
      <c r="I7" s="49">
        <v>52</v>
      </c>
      <c r="J7" s="49">
        <v>9</v>
      </c>
      <c r="K7" s="49">
        <v>40</v>
      </c>
      <c r="L7" s="8">
        <v>75</v>
      </c>
      <c r="M7" s="8">
        <v>102</v>
      </c>
      <c r="N7" s="8">
        <v>91</v>
      </c>
      <c r="O7" s="8">
        <v>245</v>
      </c>
      <c r="P7" s="8">
        <v>39987</v>
      </c>
      <c r="Q7" s="8">
        <v>98</v>
      </c>
      <c r="R7" s="8">
        <v>97</v>
      </c>
    </row>
    <row r="8" spans="1:18" ht="25.5" customHeight="1">
      <c r="A8" s="45">
        <v>15</v>
      </c>
      <c r="B8" s="50">
        <v>100548</v>
      </c>
      <c r="C8" s="49">
        <v>23605</v>
      </c>
      <c r="D8" s="49">
        <v>844</v>
      </c>
      <c r="E8" s="49">
        <v>2189</v>
      </c>
      <c r="F8" s="49">
        <v>120</v>
      </c>
      <c r="G8" s="49">
        <v>10861</v>
      </c>
      <c r="H8" s="49">
        <v>10936</v>
      </c>
      <c r="I8" s="49">
        <v>53</v>
      </c>
      <c r="J8" s="49">
        <v>9</v>
      </c>
      <c r="K8" s="49">
        <v>39</v>
      </c>
      <c r="L8" s="8">
        <v>76</v>
      </c>
      <c r="M8" s="8">
        <v>107</v>
      </c>
      <c r="N8" s="8">
        <v>139</v>
      </c>
      <c r="O8" s="8">
        <v>255</v>
      </c>
      <c r="P8" s="8">
        <v>36853</v>
      </c>
      <c r="Q8" s="8">
        <v>112</v>
      </c>
      <c r="R8" s="8">
        <v>111</v>
      </c>
    </row>
    <row r="9" spans="1:18" ht="25.5" customHeight="1">
      <c r="A9" s="45">
        <v>16</v>
      </c>
      <c r="B9" s="50">
        <v>100931</v>
      </c>
      <c r="C9" s="49">
        <v>23864</v>
      </c>
      <c r="D9" s="49">
        <v>930</v>
      </c>
      <c r="E9" s="49">
        <v>2217</v>
      </c>
      <c r="F9" s="49">
        <v>114</v>
      </c>
      <c r="G9" s="49">
        <v>10064</v>
      </c>
      <c r="H9" s="49">
        <v>9281</v>
      </c>
      <c r="I9" s="49">
        <v>54</v>
      </c>
      <c r="J9" s="49">
        <v>9</v>
      </c>
      <c r="K9" s="49">
        <v>39</v>
      </c>
      <c r="L9" s="8">
        <v>77</v>
      </c>
      <c r="M9" s="8">
        <v>113</v>
      </c>
      <c r="N9" s="8">
        <v>138</v>
      </c>
      <c r="O9" s="8">
        <v>259</v>
      </c>
      <c r="P9" s="8">
        <v>34532</v>
      </c>
      <c r="Q9" s="8">
        <v>105</v>
      </c>
      <c r="R9" s="8">
        <v>104</v>
      </c>
    </row>
    <row r="10" spans="1:18" ht="25.5" customHeight="1" thickBot="1">
      <c r="A10" s="40">
        <v>17</v>
      </c>
      <c r="B10" s="51">
        <v>100462</v>
      </c>
      <c r="C10" s="52">
        <v>24416</v>
      </c>
      <c r="D10" s="53">
        <v>1065</v>
      </c>
      <c r="E10" s="53">
        <v>2483</v>
      </c>
      <c r="F10" s="52">
        <v>108</v>
      </c>
      <c r="G10" s="52">
        <v>9777</v>
      </c>
      <c r="H10" s="52">
        <v>5032</v>
      </c>
      <c r="I10" s="52">
        <v>55</v>
      </c>
      <c r="J10" s="52">
        <v>10</v>
      </c>
      <c r="K10" s="52">
        <v>39</v>
      </c>
      <c r="L10" s="11">
        <v>77</v>
      </c>
      <c r="M10" s="11">
        <v>103</v>
      </c>
      <c r="N10" s="11">
        <v>146</v>
      </c>
      <c r="O10" s="11">
        <v>244</v>
      </c>
      <c r="P10" s="11">
        <v>31643</v>
      </c>
      <c r="Q10" s="11">
        <v>71</v>
      </c>
      <c r="R10" s="11">
        <v>71</v>
      </c>
    </row>
    <row r="11" spans="1:18">
      <c r="A11" s="12" t="s">
        <v>80</v>
      </c>
    </row>
    <row r="12" spans="1:18" ht="14.25" thickBot="1">
      <c r="A12" s="4" t="s">
        <v>97</v>
      </c>
      <c r="E12" s="41" t="s">
        <v>24</v>
      </c>
    </row>
    <row r="13" spans="1:18">
      <c r="A13" s="107" t="s">
        <v>0</v>
      </c>
      <c r="B13" s="105" t="s">
        <v>6</v>
      </c>
      <c r="C13" s="105" t="s">
        <v>7</v>
      </c>
      <c r="D13" s="105"/>
      <c r="E13" s="105"/>
      <c r="F13" s="105" t="s">
        <v>10</v>
      </c>
      <c r="G13" s="105"/>
      <c r="H13" s="105"/>
      <c r="I13" s="105" t="s">
        <v>82</v>
      </c>
      <c r="J13" s="105"/>
      <c r="K13" s="105"/>
      <c r="L13" s="105" t="s">
        <v>77</v>
      </c>
      <c r="M13" s="105"/>
      <c r="N13" s="105"/>
      <c r="O13" s="105" t="s">
        <v>18</v>
      </c>
      <c r="P13" s="105"/>
      <c r="Q13" s="110" t="s">
        <v>23</v>
      </c>
      <c r="R13" s="111"/>
    </row>
    <row r="14" spans="1:18" ht="24">
      <c r="A14" s="108"/>
      <c r="B14" s="109"/>
      <c r="C14" s="39" t="s">
        <v>9</v>
      </c>
      <c r="D14" s="39" t="s">
        <v>8</v>
      </c>
      <c r="E14" s="43" t="s">
        <v>74</v>
      </c>
      <c r="F14" s="30" t="s">
        <v>11</v>
      </c>
      <c r="G14" s="30" t="s">
        <v>12</v>
      </c>
      <c r="H14" s="39" t="s">
        <v>13</v>
      </c>
      <c r="I14" s="30" t="s">
        <v>14</v>
      </c>
      <c r="J14" s="30" t="s">
        <v>15</v>
      </c>
      <c r="K14" s="30" t="s">
        <v>16</v>
      </c>
      <c r="L14" s="39" t="s">
        <v>91</v>
      </c>
      <c r="M14" s="30" t="s">
        <v>14</v>
      </c>
      <c r="N14" s="30" t="s">
        <v>17</v>
      </c>
      <c r="O14" s="30" t="s">
        <v>19</v>
      </c>
      <c r="P14" s="30" t="s">
        <v>20</v>
      </c>
      <c r="Q14" s="30" t="s">
        <v>21</v>
      </c>
      <c r="R14" s="31" t="s">
        <v>22</v>
      </c>
    </row>
    <row r="15" spans="1:18">
      <c r="A15" s="45" t="s">
        <v>72</v>
      </c>
      <c r="B15" s="54">
        <v>67542</v>
      </c>
      <c r="C15" s="55">
        <v>14249</v>
      </c>
      <c r="D15" s="55">
        <v>489</v>
      </c>
      <c r="E15" s="55">
        <v>1321</v>
      </c>
      <c r="F15" s="55">
        <v>76</v>
      </c>
      <c r="G15" s="55">
        <v>5739</v>
      </c>
      <c r="H15" s="56">
        <v>4120</v>
      </c>
      <c r="I15" s="55">
        <v>28</v>
      </c>
      <c r="J15" s="55">
        <v>7</v>
      </c>
      <c r="K15" s="55">
        <v>3</v>
      </c>
      <c r="L15" s="55">
        <v>71</v>
      </c>
      <c r="M15" s="55">
        <v>47</v>
      </c>
      <c r="N15" s="55">
        <v>66</v>
      </c>
      <c r="O15" s="55">
        <v>240</v>
      </c>
      <c r="P15" s="55">
        <v>18437</v>
      </c>
      <c r="Q15" s="55">
        <v>50</v>
      </c>
      <c r="R15" s="57">
        <v>50</v>
      </c>
    </row>
    <row r="16" spans="1:18">
      <c r="A16" s="45">
        <v>14</v>
      </c>
      <c r="B16" s="15">
        <v>67852</v>
      </c>
      <c r="C16" s="16">
        <v>14547</v>
      </c>
      <c r="D16" s="16">
        <v>520</v>
      </c>
      <c r="E16" s="16">
        <v>1361</v>
      </c>
      <c r="F16" s="16">
        <v>74</v>
      </c>
      <c r="G16" s="16">
        <v>5552</v>
      </c>
      <c r="H16" s="58">
        <v>4005</v>
      </c>
      <c r="I16" s="16">
        <v>28</v>
      </c>
      <c r="J16" s="16">
        <v>7</v>
      </c>
      <c r="K16" s="16">
        <v>3</v>
      </c>
      <c r="L16" s="16">
        <v>73</v>
      </c>
      <c r="M16" s="16">
        <v>44</v>
      </c>
      <c r="N16" s="16">
        <v>68</v>
      </c>
      <c r="O16" s="16">
        <v>239</v>
      </c>
      <c r="P16" s="16">
        <v>13336</v>
      </c>
      <c r="Q16" s="16">
        <v>61</v>
      </c>
      <c r="R16" s="17">
        <v>61</v>
      </c>
    </row>
    <row r="17" spans="1:18">
      <c r="A17" s="45">
        <v>15</v>
      </c>
      <c r="B17" s="15">
        <v>67858</v>
      </c>
      <c r="C17" s="16">
        <v>14687</v>
      </c>
      <c r="D17" s="16">
        <v>556</v>
      </c>
      <c r="E17" s="16">
        <v>1415</v>
      </c>
      <c r="F17" s="16">
        <v>73</v>
      </c>
      <c r="G17" s="16">
        <v>5298</v>
      </c>
      <c r="H17" s="58">
        <v>4505</v>
      </c>
      <c r="I17" s="16">
        <v>28</v>
      </c>
      <c r="J17" s="16">
        <v>7</v>
      </c>
      <c r="K17" s="16">
        <v>3</v>
      </c>
      <c r="L17" s="16">
        <v>74</v>
      </c>
      <c r="M17" s="16">
        <v>44</v>
      </c>
      <c r="N17" s="16">
        <v>71</v>
      </c>
      <c r="O17" s="16">
        <v>245</v>
      </c>
      <c r="P17" s="16">
        <v>12355</v>
      </c>
      <c r="Q17" s="16">
        <v>67</v>
      </c>
      <c r="R17" s="17">
        <v>67</v>
      </c>
    </row>
    <row r="18" spans="1:18">
      <c r="A18" s="45">
        <v>16</v>
      </c>
      <c r="B18" s="15">
        <v>68408</v>
      </c>
      <c r="C18" s="16">
        <v>14907</v>
      </c>
      <c r="D18" s="16">
        <v>611</v>
      </c>
      <c r="E18" s="16">
        <v>1412</v>
      </c>
      <c r="F18" s="16">
        <v>70</v>
      </c>
      <c r="G18" s="16">
        <v>5067</v>
      </c>
      <c r="H18" s="58">
        <v>3513</v>
      </c>
      <c r="I18" s="16">
        <v>29</v>
      </c>
      <c r="J18" s="16">
        <v>7</v>
      </c>
      <c r="K18" s="16">
        <v>3</v>
      </c>
      <c r="L18" s="16">
        <v>76</v>
      </c>
      <c r="M18" s="16">
        <v>47</v>
      </c>
      <c r="N18" s="16">
        <v>74</v>
      </c>
      <c r="O18" s="16">
        <v>243</v>
      </c>
      <c r="P18" s="16">
        <v>11800</v>
      </c>
      <c r="Q18" s="16">
        <v>61</v>
      </c>
      <c r="R18" s="17">
        <v>61</v>
      </c>
    </row>
    <row r="19" spans="1:18" ht="14.25" thickBot="1">
      <c r="A19" s="40">
        <v>17</v>
      </c>
      <c r="B19" s="18">
        <v>100457</v>
      </c>
      <c r="C19" s="19">
        <v>24122</v>
      </c>
      <c r="D19" s="59">
        <v>1065</v>
      </c>
      <c r="E19" s="59">
        <v>2483</v>
      </c>
      <c r="F19" s="19">
        <v>108</v>
      </c>
      <c r="G19" s="19">
        <v>9777</v>
      </c>
      <c r="H19" s="19">
        <v>5032</v>
      </c>
      <c r="I19" s="19">
        <v>55</v>
      </c>
      <c r="J19" s="19">
        <v>10</v>
      </c>
      <c r="K19" s="19">
        <v>39</v>
      </c>
      <c r="L19" s="19">
        <v>77</v>
      </c>
      <c r="M19" s="19">
        <v>103</v>
      </c>
      <c r="N19" s="19">
        <v>146</v>
      </c>
      <c r="O19" s="19">
        <v>244</v>
      </c>
      <c r="P19" s="19">
        <v>31643</v>
      </c>
      <c r="Q19" s="19">
        <v>71</v>
      </c>
      <c r="R19" s="20">
        <v>71</v>
      </c>
    </row>
    <row r="20" spans="1:18">
      <c r="A20" s="12" t="s">
        <v>81</v>
      </c>
    </row>
    <row r="21" spans="1:18" ht="14.25" thickBot="1">
      <c r="A21" s="4"/>
      <c r="E21" s="41" t="s">
        <v>26</v>
      </c>
    </row>
    <row r="22" spans="1:18">
      <c r="A22" s="114" t="s">
        <v>0</v>
      </c>
      <c r="B22" s="116" t="s">
        <v>6</v>
      </c>
      <c r="C22" s="106" t="s">
        <v>7</v>
      </c>
      <c r="D22" s="112"/>
      <c r="E22" s="107"/>
      <c r="F22" s="106" t="s">
        <v>10</v>
      </c>
      <c r="G22" s="112"/>
      <c r="H22" s="107"/>
      <c r="I22" s="106" t="s">
        <v>82</v>
      </c>
      <c r="J22" s="112"/>
      <c r="K22" s="107"/>
      <c r="L22" s="106" t="s">
        <v>77</v>
      </c>
      <c r="M22" s="112"/>
      <c r="N22" s="107"/>
      <c r="O22" s="106" t="s">
        <v>18</v>
      </c>
      <c r="P22" s="107"/>
      <c r="Q22" s="111" t="s">
        <v>23</v>
      </c>
      <c r="R22" s="113"/>
    </row>
    <row r="23" spans="1:18" ht="24">
      <c r="A23" s="115"/>
      <c r="B23" s="117"/>
      <c r="C23" s="39" t="s">
        <v>9</v>
      </c>
      <c r="D23" s="39" t="s">
        <v>8</v>
      </c>
      <c r="E23" s="43" t="s">
        <v>74</v>
      </c>
      <c r="F23" s="30" t="s">
        <v>11</v>
      </c>
      <c r="G23" s="30" t="s">
        <v>12</v>
      </c>
      <c r="H23" s="39" t="s">
        <v>13</v>
      </c>
      <c r="I23" s="30" t="s">
        <v>14</v>
      </c>
      <c r="J23" s="30" t="s">
        <v>15</v>
      </c>
      <c r="K23" s="30" t="s">
        <v>16</v>
      </c>
      <c r="L23" s="39" t="s">
        <v>91</v>
      </c>
      <c r="M23" s="30" t="s">
        <v>14</v>
      </c>
      <c r="N23" s="30" t="s">
        <v>17</v>
      </c>
      <c r="O23" s="30" t="s">
        <v>19</v>
      </c>
      <c r="P23" s="30" t="s">
        <v>20</v>
      </c>
      <c r="Q23" s="30" t="s">
        <v>21</v>
      </c>
      <c r="R23" s="31" t="s">
        <v>22</v>
      </c>
    </row>
    <row r="24" spans="1:18">
      <c r="A24" s="45" t="s">
        <v>72</v>
      </c>
      <c r="B24" s="54">
        <v>15893</v>
      </c>
      <c r="C24" s="55">
        <v>3980</v>
      </c>
      <c r="D24" s="55">
        <v>124</v>
      </c>
      <c r="E24" s="55">
        <v>350</v>
      </c>
      <c r="F24" s="55">
        <v>27</v>
      </c>
      <c r="G24" s="55">
        <v>2885</v>
      </c>
      <c r="H24" s="55">
        <v>4401</v>
      </c>
      <c r="I24" s="55">
        <v>19</v>
      </c>
      <c r="J24" s="55">
        <v>0</v>
      </c>
      <c r="K24" s="55">
        <v>1</v>
      </c>
      <c r="L24" s="55">
        <v>0</v>
      </c>
      <c r="M24" s="55">
        <v>29</v>
      </c>
      <c r="N24" s="55">
        <v>9</v>
      </c>
      <c r="O24" s="55">
        <v>245</v>
      </c>
      <c r="P24" s="55">
        <v>8046</v>
      </c>
      <c r="Q24" s="55">
        <v>19</v>
      </c>
      <c r="R24" s="57">
        <v>19</v>
      </c>
    </row>
    <row r="25" spans="1:18">
      <c r="A25" s="45">
        <v>14</v>
      </c>
      <c r="B25" s="15">
        <v>15794</v>
      </c>
      <c r="C25" s="16">
        <v>4131</v>
      </c>
      <c r="D25" s="16">
        <v>126</v>
      </c>
      <c r="E25" s="16">
        <v>362</v>
      </c>
      <c r="F25" s="16">
        <v>28</v>
      </c>
      <c r="G25" s="16">
        <v>3274</v>
      </c>
      <c r="H25" s="16">
        <v>4837</v>
      </c>
      <c r="I25" s="16">
        <v>18</v>
      </c>
      <c r="J25" s="16">
        <v>0</v>
      </c>
      <c r="K25" s="16">
        <v>1</v>
      </c>
      <c r="L25" s="16">
        <v>1</v>
      </c>
      <c r="M25" s="16">
        <v>24</v>
      </c>
      <c r="N25" s="16">
        <v>11</v>
      </c>
      <c r="O25" s="16">
        <v>241</v>
      </c>
      <c r="P25" s="16">
        <v>8042</v>
      </c>
      <c r="Q25" s="16">
        <v>15</v>
      </c>
      <c r="R25" s="17">
        <v>15</v>
      </c>
    </row>
    <row r="26" spans="1:18">
      <c r="A26" s="45">
        <v>15</v>
      </c>
      <c r="B26" s="15">
        <v>15731</v>
      </c>
      <c r="C26" s="16">
        <v>4130</v>
      </c>
      <c r="D26" s="16">
        <v>121</v>
      </c>
      <c r="E26" s="16">
        <v>369</v>
      </c>
      <c r="F26" s="16">
        <v>27</v>
      </c>
      <c r="G26" s="16">
        <v>3182</v>
      </c>
      <c r="H26" s="16">
        <v>4755</v>
      </c>
      <c r="I26" s="16">
        <v>20</v>
      </c>
      <c r="J26" s="16">
        <v>0</v>
      </c>
      <c r="K26" s="16">
        <v>1</v>
      </c>
      <c r="L26" s="16">
        <v>1</v>
      </c>
      <c r="M26" s="16">
        <v>24</v>
      </c>
      <c r="N26" s="16">
        <v>11</v>
      </c>
      <c r="O26" s="16">
        <v>244</v>
      </c>
      <c r="P26" s="16">
        <v>8628</v>
      </c>
      <c r="Q26" s="16">
        <v>12</v>
      </c>
      <c r="R26" s="17">
        <v>12</v>
      </c>
    </row>
    <row r="27" spans="1:18" ht="14.25" thickBot="1">
      <c r="A27" s="40">
        <v>16</v>
      </c>
      <c r="B27" s="18">
        <v>15601</v>
      </c>
      <c r="C27" s="19">
        <v>4167</v>
      </c>
      <c r="D27" s="19">
        <v>123</v>
      </c>
      <c r="E27" s="19">
        <v>373</v>
      </c>
      <c r="F27" s="19">
        <v>24</v>
      </c>
      <c r="G27" s="19">
        <v>2621</v>
      </c>
      <c r="H27" s="19">
        <v>4093</v>
      </c>
      <c r="I27" s="19">
        <v>21</v>
      </c>
      <c r="J27" s="19">
        <v>0</v>
      </c>
      <c r="K27" s="19">
        <v>1</v>
      </c>
      <c r="L27" s="19">
        <v>0</v>
      </c>
      <c r="M27" s="19">
        <v>27</v>
      </c>
      <c r="N27" s="19">
        <v>8</v>
      </c>
      <c r="O27" s="19">
        <v>242</v>
      </c>
      <c r="P27" s="19">
        <v>6579</v>
      </c>
      <c r="Q27" s="19">
        <v>19</v>
      </c>
      <c r="R27" s="20">
        <v>19</v>
      </c>
    </row>
    <row r="28" spans="1:18">
      <c r="B28" s="12" t="s">
        <v>80</v>
      </c>
    </row>
    <row r="29" spans="1:18" ht="14.25" thickBot="1">
      <c r="A29" s="4"/>
      <c r="E29" s="41" t="s">
        <v>27</v>
      </c>
    </row>
    <row r="30" spans="1:18">
      <c r="A30" s="107" t="s">
        <v>0</v>
      </c>
      <c r="B30" s="105" t="s">
        <v>6</v>
      </c>
      <c r="C30" s="105" t="s">
        <v>7</v>
      </c>
      <c r="D30" s="105"/>
      <c r="E30" s="105"/>
      <c r="F30" s="105" t="s">
        <v>10</v>
      </c>
      <c r="G30" s="105"/>
      <c r="H30" s="105"/>
      <c r="I30" s="105" t="s">
        <v>82</v>
      </c>
      <c r="J30" s="105"/>
      <c r="K30" s="105"/>
      <c r="L30" s="105" t="s">
        <v>77</v>
      </c>
      <c r="M30" s="105"/>
      <c r="N30" s="105"/>
      <c r="O30" s="105" t="s">
        <v>18</v>
      </c>
      <c r="P30" s="105"/>
      <c r="Q30" s="110" t="s">
        <v>23</v>
      </c>
      <c r="R30" s="111"/>
    </row>
    <row r="31" spans="1:18" ht="24">
      <c r="A31" s="108"/>
      <c r="B31" s="109"/>
      <c r="C31" s="39" t="s">
        <v>9</v>
      </c>
      <c r="D31" s="39" t="s">
        <v>8</v>
      </c>
      <c r="E31" s="43" t="s">
        <v>74</v>
      </c>
      <c r="F31" s="30" t="s">
        <v>11</v>
      </c>
      <c r="G31" s="30" t="s">
        <v>12</v>
      </c>
      <c r="H31" s="39" t="s">
        <v>13</v>
      </c>
      <c r="I31" s="30" t="s">
        <v>14</v>
      </c>
      <c r="J31" s="30" t="s">
        <v>15</v>
      </c>
      <c r="K31" s="30" t="s">
        <v>16</v>
      </c>
      <c r="L31" s="39" t="s">
        <v>91</v>
      </c>
      <c r="M31" s="30" t="s">
        <v>14</v>
      </c>
      <c r="N31" s="30" t="s">
        <v>17</v>
      </c>
      <c r="O31" s="30" t="s">
        <v>19</v>
      </c>
      <c r="P31" s="30" t="s">
        <v>20</v>
      </c>
      <c r="Q31" s="30" t="s">
        <v>21</v>
      </c>
      <c r="R31" s="31" t="s">
        <v>22</v>
      </c>
    </row>
    <row r="32" spans="1:18">
      <c r="A32" s="45" t="s">
        <v>72</v>
      </c>
      <c r="B32" s="54">
        <v>6509</v>
      </c>
      <c r="C32" s="55">
        <v>1633</v>
      </c>
      <c r="D32" s="55">
        <v>40</v>
      </c>
      <c r="E32" s="55">
        <v>127</v>
      </c>
      <c r="F32" s="55">
        <v>9</v>
      </c>
      <c r="G32" s="55">
        <v>1100</v>
      </c>
      <c r="H32" s="55">
        <v>865</v>
      </c>
      <c r="I32" s="55">
        <v>3</v>
      </c>
      <c r="J32" s="55">
        <v>0</v>
      </c>
      <c r="K32" s="55">
        <v>9</v>
      </c>
      <c r="L32" s="55">
        <v>0</v>
      </c>
      <c r="M32" s="55">
        <v>11</v>
      </c>
      <c r="N32" s="55">
        <v>7</v>
      </c>
      <c r="O32" s="55">
        <v>251</v>
      </c>
      <c r="P32" s="55">
        <v>1555</v>
      </c>
      <c r="Q32" s="55">
        <v>4</v>
      </c>
      <c r="R32" s="57">
        <v>4</v>
      </c>
    </row>
    <row r="33" spans="1:18">
      <c r="A33" s="45">
        <v>14</v>
      </c>
      <c r="B33" s="15">
        <v>6492</v>
      </c>
      <c r="C33" s="16">
        <v>1643</v>
      </c>
      <c r="D33" s="16">
        <v>39</v>
      </c>
      <c r="E33" s="16">
        <v>123</v>
      </c>
      <c r="F33" s="16">
        <v>9</v>
      </c>
      <c r="G33" s="16">
        <v>1183</v>
      </c>
      <c r="H33" s="16">
        <v>908</v>
      </c>
      <c r="I33" s="16">
        <v>3</v>
      </c>
      <c r="J33" s="16">
        <v>0</v>
      </c>
      <c r="K33" s="16">
        <v>10</v>
      </c>
      <c r="L33" s="16">
        <v>0</v>
      </c>
      <c r="M33" s="16">
        <v>14</v>
      </c>
      <c r="N33" s="16">
        <v>12</v>
      </c>
      <c r="O33" s="16">
        <v>257</v>
      </c>
      <c r="P33" s="16">
        <v>2123</v>
      </c>
      <c r="Q33" s="16">
        <v>8</v>
      </c>
      <c r="R33" s="17">
        <v>8</v>
      </c>
    </row>
    <row r="34" spans="1:18">
      <c r="A34" s="45">
        <v>15</v>
      </c>
      <c r="B34" s="15">
        <v>6423</v>
      </c>
      <c r="C34" s="16">
        <v>1656</v>
      </c>
      <c r="D34" s="16">
        <v>43</v>
      </c>
      <c r="E34" s="16">
        <v>119</v>
      </c>
      <c r="F34" s="16">
        <v>9</v>
      </c>
      <c r="G34" s="16">
        <v>1163</v>
      </c>
      <c r="H34" s="16">
        <v>898</v>
      </c>
      <c r="I34" s="16">
        <v>2</v>
      </c>
      <c r="J34" s="16">
        <v>0</v>
      </c>
      <c r="K34" s="16">
        <v>10</v>
      </c>
      <c r="L34" s="16">
        <v>0</v>
      </c>
      <c r="M34" s="16">
        <v>21</v>
      </c>
      <c r="N34" s="16">
        <v>16</v>
      </c>
      <c r="O34" s="16">
        <v>287</v>
      </c>
      <c r="P34" s="16">
        <v>2364</v>
      </c>
      <c r="Q34" s="16">
        <v>20</v>
      </c>
      <c r="R34" s="17">
        <v>20</v>
      </c>
    </row>
    <row r="35" spans="1:18" ht="14.25" thickBot="1">
      <c r="A35" s="40">
        <v>16</v>
      </c>
      <c r="B35" s="18">
        <v>6469</v>
      </c>
      <c r="C35" s="19">
        <v>1671</v>
      </c>
      <c r="D35" s="19">
        <v>56</v>
      </c>
      <c r="E35" s="19">
        <v>130</v>
      </c>
      <c r="F35" s="19">
        <v>9</v>
      </c>
      <c r="G35" s="19">
        <v>1158</v>
      </c>
      <c r="H35" s="19">
        <v>897</v>
      </c>
      <c r="I35" s="19">
        <v>2</v>
      </c>
      <c r="J35" s="19">
        <v>0</v>
      </c>
      <c r="K35" s="19">
        <v>11</v>
      </c>
      <c r="L35" s="19">
        <v>0</v>
      </c>
      <c r="M35" s="19">
        <v>22</v>
      </c>
      <c r="N35" s="19">
        <v>15</v>
      </c>
      <c r="O35" s="19">
        <v>308</v>
      </c>
      <c r="P35" s="19">
        <v>2707</v>
      </c>
      <c r="Q35" s="19">
        <v>17</v>
      </c>
      <c r="R35" s="20">
        <v>17</v>
      </c>
    </row>
    <row r="36" spans="1:18">
      <c r="B36" s="12" t="s">
        <v>80</v>
      </c>
    </row>
    <row r="37" spans="1:18" ht="14.25" thickBot="1">
      <c r="A37" s="4"/>
      <c r="E37" s="41" t="s">
        <v>28</v>
      </c>
    </row>
    <row r="38" spans="1:18">
      <c r="A38" s="107" t="s">
        <v>0</v>
      </c>
      <c r="B38" s="105" t="s">
        <v>6</v>
      </c>
      <c r="C38" s="105" t="s">
        <v>7</v>
      </c>
      <c r="D38" s="105"/>
      <c r="E38" s="105"/>
      <c r="F38" s="105" t="s">
        <v>10</v>
      </c>
      <c r="G38" s="105"/>
      <c r="H38" s="105"/>
      <c r="I38" s="105" t="s">
        <v>82</v>
      </c>
      <c r="J38" s="105"/>
      <c r="K38" s="105"/>
      <c r="L38" s="105" t="s">
        <v>77</v>
      </c>
      <c r="M38" s="105"/>
      <c r="N38" s="105"/>
      <c r="O38" s="105" t="s">
        <v>18</v>
      </c>
      <c r="P38" s="105"/>
      <c r="Q38" s="110" t="s">
        <v>23</v>
      </c>
      <c r="R38" s="111"/>
    </row>
    <row r="39" spans="1:18" ht="24">
      <c r="A39" s="108"/>
      <c r="B39" s="109"/>
      <c r="C39" s="39" t="s">
        <v>9</v>
      </c>
      <c r="D39" s="39" t="s">
        <v>8</v>
      </c>
      <c r="E39" s="43" t="s">
        <v>74</v>
      </c>
      <c r="F39" s="30" t="s">
        <v>11</v>
      </c>
      <c r="G39" s="30" t="s">
        <v>12</v>
      </c>
      <c r="H39" s="39" t="s">
        <v>13</v>
      </c>
      <c r="I39" s="30" t="s">
        <v>14</v>
      </c>
      <c r="J39" s="30" t="s">
        <v>15</v>
      </c>
      <c r="K39" s="30" t="s">
        <v>16</v>
      </c>
      <c r="L39" s="39" t="s">
        <v>91</v>
      </c>
      <c r="M39" s="30" t="s">
        <v>14</v>
      </c>
      <c r="N39" s="30" t="s">
        <v>17</v>
      </c>
      <c r="O39" s="30" t="s">
        <v>19</v>
      </c>
      <c r="P39" s="30" t="s">
        <v>20</v>
      </c>
      <c r="Q39" s="30" t="s">
        <v>21</v>
      </c>
      <c r="R39" s="31" t="s">
        <v>22</v>
      </c>
    </row>
    <row r="40" spans="1:18">
      <c r="A40" s="45" t="s">
        <v>72</v>
      </c>
      <c r="B40" s="54">
        <v>10689</v>
      </c>
      <c r="C40" s="55">
        <v>3052</v>
      </c>
      <c r="D40" s="55">
        <v>107</v>
      </c>
      <c r="E40" s="55">
        <v>263</v>
      </c>
      <c r="F40" s="55">
        <v>16</v>
      </c>
      <c r="G40" s="55">
        <v>1230</v>
      </c>
      <c r="H40" s="55">
        <v>864</v>
      </c>
      <c r="I40" s="55">
        <v>3</v>
      </c>
      <c r="J40" s="55">
        <v>2</v>
      </c>
      <c r="K40" s="55">
        <v>25</v>
      </c>
      <c r="L40" s="55">
        <v>1</v>
      </c>
      <c r="M40" s="55">
        <v>20</v>
      </c>
      <c r="N40" s="55">
        <v>0</v>
      </c>
      <c r="O40" s="55">
        <v>246</v>
      </c>
      <c r="P40" s="55">
        <v>15008</v>
      </c>
      <c r="Q40" s="55">
        <v>18</v>
      </c>
      <c r="R40" s="57">
        <v>18</v>
      </c>
    </row>
    <row r="41" spans="1:18">
      <c r="A41" s="45">
        <v>14</v>
      </c>
      <c r="B41" s="15">
        <v>10619</v>
      </c>
      <c r="C41" s="16">
        <v>3107</v>
      </c>
      <c r="D41" s="16">
        <v>119</v>
      </c>
      <c r="E41" s="16">
        <v>272</v>
      </c>
      <c r="F41" s="16">
        <v>16</v>
      </c>
      <c r="G41" s="16">
        <v>1218</v>
      </c>
      <c r="H41" s="16">
        <v>864</v>
      </c>
      <c r="I41" s="16">
        <v>3</v>
      </c>
      <c r="J41" s="16">
        <v>2</v>
      </c>
      <c r="K41" s="16">
        <v>26</v>
      </c>
      <c r="L41" s="16">
        <v>1</v>
      </c>
      <c r="M41" s="16">
        <v>20</v>
      </c>
      <c r="N41" s="16">
        <v>0</v>
      </c>
      <c r="O41" s="16">
        <v>245</v>
      </c>
      <c r="P41" s="16">
        <v>16486</v>
      </c>
      <c r="Q41" s="16">
        <v>14</v>
      </c>
      <c r="R41" s="17">
        <v>14</v>
      </c>
    </row>
    <row r="42" spans="1:18">
      <c r="A42" s="45">
        <v>15</v>
      </c>
      <c r="B42" s="15">
        <v>10536</v>
      </c>
      <c r="C42" s="16">
        <v>3132</v>
      </c>
      <c r="D42" s="16">
        <v>124</v>
      </c>
      <c r="E42" s="16">
        <v>286</v>
      </c>
      <c r="F42" s="16">
        <v>11</v>
      </c>
      <c r="G42" s="16">
        <v>1218</v>
      </c>
      <c r="H42" s="16">
        <v>778</v>
      </c>
      <c r="I42" s="16">
        <v>3</v>
      </c>
      <c r="J42" s="16">
        <v>2</v>
      </c>
      <c r="K42" s="16">
        <v>25</v>
      </c>
      <c r="L42" s="16">
        <v>1</v>
      </c>
      <c r="M42" s="16">
        <v>18</v>
      </c>
      <c r="N42" s="16">
        <v>41</v>
      </c>
      <c r="O42" s="16">
        <v>247</v>
      </c>
      <c r="P42" s="16">
        <v>13506</v>
      </c>
      <c r="Q42" s="16">
        <v>13</v>
      </c>
      <c r="R42" s="17">
        <v>12</v>
      </c>
    </row>
    <row r="43" spans="1:18" ht="14.25" thickBot="1">
      <c r="A43" s="40">
        <v>16</v>
      </c>
      <c r="B43" s="18">
        <v>10453</v>
      </c>
      <c r="C43" s="19">
        <v>3119</v>
      </c>
      <c r="D43" s="19">
        <v>140</v>
      </c>
      <c r="E43" s="19">
        <v>302</v>
      </c>
      <c r="F43" s="19">
        <v>11</v>
      </c>
      <c r="G43" s="19">
        <v>1218</v>
      </c>
      <c r="H43" s="19">
        <v>778</v>
      </c>
      <c r="I43" s="19">
        <v>2</v>
      </c>
      <c r="J43" s="19">
        <v>2</v>
      </c>
      <c r="K43" s="19">
        <v>24</v>
      </c>
      <c r="L43" s="19">
        <v>1</v>
      </c>
      <c r="M43" s="19">
        <v>17</v>
      </c>
      <c r="N43" s="19">
        <v>41</v>
      </c>
      <c r="O43" s="19">
        <v>244</v>
      </c>
      <c r="P43" s="19">
        <v>13446</v>
      </c>
      <c r="Q43" s="19">
        <v>8</v>
      </c>
      <c r="R43" s="20">
        <v>7</v>
      </c>
    </row>
    <row r="44" spans="1:18">
      <c r="B44" s="12" t="s">
        <v>80</v>
      </c>
    </row>
  </sheetData>
  <mergeCells count="40">
    <mergeCell ref="I38:K38"/>
    <mergeCell ref="L38:N38"/>
    <mergeCell ref="O38:P38"/>
    <mergeCell ref="Q38:R38"/>
    <mergeCell ref="A38:A39"/>
    <mergeCell ref="B38:B39"/>
    <mergeCell ref="C38:E38"/>
    <mergeCell ref="F38:H38"/>
    <mergeCell ref="I30:K30"/>
    <mergeCell ref="L30:N30"/>
    <mergeCell ref="O30:P30"/>
    <mergeCell ref="Q30:R30"/>
    <mergeCell ref="A30:A31"/>
    <mergeCell ref="B30:B31"/>
    <mergeCell ref="C30:E30"/>
    <mergeCell ref="F30:H30"/>
    <mergeCell ref="O22:P22"/>
    <mergeCell ref="Q22:R22"/>
    <mergeCell ref="A22:A23"/>
    <mergeCell ref="B22:B23"/>
    <mergeCell ref="C22:E22"/>
    <mergeCell ref="F22:H22"/>
    <mergeCell ref="A13:A14"/>
    <mergeCell ref="B13:B14"/>
    <mergeCell ref="F13:H13"/>
    <mergeCell ref="I22:K22"/>
    <mergeCell ref="L22:N22"/>
    <mergeCell ref="I13:K13"/>
    <mergeCell ref="L13:N13"/>
    <mergeCell ref="O13:P13"/>
    <mergeCell ref="Q13:R13"/>
    <mergeCell ref="C13:E13"/>
    <mergeCell ref="O2:P2"/>
    <mergeCell ref="Q2:R2"/>
    <mergeCell ref="A2:A3"/>
    <mergeCell ref="B2:B3"/>
    <mergeCell ref="C2:E2"/>
    <mergeCell ref="F2:H2"/>
    <mergeCell ref="I2:K2"/>
    <mergeCell ref="L2:N2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view="pageBreakPreview" zoomScaleNormal="100" workbookViewId="0">
      <selection activeCell="B13" sqref="B13"/>
    </sheetView>
  </sheetViews>
  <sheetFormatPr defaultRowHeight="13.5"/>
  <cols>
    <col min="1" max="1" width="9" style="5"/>
    <col min="2" max="2" width="9.625" style="5" customWidth="1"/>
    <col min="3" max="4" width="8.5" style="5" hidden="1" customWidth="1"/>
    <col min="5" max="11" width="9.625" style="5" customWidth="1"/>
    <col min="12" max="20" width="9.375" style="5" customWidth="1"/>
    <col min="21" max="21" width="7" style="5" customWidth="1"/>
    <col min="22" max="16384" width="9" style="5"/>
  </cols>
  <sheetData>
    <row r="1" spans="1:21" ht="20.25" customHeight="1" thickBot="1">
      <c r="A1" s="4" t="s">
        <v>98</v>
      </c>
      <c r="T1" s="6" t="s">
        <v>48</v>
      </c>
    </row>
    <row r="2" spans="1:21" ht="16.5" customHeight="1">
      <c r="A2" s="114" t="s">
        <v>0</v>
      </c>
      <c r="B2" s="118" t="s">
        <v>30</v>
      </c>
      <c r="C2" s="118" t="s">
        <v>31</v>
      </c>
      <c r="D2" s="118" t="s">
        <v>32</v>
      </c>
      <c r="E2" s="60"/>
      <c r="F2" s="29"/>
      <c r="G2" s="29"/>
      <c r="H2" s="61" t="s">
        <v>96</v>
      </c>
      <c r="I2" s="60"/>
      <c r="J2" s="61"/>
      <c r="K2" s="61"/>
      <c r="L2" s="61" t="s">
        <v>94</v>
      </c>
      <c r="M2" s="61"/>
      <c r="N2" s="29"/>
      <c r="O2" s="28"/>
      <c r="P2" s="62"/>
      <c r="Q2" s="119" t="s">
        <v>46</v>
      </c>
      <c r="R2" s="119"/>
      <c r="S2" s="119"/>
      <c r="T2" s="61"/>
    </row>
    <row r="3" spans="1:21" ht="16.5" customHeight="1">
      <c r="A3" s="115"/>
      <c r="B3" s="117"/>
      <c r="C3" s="117"/>
      <c r="D3" s="117"/>
      <c r="E3" s="30" t="s">
        <v>33</v>
      </c>
      <c r="F3" s="30" t="s">
        <v>34</v>
      </c>
      <c r="G3" s="30" t="s">
        <v>35</v>
      </c>
      <c r="H3" s="30" t="s">
        <v>36</v>
      </c>
      <c r="I3" s="30" t="s">
        <v>37</v>
      </c>
      <c r="J3" s="30" t="s">
        <v>38</v>
      </c>
      <c r="K3" s="31" t="s">
        <v>39</v>
      </c>
      <c r="L3" s="25" t="s">
        <v>40</v>
      </c>
      <c r="M3" s="30" t="s">
        <v>41</v>
      </c>
      <c r="N3" s="30" t="s">
        <v>42</v>
      </c>
      <c r="O3" s="30" t="s">
        <v>43</v>
      </c>
      <c r="P3" s="30" t="s">
        <v>33</v>
      </c>
      <c r="Q3" s="30" t="s">
        <v>36</v>
      </c>
      <c r="R3" s="30" t="s">
        <v>39</v>
      </c>
      <c r="S3" s="30" t="s">
        <v>44</v>
      </c>
      <c r="T3" s="31" t="s">
        <v>37</v>
      </c>
    </row>
    <row r="4" spans="1:21" hidden="1">
      <c r="A4" s="24" t="s">
        <v>29</v>
      </c>
      <c r="B4" s="8">
        <f>SUM(C16:C19)</f>
        <v>542</v>
      </c>
      <c r="C4" s="8">
        <f t="shared" ref="C4:T4" si="0">SUM(D16:D19)</f>
        <v>0</v>
      </c>
      <c r="D4" s="8">
        <f t="shared" si="0"/>
        <v>11</v>
      </c>
      <c r="E4" s="8">
        <f t="shared" si="0"/>
        <v>7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4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1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8">
        <f t="shared" si="0"/>
        <v>0</v>
      </c>
    </row>
    <row r="5" spans="1:21" hidden="1">
      <c r="A5" s="24">
        <v>12</v>
      </c>
      <c r="B5" s="8">
        <f>SUM(C20:C23)</f>
        <v>599</v>
      </c>
      <c r="C5" s="8">
        <f t="shared" ref="C5:T5" si="1">SUM(D20:D23)</f>
        <v>0</v>
      </c>
      <c r="D5" s="8">
        <f t="shared" si="1"/>
        <v>16</v>
      </c>
      <c r="E5" s="8">
        <f t="shared" si="1"/>
        <v>2</v>
      </c>
      <c r="F5" s="8">
        <f t="shared" si="1"/>
        <v>1</v>
      </c>
      <c r="G5" s="8">
        <f t="shared" si="1"/>
        <v>1</v>
      </c>
      <c r="H5" s="8">
        <f t="shared" si="1"/>
        <v>0</v>
      </c>
      <c r="I5" s="8">
        <f t="shared" si="1"/>
        <v>1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  <c r="O5" s="8">
        <f t="shared" si="1"/>
        <v>1</v>
      </c>
      <c r="P5" s="8">
        <f t="shared" si="1"/>
        <v>1</v>
      </c>
      <c r="Q5" s="8">
        <f t="shared" si="1"/>
        <v>0</v>
      </c>
      <c r="R5" s="8">
        <f t="shared" si="1"/>
        <v>0</v>
      </c>
      <c r="S5" s="8">
        <f t="shared" si="1"/>
        <v>0</v>
      </c>
      <c r="T5" s="8">
        <f t="shared" si="1"/>
        <v>1</v>
      </c>
    </row>
    <row r="6" spans="1:21" ht="27.75" customHeight="1">
      <c r="A6" s="35" t="s">
        <v>72</v>
      </c>
      <c r="B6" s="8">
        <f>SUM(C24:C27)</f>
        <v>857</v>
      </c>
      <c r="C6" s="8">
        <f t="shared" ref="C6:T6" si="2">SUM(D24:D27)</f>
        <v>509</v>
      </c>
      <c r="D6" s="8">
        <f t="shared" si="2"/>
        <v>9</v>
      </c>
      <c r="E6" s="8">
        <f t="shared" si="2"/>
        <v>9</v>
      </c>
      <c r="F6" s="8">
        <f t="shared" si="2"/>
        <v>1</v>
      </c>
      <c r="G6" s="8">
        <f t="shared" si="2"/>
        <v>0</v>
      </c>
      <c r="H6" s="8">
        <f t="shared" si="2"/>
        <v>0</v>
      </c>
      <c r="I6" s="8">
        <f t="shared" si="2"/>
        <v>8</v>
      </c>
      <c r="J6" s="8">
        <f t="shared" si="2"/>
        <v>0</v>
      </c>
      <c r="K6" s="8">
        <f t="shared" si="2"/>
        <v>0</v>
      </c>
      <c r="L6" s="8">
        <f t="shared" si="2"/>
        <v>0</v>
      </c>
      <c r="M6" s="8">
        <f t="shared" si="2"/>
        <v>0</v>
      </c>
      <c r="N6" s="8">
        <f t="shared" si="2"/>
        <v>1</v>
      </c>
      <c r="O6" s="8">
        <f t="shared" si="2"/>
        <v>0</v>
      </c>
      <c r="P6" s="8">
        <f t="shared" si="2"/>
        <v>0</v>
      </c>
      <c r="Q6" s="8">
        <f t="shared" si="2"/>
        <v>0</v>
      </c>
      <c r="R6" s="8">
        <f t="shared" si="2"/>
        <v>1</v>
      </c>
      <c r="S6" s="8">
        <f t="shared" si="2"/>
        <v>0</v>
      </c>
      <c r="T6" s="8">
        <f t="shared" si="2"/>
        <v>0</v>
      </c>
    </row>
    <row r="7" spans="1:21" ht="27.75" customHeight="1">
      <c r="A7" s="35">
        <v>14</v>
      </c>
      <c r="B7" s="8">
        <f>SUM(C28:C31)</f>
        <v>897</v>
      </c>
      <c r="C7" s="8">
        <f t="shared" ref="C7:T7" si="3">SUM(D28:D31)</f>
        <v>0</v>
      </c>
      <c r="D7" s="8">
        <f t="shared" si="3"/>
        <v>13</v>
      </c>
      <c r="E7" s="8">
        <f t="shared" si="3"/>
        <v>13</v>
      </c>
      <c r="F7" s="8">
        <f t="shared" si="3"/>
        <v>0</v>
      </c>
      <c r="G7" s="8">
        <f t="shared" si="3"/>
        <v>0</v>
      </c>
      <c r="H7" s="8">
        <f t="shared" si="3"/>
        <v>0</v>
      </c>
      <c r="I7" s="8">
        <f t="shared" si="3"/>
        <v>10</v>
      </c>
      <c r="J7" s="8">
        <f t="shared" si="3"/>
        <v>0</v>
      </c>
      <c r="K7" s="8">
        <v>0</v>
      </c>
      <c r="L7" s="8">
        <f t="shared" si="3"/>
        <v>1</v>
      </c>
      <c r="M7" s="8">
        <f t="shared" si="3"/>
        <v>1</v>
      </c>
      <c r="N7" s="8">
        <f t="shared" si="3"/>
        <v>2</v>
      </c>
      <c r="O7" s="8">
        <f t="shared" si="3"/>
        <v>0</v>
      </c>
      <c r="P7" s="8">
        <f t="shared" si="3"/>
        <v>0</v>
      </c>
      <c r="Q7" s="8">
        <f t="shared" si="3"/>
        <v>0</v>
      </c>
      <c r="R7" s="8">
        <f t="shared" si="3"/>
        <v>0</v>
      </c>
      <c r="S7" s="8">
        <f t="shared" si="3"/>
        <v>0</v>
      </c>
      <c r="T7" s="8">
        <f t="shared" si="3"/>
        <v>0</v>
      </c>
    </row>
    <row r="8" spans="1:21" ht="27.75" customHeight="1">
      <c r="A8" s="35">
        <v>15</v>
      </c>
      <c r="B8" s="8">
        <f>SUM(C32:C35)</f>
        <v>887</v>
      </c>
      <c r="C8" s="8">
        <f t="shared" ref="C8:T8" si="4">SUM(D32:D35)</f>
        <v>0</v>
      </c>
      <c r="D8" s="8">
        <f t="shared" si="4"/>
        <v>4</v>
      </c>
      <c r="E8" s="8">
        <f t="shared" si="4"/>
        <v>11</v>
      </c>
      <c r="F8" s="8">
        <f t="shared" si="4"/>
        <v>2</v>
      </c>
      <c r="G8" s="8">
        <f t="shared" si="4"/>
        <v>0</v>
      </c>
      <c r="H8" s="8">
        <f t="shared" si="4"/>
        <v>0</v>
      </c>
      <c r="I8" s="8">
        <f t="shared" si="4"/>
        <v>6</v>
      </c>
      <c r="J8" s="8">
        <f t="shared" si="4"/>
        <v>0</v>
      </c>
      <c r="K8" s="8">
        <v>0</v>
      </c>
      <c r="L8" s="8">
        <f t="shared" si="4"/>
        <v>2</v>
      </c>
      <c r="M8" s="8">
        <f t="shared" si="4"/>
        <v>0</v>
      </c>
      <c r="N8" s="8">
        <f t="shared" si="4"/>
        <v>0</v>
      </c>
      <c r="O8" s="8">
        <f t="shared" si="4"/>
        <v>0</v>
      </c>
      <c r="P8" s="8">
        <f t="shared" si="4"/>
        <v>0</v>
      </c>
      <c r="Q8" s="8">
        <f t="shared" si="4"/>
        <v>0</v>
      </c>
      <c r="R8" s="8">
        <f t="shared" si="4"/>
        <v>0</v>
      </c>
      <c r="S8" s="8">
        <f t="shared" si="4"/>
        <v>0</v>
      </c>
      <c r="T8" s="8">
        <f t="shared" si="4"/>
        <v>0</v>
      </c>
    </row>
    <row r="9" spans="1:21" ht="27.75" customHeight="1">
      <c r="A9" s="35">
        <v>16</v>
      </c>
      <c r="B9" s="8">
        <f>SUM(C36:C39)</f>
        <v>861</v>
      </c>
      <c r="C9" s="8">
        <f t="shared" ref="C9:T9" si="5">SUM(D36:D39)</f>
        <v>0</v>
      </c>
      <c r="D9" s="8">
        <f t="shared" si="5"/>
        <v>2</v>
      </c>
      <c r="E9" s="8">
        <f t="shared" si="5"/>
        <v>11</v>
      </c>
      <c r="F9" s="8">
        <f t="shared" si="5"/>
        <v>1</v>
      </c>
      <c r="G9" s="8">
        <f t="shared" si="5"/>
        <v>0</v>
      </c>
      <c r="H9" s="8">
        <f t="shared" si="5"/>
        <v>0</v>
      </c>
      <c r="I9" s="8">
        <f t="shared" si="5"/>
        <v>6</v>
      </c>
      <c r="J9" s="8">
        <f t="shared" si="5"/>
        <v>0</v>
      </c>
      <c r="K9" s="8">
        <v>2</v>
      </c>
      <c r="L9" s="8">
        <f t="shared" si="5"/>
        <v>3</v>
      </c>
      <c r="M9" s="8">
        <f t="shared" si="5"/>
        <v>1</v>
      </c>
      <c r="N9" s="8">
        <v>3</v>
      </c>
      <c r="O9" s="8">
        <f t="shared" si="5"/>
        <v>0</v>
      </c>
      <c r="P9" s="8">
        <f t="shared" si="5"/>
        <v>0</v>
      </c>
      <c r="Q9" s="8">
        <f t="shared" si="5"/>
        <v>0</v>
      </c>
      <c r="R9" s="8">
        <f t="shared" si="5"/>
        <v>0</v>
      </c>
      <c r="S9" s="8">
        <f t="shared" si="5"/>
        <v>0</v>
      </c>
      <c r="T9" s="8">
        <f t="shared" si="5"/>
        <v>0</v>
      </c>
    </row>
    <row r="10" spans="1:21" ht="27.75" customHeight="1" thickBot="1">
      <c r="A10" s="2">
        <v>17</v>
      </c>
      <c r="B10" s="11">
        <f t="shared" ref="B10:T10" si="6">SUM(C40:C40)</f>
        <v>943</v>
      </c>
      <c r="C10" s="11">
        <f t="shared" si="6"/>
        <v>0</v>
      </c>
      <c r="D10" s="11">
        <f t="shared" si="6"/>
        <v>0</v>
      </c>
      <c r="E10" s="11">
        <f t="shared" si="6"/>
        <v>18</v>
      </c>
      <c r="F10" s="11">
        <f t="shared" si="6"/>
        <v>4</v>
      </c>
      <c r="G10" s="11">
        <f t="shared" si="6"/>
        <v>0</v>
      </c>
      <c r="H10" s="11">
        <f t="shared" si="6"/>
        <v>0</v>
      </c>
      <c r="I10" s="11">
        <f t="shared" si="6"/>
        <v>11</v>
      </c>
      <c r="J10" s="11">
        <f t="shared" si="6"/>
        <v>0</v>
      </c>
      <c r="K10" s="11">
        <f t="shared" si="6"/>
        <v>0</v>
      </c>
      <c r="L10" s="11">
        <f t="shared" si="6"/>
        <v>0</v>
      </c>
      <c r="M10" s="11">
        <f t="shared" si="6"/>
        <v>1</v>
      </c>
      <c r="N10" s="11">
        <f t="shared" si="6"/>
        <v>0</v>
      </c>
      <c r="O10" s="11">
        <f t="shared" si="6"/>
        <v>0</v>
      </c>
      <c r="P10" s="11">
        <f t="shared" si="6"/>
        <v>0</v>
      </c>
      <c r="Q10" s="11">
        <f t="shared" si="6"/>
        <v>0</v>
      </c>
      <c r="R10" s="11">
        <f t="shared" si="6"/>
        <v>0</v>
      </c>
      <c r="S10" s="11">
        <f t="shared" si="6"/>
        <v>1</v>
      </c>
      <c r="T10" s="11">
        <f t="shared" si="6"/>
        <v>0</v>
      </c>
    </row>
    <row r="11" spans="1:21">
      <c r="A11" s="12" t="s">
        <v>5</v>
      </c>
    </row>
    <row r="13" spans="1:21" ht="14.25" thickBot="1">
      <c r="A13" s="4" t="s">
        <v>99</v>
      </c>
      <c r="U13" s="34" t="s">
        <v>48</v>
      </c>
    </row>
    <row r="14" spans="1:21">
      <c r="A14" s="114" t="s">
        <v>0</v>
      </c>
      <c r="B14" s="116"/>
      <c r="C14" s="118" t="s">
        <v>30</v>
      </c>
      <c r="D14" s="118" t="s">
        <v>31</v>
      </c>
      <c r="E14" s="118" t="s">
        <v>32</v>
      </c>
      <c r="F14" s="60"/>
      <c r="G14" s="29"/>
      <c r="H14" s="29"/>
      <c r="I14" s="119" t="s">
        <v>45</v>
      </c>
      <c r="J14" s="119"/>
      <c r="K14" s="119"/>
      <c r="L14" s="119"/>
      <c r="M14" s="119"/>
      <c r="N14" s="119"/>
      <c r="O14" s="29"/>
      <c r="P14" s="28"/>
      <c r="Q14" s="62"/>
      <c r="R14" s="119" t="s">
        <v>46</v>
      </c>
      <c r="S14" s="119"/>
      <c r="T14" s="119"/>
      <c r="U14" s="63"/>
    </row>
    <row r="15" spans="1:21">
      <c r="A15" s="115"/>
      <c r="B15" s="117"/>
      <c r="C15" s="117"/>
      <c r="D15" s="117"/>
      <c r="E15" s="117"/>
      <c r="F15" s="30" t="s">
        <v>33</v>
      </c>
      <c r="G15" s="30" t="s">
        <v>34</v>
      </c>
      <c r="H15" s="30" t="s">
        <v>35</v>
      </c>
      <c r="I15" s="30" t="s">
        <v>36</v>
      </c>
      <c r="J15" s="30" t="s">
        <v>37</v>
      </c>
      <c r="K15" s="30" t="s">
        <v>38</v>
      </c>
      <c r="L15" s="30" t="s">
        <v>39</v>
      </c>
      <c r="M15" s="30" t="s">
        <v>40</v>
      </c>
      <c r="N15" s="30" t="s">
        <v>41</v>
      </c>
      <c r="O15" s="30" t="s">
        <v>42</v>
      </c>
      <c r="P15" s="30" t="s">
        <v>43</v>
      </c>
      <c r="Q15" s="30" t="s">
        <v>33</v>
      </c>
      <c r="R15" s="30" t="s">
        <v>36</v>
      </c>
      <c r="S15" s="30" t="s">
        <v>39</v>
      </c>
      <c r="T15" s="30" t="s">
        <v>44</v>
      </c>
      <c r="U15" s="31" t="s">
        <v>37</v>
      </c>
    </row>
    <row r="16" spans="1:21" hidden="1">
      <c r="A16" s="120" t="s">
        <v>29</v>
      </c>
      <c r="B16" s="13" t="s">
        <v>2</v>
      </c>
      <c r="C16" s="8">
        <v>542</v>
      </c>
      <c r="D16" s="8" t="s">
        <v>88</v>
      </c>
      <c r="E16" s="8">
        <v>11</v>
      </c>
      <c r="F16" s="8">
        <v>7</v>
      </c>
      <c r="G16" s="8" t="s">
        <v>88</v>
      </c>
      <c r="H16" s="8" t="s">
        <v>88</v>
      </c>
      <c r="I16" s="8" t="s">
        <v>88</v>
      </c>
      <c r="J16" s="8">
        <v>4</v>
      </c>
      <c r="K16" s="8" t="s">
        <v>88</v>
      </c>
      <c r="L16" s="8" t="s">
        <v>88</v>
      </c>
      <c r="M16" s="8" t="s">
        <v>88</v>
      </c>
      <c r="N16" s="8" t="s">
        <v>88</v>
      </c>
      <c r="O16" s="8">
        <v>1</v>
      </c>
      <c r="P16" s="8"/>
      <c r="Q16" s="8" t="s">
        <v>88</v>
      </c>
      <c r="R16" s="8" t="s">
        <v>88</v>
      </c>
      <c r="S16" s="8" t="s">
        <v>88</v>
      </c>
      <c r="T16" s="8" t="s">
        <v>88</v>
      </c>
      <c r="U16" s="8" t="s">
        <v>88</v>
      </c>
    </row>
    <row r="17" spans="1:21" hidden="1">
      <c r="A17" s="120"/>
      <c r="B17" s="13" t="s">
        <v>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 hidden="1">
      <c r="A18" s="120"/>
      <c r="B18" s="13" t="s">
        <v>47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spans="1:21" hidden="1">
      <c r="A19" s="120"/>
      <c r="B19" s="13" t="s">
        <v>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idden="1">
      <c r="A20" s="120" t="s">
        <v>25</v>
      </c>
      <c r="B20" s="13" t="s">
        <v>2</v>
      </c>
      <c r="C20" s="8">
        <v>599</v>
      </c>
      <c r="D20" s="8" t="s">
        <v>88</v>
      </c>
      <c r="E20" s="8">
        <v>16</v>
      </c>
      <c r="F20" s="8">
        <v>2</v>
      </c>
      <c r="G20" s="8">
        <v>1</v>
      </c>
      <c r="H20" s="8">
        <v>1</v>
      </c>
      <c r="I20" s="8" t="s">
        <v>88</v>
      </c>
      <c r="J20" s="8">
        <v>1</v>
      </c>
      <c r="K20" s="8" t="s">
        <v>88</v>
      </c>
      <c r="L20" s="8" t="s">
        <v>88</v>
      </c>
      <c r="M20" s="8" t="s">
        <v>88</v>
      </c>
      <c r="N20" s="8" t="s">
        <v>88</v>
      </c>
      <c r="O20" s="8" t="s">
        <v>88</v>
      </c>
      <c r="P20" s="8">
        <v>1</v>
      </c>
      <c r="Q20" s="8">
        <v>1</v>
      </c>
      <c r="R20" s="8" t="s">
        <v>88</v>
      </c>
      <c r="S20" s="8" t="s">
        <v>88</v>
      </c>
      <c r="T20" s="8" t="s">
        <v>88</v>
      </c>
      <c r="U20" s="8">
        <v>1</v>
      </c>
    </row>
    <row r="21" spans="1:21" hidden="1">
      <c r="A21" s="120"/>
      <c r="B21" s="13" t="s">
        <v>3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idden="1">
      <c r="A22" s="120"/>
      <c r="B22" s="13" t="s">
        <v>47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 hidden="1">
      <c r="A23" s="120"/>
      <c r="B23" s="13" t="s">
        <v>4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>
      <c r="A24" s="120" t="s">
        <v>79</v>
      </c>
      <c r="B24" s="38" t="s">
        <v>2</v>
      </c>
      <c r="C24" s="16">
        <v>650</v>
      </c>
      <c r="D24" s="16">
        <v>509</v>
      </c>
      <c r="E24" s="16">
        <v>9</v>
      </c>
      <c r="F24" s="16">
        <v>7</v>
      </c>
      <c r="G24" s="16">
        <v>0</v>
      </c>
      <c r="H24" s="16">
        <v>0</v>
      </c>
      <c r="I24" s="16">
        <v>0</v>
      </c>
      <c r="J24" s="16">
        <v>6</v>
      </c>
      <c r="K24" s="16">
        <v>0</v>
      </c>
      <c r="L24" s="16">
        <v>0</v>
      </c>
      <c r="M24" s="16">
        <v>0</v>
      </c>
      <c r="N24" s="16">
        <v>0</v>
      </c>
      <c r="O24" s="16">
        <v>1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7">
        <v>0</v>
      </c>
    </row>
    <row r="25" spans="1:21">
      <c r="A25" s="120"/>
      <c r="B25" s="38" t="s">
        <v>3</v>
      </c>
      <c r="C25" s="16">
        <v>86</v>
      </c>
      <c r="D25" s="16"/>
      <c r="E25" s="16">
        <v>0</v>
      </c>
      <c r="F25" s="16">
        <v>2</v>
      </c>
      <c r="G25" s="16">
        <v>1</v>
      </c>
      <c r="H25" s="16">
        <v>0</v>
      </c>
      <c r="I25" s="16">
        <v>0</v>
      </c>
      <c r="J25" s="16">
        <v>2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</v>
      </c>
      <c r="T25" s="16">
        <v>0</v>
      </c>
      <c r="U25" s="17">
        <v>0</v>
      </c>
    </row>
    <row r="26" spans="1:21">
      <c r="A26" s="120"/>
      <c r="B26" s="38" t="s">
        <v>47</v>
      </c>
      <c r="C26" s="16">
        <v>54</v>
      </c>
      <c r="D26" s="16"/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7">
        <v>0</v>
      </c>
    </row>
    <row r="27" spans="1:21">
      <c r="A27" s="120"/>
      <c r="B27" s="38" t="s">
        <v>4</v>
      </c>
      <c r="C27" s="16">
        <v>67</v>
      </c>
      <c r="D27" s="16"/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7">
        <v>0</v>
      </c>
    </row>
    <row r="28" spans="1:21">
      <c r="A28" s="120">
        <v>14</v>
      </c>
      <c r="B28" s="38" t="s">
        <v>2</v>
      </c>
      <c r="C28" s="16">
        <v>679</v>
      </c>
      <c r="D28" s="16" t="s">
        <v>88</v>
      </c>
      <c r="E28" s="16">
        <v>13</v>
      </c>
      <c r="F28" s="16">
        <v>5</v>
      </c>
      <c r="G28" s="16">
        <v>0</v>
      </c>
      <c r="H28" s="16">
        <v>0</v>
      </c>
      <c r="I28" s="16">
        <v>0</v>
      </c>
      <c r="J28" s="16">
        <v>4</v>
      </c>
      <c r="K28" s="16">
        <v>0</v>
      </c>
      <c r="L28" s="16">
        <v>1</v>
      </c>
      <c r="M28" s="16">
        <v>1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7">
        <v>0</v>
      </c>
    </row>
    <row r="29" spans="1:21">
      <c r="A29" s="120"/>
      <c r="B29" s="38" t="s">
        <v>3</v>
      </c>
      <c r="C29" s="16">
        <v>95</v>
      </c>
      <c r="D29" s="16"/>
      <c r="E29" s="16">
        <v>0</v>
      </c>
      <c r="F29" s="16">
        <v>4</v>
      </c>
      <c r="G29" s="16">
        <v>0</v>
      </c>
      <c r="H29" s="16">
        <v>0</v>
      </c>
      <c r="I29" s="16">
        <v>0</v>
      </c>
      <c r="J29" s="16">
        <v>4</v>
      </c>
      <c r="K29" s="16">
        <v>0</v>
      </c>
      <c r="L29" s="16">
        <v>0</v>
      </c>
      <c r="M29" s="16">
        <v>0</v>
      </c>
      <c r="N29" s="16">
        <v>0</v>
      </c>
      <c r="O29" s="16">
        <v>2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7">
        <v>0</v>
      </c>
    </row>
    <row r="30" spans="1:21">
      <c r="A30" s="120"/>
      <c r="B30" s="38" t="s">
        <v>47</v>
      </c>
      <c r="C30" s="16">
        <v>51</v>
      </c>
      <c r="D30" s="16"/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7">
        <v>0</v>
      </c>
    </row>
    <row r="31" spans="1:21">
      <c r="A31" s="120"/>
      <c r="B31" s="38" t="s">
        <v>4</v>
      </c>
      <c r="C31" s="16">
        <v>72</v>
      </c>
      <c r="D31" s="16"/>
      <c r="E31" s="16">
        <v>0</v>
      </c>
      <c r="F31" s="16">
        <v>4</v>
      </c>
      <c r="G31" s="16">
        <v>0</v>
      </c>
      <c r="H31" s="16">
        <v>0</v>
      </c>
      <c r="I31" s="16">
        <v>0</v>
      </c>
      <c r="J31" s="16">
        <v>2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7">
        <v>0</v>
      </c>
    </row>
    <row r="32" spans="1:21">
      <c r="A32" s="120">
        <v>15</v>
      </c>
      <c r="B32" s="38" t="s">
        <v>2</v>
      </c>
      <c r="C32" s="16">
        <v>661</v>
      </c>
      <c r="D32" s="16" t="s">
        <v>88</v>
      </c>
      <c r="E32" s="16">
        <v>4</v>
      </c>
      <c r="F32" s="16">
        <v>7</v>
      </c>
      <c r="G32" s="16">
        <v>1</v>
      </c>
      <c r="H32" s="16">
        <v>0</v>
      </c>
      <c r="I32" s="16">
        <v>0</v>
      </c>
      <c r="J32" s="16">
        <v>4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7">
        <v>0</v>
      </c>
    </row>
    <row r="33" spans="1:21">
      <c r="A33" s="120"/>
      <c r="B33" s="38" t="s">
        <v>3</v>
      </c>
      <c r="C33" s="16">
        <v>102</v>
      </c>
      <c r="D33" s="16"/>
      <c r="E33" s="16">
        <v>0</v>
      </c>
      <c r="F33" s="16">
        <v>4</v>
      </c>
      <c r="G33" s="16">
        <v>1</v>
      </c>
      <c r="H33" s="16">
        <v>0</v>
      </c>
      <c r="I33" s="16">
        <v>0</v>
      </c>
      <c r="J33" s="16">
        <v>2</v>
      </c>
      <c r="K33" s="16">
        <v>0</v>
      </c>
      <c r="L33" s="16">
        <v>2</v>
      </c>
      <c r="M33" s="16">
        <v>2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7">
        <v>0</v>
      </c>
    </row>
    <row r="34" spans="1:21">
      <c r="A34" s="120"/>
      <c r="B34" s="38" t="s">
        <v>47</v>
      </c>
      <c r="C34" s="16">
        <v>47</v>
      </c>
      <c r="D34" s="16"/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7">
        <v>0</v>
      </c>
    </row>
    <row r="35" spans="1:21">
      <c r="A35" s="120"/>
      <c r="B35" s="38" t="s">
        <v>4</v>
      </c>
      <c r="C35" s="16">
        <v>77</v>
      </c>
      <c r="D35" s="16"/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7">
        <v>0</v>
      </c>
    </row>
    <row r="36" spans="1:21">
      <c r="A36" s="120">
        <v>16</v>
      </c>
      <c r="B36" s="38" t="s">
        <v>2</v>
      </c>
      <c r="C36" s="16">
        <v>618</v>
      </c>
      <c r="D36" s="16"/>
      <c r="E36" s="16">
        <v>2</v>
      </c>
      <c r="F36" s="16">
        <v>6</v>
      </c>
      <c r="G36" s="16">
        <v>1</v>
      </c>
      <c r="H36" s="16">
        <v>0</v>
      </c>
      <c r="I36" s="16">
        <v>0</v>
      </c>
      <c r="J36" s="16">
        <v>5</v>
      </c>
      <c r="K36" s="16">
        <v>0</v>
      </c>
      <c r="L36" s="16">
        <v>3</v>
      </c>
      <c r="M36" s="16">
        <v>3</v>
      </c>
      <c r="N36" s="16">
        <v>1</v>
      </c>
      <c r="O36" s="16">
        <v>3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7">
        <v>0</v>
      </c>
    </row>
    <row r="37" spans="1:21">
      <c r="A37" s="120"/>
      <c r="B37" s="38" t="s">
        <v>3</v>
      </c>
      <c r="C37" s="16">
        <v>110</v>
      </c>
      <c r="D37" s="16"/>
      <c r="E37" s="16">
        <v>0</v>
      </c>
      <c r="F37" s="16">
        <v>4</v>
      </c>
      <c r="G37" s="16">
        <v>0</v>
      </c>
      <c r="H37" s="16">
        <v>0</v>
      </c>
      <c r="I37" s="16">
        <v>0</v>
      </c>
      <c r="J37" s="16">
        <v>1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7">
        <v>0</v>
      </c>
    </row>
    <row r="38" spans="1:21">
      <c r="A38" s="120"/>
      <c r="B38" s="38" t="s">
        <v>47</v>
      </c>
      <c r="C38" s="16">
        <v>55</v>
      </c>
      <c r="D38" s="16"/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1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7">
        <v>0</v>
      </c>
    </row>
    <row r="39" spans="1:21">
      <c r="A39" s="120"/>
      <c r="B39" s="38" t="s">
        <v>4</v>
      </c>
      <c r="C39" s="16">
        <v>78</v>
      </c>
      <c r="D39" s="16"/>
      <c r="E39" s="16">
        <v>0</v>
      </c>
      <c r="F39" s="16">
        <v>1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7">
        <v>0</v>
      </c>
    </row>
    <row r="40" spans="1:21" ht="54.75" customHeight="1" thickBot="1">
      <c r="A40" s="1">
        <v>17</v>
      </c>
      <c r="B40" s="64" t="s">
        <v>2</v>
      </c>
      <c r="C40" s="19">
        <v>943</v>
      </c>
      <c r="D40" s="19"/>
      <c r="E40" s="19">
        <v>0</v>
      </c>
      <c r="F40" s="19">
        <v>18</v>
      </c>
      <c r="G40" s="19">
        <v>4</v>
      </c>
      <c r="H40" s="19">
        <v>0</v>
      </c>
      <c r="I40" s="19">
        <v>0</v>
      </c>
      <c r="J40" s="19">
        <v>11</v>
      </c>
      <c r="K40" s="19">
        <v>0</v>
      </c>
      <c r="L40" s="19">
        <v>0</v>
      </c>
      <c r="M40" s="19">
        <v>0</v>
      </c>
      <c r="N40" s="19">
        <v>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1</v>
      </c>
      <c r="U40" s="20">
        <v>0</v>
      </c>
    </row>
    <row r="41" spans="1:21">
      <c r="B41" s="12" t="s">
        <v>5</v>
      </c>
    </row>
  </sheetData>
  <mergeCells count="18">
    <mergeCell ref="I14:N14"/>
    <mergeCell ref="R14:T14"/>
    <mergeCell ref="A14:A15"/>
    <mergeCell ref="C14:C15"/>
    <mergeCell ref="D14:D15"/>
    <mergeCell ref="E14:E15"/>
    <mergeCell ref="A32:A35"/>
    <mergeCell ref="A36:A39"/>
    <mergeCell ref="B14:B15"/>
    <mergeCell ref="A16:A19"/>
    <mergeCell ref="A20:A23"/>
    <mergeCell ref="A24:A27"/>
    <mergeCell ref="A28:A31"/>
    <mergeCell ref="D2:D3"/>
    <mergeCell ref="Q2:S2"/>
    <mergeCell ref="A2:A3"/>
    <mergeCell ref="B2:B3"/>
    <mergeCell ref="C2:C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8"/>
  <sheetViews>
    <sheetView view="pageBreakPreview" zoomScaleNormal="100" workbookViewId="0">
      <selection activeCell="B9" sqref="B9"/>
    </sheetView>
  </sheetViews>
  <sheetFormatPr defaultRowHeight="13.5"/>
  <cols>
    <col min="1" max="1" width="11.125" style="5" customWidth="1"/>
    <col min="2" max="2" width="7.375" style="5" customWidth="1"/>
    <col min="3" max="3" width="9.125" style="5" customWidth="1"/>
    <col min="4" max="4" width="7.375" style="5" customWidth="1"/>
    <col min="5" max="5" width="8.875" style="5" customWidth="1"/>
    <col min="6" max="6" width="7" style="5" customWidth="1"/>
    <col min="7" max="7" width="7.875" style="5" customWidth="1"/>
    <col min="8" max="8" width="7" style="5" customWidth="1"/>
    <col min="9" max="9" width="7.375" style="5" customWidth="1"/>
    <col min="10" max="11" width="6.375" style="5" customWidth="1"/>
    <col min="12" max="12" width="6.875" style="5" customWidth="1"/>
    <col min="13" max="13" width="0.25" style="5" customWidth="1"/>
    <col min="14" max="16384" width="9" style="5"/>
  </cols>
  <sheetData>
    <row r="1" spans="1:12" ht="19.5" customHeight="1" thickBot="1">
      <c r="A1" s="4" t="s">
        <v>100</v>
      </c>
      <c r="K1" s="6" t="s">
        <v>56</v>
      </c>
    </row>
    <row r="2" spans="1:12" ht="17.25" customHeight="1">
      <c r="A2" s="107" t="s">
        <v>0</v>
      </c>
      <c r="B2" s="105" t="s">
        <v>1</v>
      </c>
      <c r="C2" s="105"/>
      <c r="D2" s="105" t="s">
        <v>52</v>
      </c>
      <c r="E2" s="105"/>
      <c r="F2" s="105" t="s">
        <v>53</v>
      </c>
      <c r="G2" s="105"/>
      <c r="H2" s="105" t="s">
        <v>54</v>
      </c>
      <c r="I2" s="105"/>
      <c r="J2" s="105" t="s">
        <v>55</v>
      </c>
      <c r="K2" s="106"/>
    </row>
    <row r="3" spans="1:12" ht="17.25" customHeight="1">
      <c r="A3" s="108"/>
      <c r="B3" s="30" t="s">
        <v>50</v>
      </c>
      <c r="C3" s="30" t="s">
        <v>51</v>
      </c>
      <c r="D3" s="30" t="s">
        <v>50</v>
      </c>
      <c r="E3" s="30" t="s">
        <v>51</v>
      </c>
      <c r="F3" s="30" t="s">
        <v>50</v>
      </c>
      <c r="G3" s="30" t="s">
        <v>51</v>
      </c>
      <c r="H3" s="30" t="s">
        <v>50</v>
      </c>
      <c r="I3" s="30" t="s">
        <v>51</v>
      </c>
      <c r="J3" s="30" t="s">
        <v>50</v>
      </c>
      <c r="K3" s="31" t="s">
        <v>51</v>
      </c>
    </row>
    <row r="4" spans="1:12" ht="27.75" customHeight="1">
      <c r="A4" s="7" t="s">
        <v>49</v>
      </c>
      <c r="B4" s="65">
        <f t="shared" ref="B4:C6" si="0">SUM(J4,H4,F4,D4)</f>
        <v>23001</v>
      </c>
      <c r="C4" s="66">
        <f t="shared" si="0"/>
        <v>14097082</v>
      </c>
      <c r="D4" s="66">
        <f t="shared" ref="D4:K4" si="1">SUM(E12:E15)</f>
        <v>20989</v>
      </c>
      <c r="E4" s="66">
        <f t="shared" si="1"/>
        <v>12407660</v>
      </c>
      <c r="F4" s="66">
        <f t="shared" si="1"/>
        <v>1556</v>
      </c>
      <c r="G4" s="66">
        <f t="shared" si="1"/>
        <v>1403212</v>
      </c>
      <c r="H4" s="66">
        <f t="shared" si="1"/>
        <v>331</v>
      </c>
      <c r="I4" s="66">
        <f t="shared" si="1"/>
        <v>245853</v>
      </c>
      <c r="J4" s="66">
        <f t="shared" si="1"/>
        <v>125</v>
      </c>
      <c r="K4" s="66">
        <f t="shared" si="1"/>
        <v>40357</v>
      </c>
    </row>
    <row r="5" spans="1:12" ht="27.75" customHeight="1">
      <c r="A5" s="9">
        <v>15</v>
      </c>
      <c r="B5" s="67">
        <f t="shared" si="0"/>
        <v>23510</v>
      </c>
      <c r="C5" s="68">
        <f t="shared" si="0"/>
        <v>14462786</v>
      </c>
      <c r="D5" s="68">
        <f t="shared" ref="D5:K5" si="2">SUM(E16:E19)</f>
        <v>21493</v>
      </c>
      <c r="E5" s="68">
        <f t="shared" si="2"/>
        <v>12789697</v>
      </c>
      <c r="F5" s="68">
        <f t="shared" si="2"/>
        <v>1571</v>
      </c>
      <c r="G5" s="68">
        <f t="shared" si="2"/>
        <v>1398164</v>
      </c>
      <c r="H5" s="68">
        <f t="shared" si="2"/>
        <v>334</v>
      </c>
      <c r="I5" s="68">
        <f t="shared" si="2"/>
        <v>244613</v>
      </c>
      <c r="J5" s="68">
        <f t="shared" si="2"/>
        <v>112</v>
      </c>
      <c r="K5" s="68">
        <f t="shared" si="2"/>
        <v>30312</v>
      </c>
    </row>
    <row r="6" spans="1:12" ht="27.75" customHeight="1">
      <c r="A6" s="9">
        <v>16</v>
      </c>
      <c r="B6" s="67">
        <f t="shared" si="0"/>
        <v>23947</v>
      </c>
      <c r="C6" s="68">
        <f t="shared" si="0"/>
        <v>14852932</v>
      </c>
      <c r="D6" s="68">
        <f t="shared" ref="D6:K6" si="3">SUM(E20:E23)</f>
        <v>21910</v>
      </c>
      <c r="E6" s="68">
        <f t="shared" si="3"/>
        <v>13165879</v>
      </c>
      <c r="F6" s="68">
        <f t="shared" si="3"/>
        <v>1589</v>
      </c>
      <c r="G6" s="68">
        <f t="shared" si="3"/>
        <v>1407383</v>
      </c>
      <c r="H6" s="68">
        <f t="shared" si="3"/>
        <v>348</v>
      </c>
      <c r="I6" s="68">
        <f t="shared" si="3"/>
        <v>253188</v>
      </c>
      <c r="J6" s="68">
        <f t="shared" si="3"/>
        <v>100</v>
      </c>
      <c r="K6" s="68">
        <f t="shared" si="3"/>
        <v>26482</v>
      </c>
    </row>
    <row r="7" spans="1:12" ht="27.75" customHeight="1" thickBot="1">
      <c r="A7" s="10">
        <v>17</v>
      </c>
      <c r="B7" s="69">
        <f>SUM(J7,H7,F7,D7)</f>
        <v>24534</v>
      </c>
      <c r="C7" s="70">
        <f>SUM(K7,I7,G7,E7)</f>
        <v>15437919</v>
      </c>
      <c r="D7" s="70">
        <f t="shared" ref="D7:K7" si="4">SUM(E24:E24)</f>
        <v>22527</v>
      </c>
      <c r="E7" s="70">
        <f t="shared" si="4"/>
        <v>13749342</v>
      </c>
      <c r="F7" s="70">
        <f t="shared" si="4"/>
        <v>1607</v>
      </c>
      <c r="G7" s="70">
        <f t="shared" si="4"/>
        <v>1421459</v>
      </c>
      <c r="H7" s="70">
        <f t="shared" si="4"/>
        <v>338</v>
      </c>
      <c r="I7" s="70">
        <f t="shared" si="4"/>
        <v>247728</v>
      </c>
      <c r="J7" s="70">
        <f t="shared" si="4"/>
        <v>62</v>
      </c>
      <c r="K7" s="70">
        <f t="shared" si="4"/>
        <v>19390</v>
      </c>
    </row>
    <row r="8" spans="1:12">
      <c r="A8" s="12" t="s">
        <v>83</v>
      </c>
    </row>
    <row r="9" spans="1:12" ht="14.25" thickBot="1">
      <c r="A9" s="4" t="s">
        <v>101</v>
      </c>
      <c r="L9" s="34" t="s">
        <v>56</v>
      </c>
    </row>
    <row r="10" spans="1:12">
      <c r="A10" s="107" t="s">
        <v>0</v>
      </c>
      <c r="B10" s="105"/>
      <c r="C10" s="105" t="s">
        <v>1</v>
      </c>
      <c r="D10" s="105"/>
      <c r="E10" s="105" t="s">
        <v>52</v>
      </c>
      <c r="F10" s="105"/>
      <c r="G10" s="105" t="s">
        <v>53</v>
      </c>
      <c r="H10" s="105"/>
      <c r="I10" s="105" t="s">
        <v>54</v>
      </c>
      <c r="J10" s="105"/>
      <c r="K10" s="105" t="s">
        <v>55</v>
      </c>
      <c r="L10" s="106"/>
    </row>
    <row r="11" spans="1:12" ht="13.5" customHeight="1">
      <c r="A11" s="108"/>
      <c r="B11" s="109"/>
      <c r="C11" s="30" t="s">
        <v>50</v>
      </c>
      <c r="D11" s="30" t="s">
        <v>51</v>
      </c>
      <c r="E11" s="30" t="s">
        <v>50</v>
      </c>
      <c r="F11" s="30" t="s">
        <v>51</v>
      </c>
      <c r="G11" s="30" t="s">
        <v>50</v>
      </c>
      <c r="H11" s="30" t="s">
        <v>51</v>
      </c>
      <c r="I11" s="30" t="s">
        <v>50</v>
      </c>
      <c r="J11" s="30" t="s">
        <v>51</v>
      </c>
      <c r="K11" s="30" t="s">
        <v>50</v>
      </c>
      <c r="L11" s="31" t="s">
        <v>51</v>
      </c>
    </row>
    <row r="12" spans="1:12">
      <c r="A12" s="121" t="s">
        <v>49</v>
      </c>
      <c r="B12" s="71" t="s">
        <v>68</v>
      </c>
      <c r="C12" s="72">
        <v>14137</v>
      </c>
      <c r="D12" s="73">
        <v>8700863</v>
      </c>
      <c r="E12" s="72">
        <v>12985</v>
      </c>
      <c r="F12" s="73">
        <v>7744861</v>
      </c>
      <c r="G12" s="72">
        <v>857</v>
      </c>
      <c r="H12" s="72">
        <v>769135</v>
      </c>
      <c r="I12" s="72">
        <v>216</v>
      </c>
      <c r="J12" s="72">
        <v>164371</v>
      </c>
      <c r="K12" s="72">
        <v>79</v>
      </c>
      <c r="L12" s="74">
        <v>22496</v>
      </c>
    </row>
    <row r="13" spans="1:12">
      <c r="A13" s="122"/>
      <c r="B13" s="75" t="s">
        <v>69</v>
      </c>
      <c r="C13" s="76">
        <v>3997</v>
      </c>
      <c r="D13" s="77">
        <v>2479602</v>
      </c>
      <c r="E13" s="76">
        <v>3529</v>
      </c>
      <c r="F13" s="77">
        <v>2075873</v>
      </c>
      <c r="G13" s="76">
        <v>393</v>
      </c>
      <c r="H13" s="76">
        <v>357439</v>
      </c>
      <c r="I13" s="76">
        <v>55</v>
      </c>
      <c r="J13" s="76">
        <v>38515</v>
      </c>
      <c r="K13" s="76">
        <v>20</v>
      </c>
      <c r="L13" s="78">
        <v>7775</v>
      </c>
    </row>
    <row r="14" spans="1:12">
      <c r="A14" s="122"/>
      <c r="B14" s="75" t="s">
        <v>70</v>
      </c>
      <c r="C14" s="76">
        <v>1721</v>
      </c>
      <c r="D14" s="77">
        <v>1006892</v>
      </c>
      <c r="E14" s="76">
        <v>1569</v>
      </c>
      <c r="F14" s="77">
        <v>876191</v>
      </c>
      <c r="G14" s="76">
        <v>123</v>
      </c>
      <c r="H14" s="76">
        <v>111390</v>
      </c>
      <c r="I14" s="76">
        <v>22</v>
      </c>
      <c r="J14" s="76">
        <v>16864</v>
      </c>
      <c r="K14" s="76">
        <v>7</v>
      </c>
      <c r="L14" s="78">
        <v>2447</v>
      </c>
    </row>
    <row r="15" spans="1:12">
      <c r="A15" s="122"/>
      <c r="B15" s="75" t="s">
        <v>71</v>
      </c>
      <c r="C15" s="76">
        <v>3146</v>
      </c>
      <c r="D15" s="77">
        <v>1909725</v>
      </c>
      <c r="E15" s="76">
        <v>2906</v>
      </c>
      <c r="F15" s="77">
        <v>1710735</v>
      </c>
      <c r="G15" s="76">
        <v>183</v>
      </c>
      <c r="H15" s="76">
        <v>165248</v>
      </c>
      <c r="I15" s="76">
        <v>38</v>
      </c>
      <c r="J15" s="76">
        <v>26103</v>
      </c>
      <c r="K15" s="76">
        <v>19</v>
      </c>
      <c r="L15" s="78">
        <v>7639</v>
      </c>
    </row>
    <row r="16" spans="1:12">
      <c r="A16" s="122">
        <v>15</v>
      </c>
      <c r="B16" s="75" t="s">
        <v>68</v>
      </c>
      <c r="C16" s="76">
        <v>14529</v>
      </c>
      <c r="D16" s="77">
        <v>8962103</v>
      </c>
      <c r="E16" s="76">
        <v>13369</v>
      </c>
      <c r="F16" s="77">
        <v>8011839</v>
      </c>
      <c r="G16" s="76">
        <v>873</v>
      </c>
      <c r="H16" s="76">
        <v>772794</v>
      </c>
      <c r="I16" s="76">
        <v>213</v>
      </c>
      <c r="J16" s="76">
        <v>160679</v>
      </c>
      <c r="K16" s="76">
        <v>74</v>
      </c>
      <c r="L16" s="78">
        <v>16791</v>
      </c>
    </row>
    <row r="17" spans="1:12">
      <c r="A17" s="122"/>
      <c r="B17" s="75" t="s">
        <v>69</v>
      </c>
      <c r="C17" s="76">
        <v>4058</v>
      </c>
      <c r="D17" s="77">
        <v>2534200</v>
      </c>
      <c r="E17" s="76">
        <v>3594</v>
      </c>
      <c r="F17" s="77">
        <v>2137962</v>
      </c>
      <c r="G17" s="76">
        <v>390</v>
      </c>
      <c r="H17" s="76">
        <v>350502</v>
      </c>
      <c r="I17" s="76">
        <v>57</v>
      </c>
      <c r="J17" s="76">
        <v>39872</v>
      </c>
      <c r="K17" s="76">
        <v>17</v>
      </c>
      <c r="L17" s="78">
        <v>5864</v>
      </c>
    </row>
    <row r="18" spans="1:12">
      <c r="A18" s="122"/>
      <c r="B18" s="75" t="s">
        <v>70</v>
      </c>
      <c r="C18" s="76">
        <v>1738</v>
      </c>
      <c r="D18" s="77">
        <v>1027754</v>
      </c>
      <c r="E18" s="76">
        <v>1584</v>
      </c>
      <c r="F18" s="77">
        <v>897521</v>
      </c>
      <c r="G18" s="76">
        <v>124</v>
      </c>
      <c r="H18" s="76">
        <v>110302</v>
      </c>
      <c r="I18" s="76">
        <v>24</v>
      </c>
      <c r="J18" s="76">
        <v>17581</v>
      </c>
      <c r="K18" s="76">
        <v>6</v>
      </c>
      <c r="L18" s="78">
        <v>2349</v>
      </c>
    </row>
    <row r="19" spans="1:12">
      <c r="A19" s="122"/>
      <c r="B19" s="75" t="s">
        <v>71</v>
      </c>
      <c r="C19" s="76">
        <v>3185</v>
      </c>
      <c r="D19" s="77">
        <v>1938730</v>
      </c>
      <c r="E19" s="76">
        <v>2946</v>
      </c>
      <c r="F19" s="77">
        <v>1742375</v>
      </c>
      <c r="G19" s="76">
        <v>184</v>
      </c>
      <c r="H19" s="76">
        <v>164566</v>
      </c>
      <c r="I19" s="76">
        <v>40</v>
      </c>
      <c r="J19" s="76">
        <v>26481</v>
      </c>
      <c r="K19" s="76">
        <v>15</v>
      </c>
      <c r="L19" s="78">
        <v>5308</v>
      </c>
    </row>
    <row r="20" spans="1:12">
      <c r="A20" s="122">
        <v>16</v>
      </c>
      <c r="B20" s="75" t="s">
        <v>68</v>
      </c>
      <c r="C20" s="76">
        <v>14882</v>
      </c>
      <c r="D20" s="77">
        <v>9249408</v>
      </c>
      <c r="E20" s="76">
        <v>13699</v>
      </c>
      <c r="F20" s="77">
        <v>8282926</v>
      </c>
      <c r="G20" s="76">
        <v>892</v>
      </c>
      <c r="H20" s="76">
        <v>786461</v>
      </c>
      <c r="I20" s="76">
        <v>225</v>
      </c>
      <c r="J20" s="76">
        <v>165714</v>
      </c>
      <c r="K20" s="76">
        <v>66</v>
      </c>
      <c r="L20" s="78">
        <v>14307</v>
      </c>
    </row>
    <row r="21" spans="1:12">
      <c r="A21" s="122"/>
      <c r="B21" s="75" t="s">
        <v>69</v>
      </c>
      <c r="C21" s="76">
        <v>4125</v>
      </c>
      <c r="D21" s="77">
        <v>2592941</v>
      </c>
      <c r="E21" s="76">
        <v>3670</v>
      </c>
      <c r="F21" s="77">
        <v>2204014</v>
      </c>
      <c r="G21" s="76">
        <v>388</v>
      </c>
      <c r="H21" s="76">
        <v>347739</v>
      </c>
      <c r="I21" s="76">
        <v>53</v>
      </c>
      <c r="J21" s="76">
        <v>36558</v>
      </c>
      <c r="K21" s="76">
        <v>14</v>
      </c>
      <c r="L21" s="78">
        <v>4630</v>
      </c>
    </row>
    <row r="22" spans="1:12">
      <c r="A22" s="122"/>
      <c r="B22" s="75" t="s">
        <v>70</v>
      </c>
      <c r="C22" s="76">
        <v>1749</v>
      </c>
      <c r="D22" s="77">
        <v>1043106</v>
      </c>
      <c r="E22" s="76">
        <v>1597</v>
      </c>
      <c r="F22" s="77">
        <v>915042</v>
      </c>
      <c r="G22" s="76">
        <v>121</v>
      </c>
      <c r="H22" s="76">
        <v>106528</v>
      </c>
      <c r="I22" s="76">
        <v>25</v>
      </c>
      <c r="J22" s="76">
        <v>19192</v>
      </c>
      <c r="K22" s="76">
        <v>6</v>
      </c>
      <c r="L22" s="78">
        <v>2344</v>
      </c>
    </row>
    <row r="23" spans="1:12">
      <c r="A23" s="123"/>
      <c r="B23" s="79" t="s">
        <v>71</v>
      </c>
      <c r="C23" s="80">
        <v>3191</v>
      </c>
      <c r="D23" s="81">
        <v>1967477</v>
      </c>
      <c r="E23" s="80">
        <v>2944</v>
      </c>
      <c r="F23" s="81">
        <v>1763897</v>
      </c>
      <c r="G23" s="80">
        <v>188</v>
      </c>
      <c r="H23" s="80">
        <v>166655</v>
      </c>
      <c r="I23" s="80">
        <v>45</v>
      </c>
      <c r="J23" s="80">
        <v>31724</v>
      </c>
      <c r="K23" s="80">
        <v>14</v>
      </c>
      <c r="L23" s="82">
        <v>5201</v>
      </c>
    </row>
    <row r="24" spans="1:12" ht="14.25" thickBot="1">
      <c r="A24" s="64">
        <v>17</v>
      </c>
      <c r="B24" s="83" t="s">
        <v>2</v>
      </c>
      <c r="C24" s="84">
        <v>24534</v>
      </c>
      <c r="D24" s="85">
        <v>15437919</v>
      </c>
      <c r="E24" s="84">
        <v>22527</v>
      </c>
      <c r="F24" s="85">
        <v>13749342</v>
      </c>
      <c r="G24" s="84">
        <v>1607</v>
      </c>
      <c r="H24" s="84">
        <v>1421459</v>
      </c>
      <c r="I24" s="84">
        <v>338</v>
      </c>
      <c r="J24" s="84">
        <v>247728</v>
      </c>
      <c r="K24" s="84">
        <v>62</v>
      </c>
      <c r="L24" s="86">
        <v>19390</v>
      </c>
    </row>
    <row r="25" spans="1:12">
      <c r="A25" s="12" t="s">
        <v>83</v>
      </c>
    </row>
    <row r="28" spans="1:12" ht="19.5" customHeight="1"/>
  </sheetData>
  <mergeCells count="16">
    <mergeCell ref="H2:I2"/>
    <mergeCell ref="J2:K2"/>
    <mergeCell ref="A2:A3"/>
    <mergeCell ref="B2:C2"/>
    <mergeCell ref="D2:E2"/>
    <mergeCell ref="F2:G2"/>
    <mergeCell ref="K10:L10"/>
    <mergeCell ref="A10:A11"/>
    <mergeCell ref="B10:B11"/>
    <mergeCell ref="C10:D10"/>
    <mergeCell ref="E10:F10"/>
    <mergeCell ref="A12:A15"/>
    <mergeCell ref="A16:A19"/>
    <mergeCell ref="A20:A23"/>
    <mergeCell ref="G10:H10"/>
    <mergeCell ref="I10:J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2"/>
  <sheetViews>
    <sheetView view="pageBreakPreview" zoomScaleNormal="100" zoomScaleSheetLayoutView="100" workbookViewId="0">
      <selection activeCell="B13" sqref="B13"/>
    </sheetView>
  </sheetViews>
  <sheetFormatPr defaultRowHeight="13.5"/>
  <cols>
    <col min="1" max="1" width="11.125" style="5" customWidth="1"/>
    <col min="2" max="5" width="10.875" style="5" customWidth="1"/>
    <col min="6" max="7" width="10.625" style="5" customWidth="1"/>
    <col min="8" max="8" width="10.125" style="5" customWidth="1"/>
    <col min="9" max="9" width="9.125" style="5" customWidth="1"/>
    <col min="10" max="10" width="7.625" style="5" customWidth="1"/>
    <col min="11" max="16384" width="9" style="5"/>
  </cols>
  <sheetData>
    <row r="1" spans="1:10" ht="19.5" customHeight="1" thickBot="1">
      <c r="A1" s="4" t="s">
        <v>102</v>
      </c>
      <c r="H1" s="6" t="s">
        <v>67</v>
      </c>
    </row>
    <row r="2" spans="1:10" ht="17.25" customHeight="1">
      <c r="A2" s="107" t="s">
        <v>0</v>
      </c>
      <c r="B2" s="106" t="s">
        <v>65</v>
      </c>
      <c r="C2" s="112"/>
      <c r="D2" s="112"/>
      <c r="E2" s="107"/>
      <c r="F2" s="105" t="s">
        <v>84</v>
      </c>
      <c r="G2" s="105"/>
      <c r="H2" s="106"/>
    </row>
    <row r="3" spans="1:10" ht="17.25" customHeight="1">
      <c r="A3" s="108"/>
      <c r="B3" s="109" t="s">
        <v>60</v>
      </c>
      <c r="C3" s="109"/>
      <c r="D3" s="109"/>
      <c r="E3" s="109"/>
      <c r="F3" s="124" t="s">
        <v>85</v>
      </c>
      <c r="G3" s="124" t="s">
        <v>86</v>
      </c>
      <c r="H3" s="125" t="s">
        <v>87</v>
      </c>
    </row>
    <row r="4" spans="1:10" ht="17.25" customHeight="1">
      <c r="A4" s="108"/>
      <c r="B4" s="30" t="s">
        <v>1</v>
      </c>
      <c r="C4" s="30" t="s">
        <v>57</v>
      </c>
      <c r="D4" s="30" t="s">
        <v>58</v>
      </c>
      <c r="E4" s="30" t="s">
        <v>59</v>
      </c>
      <c r="F4" s="109"/>
      <c r="G4" s="109"/>
      <c r="H4" s="125"/>
    </row>
    <row r="5" spans="1:10" ht="13.5" hidden="1" customHeight="1">
      <c r="A5" s="37" t="s">
        <v>29</v>
      </c>
      <c r="B5" s="87">
        <f t="shared" ref="B5:B10" si="0">SUM(C5:E5)</f>
        <v>14579</v>
      </c>
      <c r="C5" s="87">
        <f>SUM(D17:D20)</f>
        <v>9197</v>
      </c>
      <c r="D5" s="87">
        <f>SUM(E17:E20)</f>
        <v>100</v>
      </c>
      <c r="E5" s="87">
        <f>SUM(F17:F20)</f>
        <v>5282</v>
      </c>
      <c r="F5" s="87">
        <f>SUM(H17:H20)</f>
        <v>85603</v>
      </c>
      <c r="G5" s="87">
        <f>SUM(I17:I20)</f>
        <v>70516</v>
      </c>
      <c r="H5" s="88">
        <f t="shared" ref="H5:H10" si="1">G5/F5*100</f>
        <v>82.375617676950569</v>
      </c>
    </row>
    <row r="6" spans="1:10" ht="13.5" hidden="1" customHeight="1">
      <c r="A6" s="38">
        <v>12</v>
      </c>
      <c r="B6" s="26">
        <f t="shared" si="0"/>
        <v>14641</v>
      </c>
      <c r="C6" s="26">
        <f>SUM(D21:D24)</f>
        <v>9298</v>
      </c>
      <c r="D6" s="26">
        <f>SUM(E21:E24)</f>
        <v>89</v>
      </c>
      <c r="E6" s="26">
        <f>SUM(F21:F24)</f>
        <v>5254</v>
      </c>
      <c r="F6" s="26">
        <f>SUM(H21:H24)</f>
        <v>81818</v>
      </c>
      <c r="G6" s="26">
        <f>SUM(I21:I24)</f>
        <v>69421</v>
      </c>
      <c r="H6" s="89">
        <f t="shared" si="1"/>
        <v>84.848077440172091</v>
      </c>
    </row>
    <row r="7" spans="1:10" ht="27.75" customHeight="1">
      <c r="A7" s="36" t="s">
        <v>72</v>
      </c>
      <c r="B7" s="90">
        <f t="shared" si="0"/>
        <v>22320</v>
      </c>
      <c r="C7" s="91">
        <f>SUM(D25:D28)</f>
        <v>14939</v>
      </c>
      <c r="D7" s="91">
        <f>SUM(E25:E28)</f>
        <v>125</v>
      </c>
      <c r="E7" s="91">
        <f>SUM(F25:F28)</f>
        <v>7256</v>
      </c>
      <c r="F7" s="91">
        <f>SUM(H25:H28)</f>
        <v>125396</v>
      </c>
      <c r="G7" s="91">
        <f>SUM(I25:I28)</f>
        <v>108092</v>
      </c>
      <c r="H7" s="92">
        <f t="shared" si="1"/>
        <v>86.200516762895148</v>
      </c>
    </row>
    <row r="8" spans="1:10" ht="27.75" customHeight="1">
      <c r="A8" s="9">
        <v>14</v>
      </c>
      <c r="B8" s="93">
        <f t="shared" si="0"/>
        <v>23264</v>
      </c>
      <c r="C8" s="21">
        <f>SUM(D29:D32)</f>
        <v>15959</v>
      </c>
      <c r="D8" s="21">
        <f>SUM(E29:E32)</f>
        <v>127</v>
      </c>
      <c r="E8" s="21">
        <f>SUM(F29:F32)</f>
        <v>7178</v>
      </c>
      <c r="F8" s="21">
        <f>SUM(H29:H32)</f>
        <v>155854</v>
      </c>
      <c r="G8" s="21">
        <f>SUM(I29:I32)</f>
        <v>110183</v>
      </c>
      <c r="H8" s="94">
        <f t="shared" si="1"/>
        <v>70.696292684178786</v>
      </c>
    </row>
    <row r="9" spans="1:10" ht="27.75" customHeight="1">
      <c r="A9" s="9">
        <v>15</v>
      </c>
      <c r="B9" s="93">
        <f t="shared" si="0"/>
        <v>23113</v>
      </c>
      <c r="C9" s="21">
        <f>SUM(D33:D36)</f>
        <v>15938</v>
      </c>
      <c r="D9" s="21">
        <f>SUM(E33:E36)</f>
        <v>126</v>
      </c>
      <c r="E9" s="21">
        <f>SUM(F33:F36)</f>
        <v>7049</v>
      </c>
      <c r="F9" s="21">
        <f>SUM(H33:H36)</f>
        <v>151673</v>
      </c>
      <c r="G9" s="21">
        <f>SUM(I33:I36)</f>
        <v>107466</v>
      </c>
      <c r="H9" s="94">
        <f t="shared" si="1"/>
        <v>70.853744568908112</v>
      </c>
    </row>
    <row r="10" spans="1:10" ht="27.75" customHeight="1">
      <c r="A10" s="9">
        <v>16</v>
      </c>
      <c r="B10" s="93">
        <f t="shared" si="0"/>
        <v>23232</v>
      </c>
      <c r="C10" s="21">
        <f>SUM(D37:D40)</f>
        <v>16123</v>
      </c>
      <c r="D10" s="21">
        <f>SUM(E37:E40)</f>
        <v>151</v>
      </c>
      <c r="E10" s="21">
        <f>SUM(F37:F40)</f>
        <v>6958</v>
      </c>
      <c r="F10" s="21">
        <f>SUM(H37:H40)</f>
        <v>148897</v>
      </c>
      <c r="G10" s="21">
        <f>SUM(I37:I40)</f>
        <v>103961</v>
      </c>
      <c r="H10" s="94">
        <f t="shared" si="1"/>
        <v>69.820748571159925</v>
      </c>
    </row>
    <row r="11" spans="1:10" ht="27.75" customHeight="1" thickBot="1">
      <c r="A11" s="10">
        <v>17</v>
      </c>
      <c r="B11" s="22">
        <f>SUM(C11:E11)</f>
        <v>22939</v>
      </c>
      <c r="C11" s="23">
        <f>SUM(D41:D41)</f>
        <v>15904</v>
      </c>
      <c r="D11" s="23">
        <f>SUM(E41:E41)</f>
        <v>139</v>
      </c>
      <c r="E11" s="23">
        <f>SUM(F41:F41)</f>
        <v>6896</v>
      </c>
      <c r="F11" s="11" t="s">
        <v>89</v>
      </c>
      <c r="G11" s="11" t="s">
        <v>89</v>
      </c>
      <c r="H11" s="95" t="s">
        <v>89</v>
      </c>
    </row>
    <row r="12" spans="1:10">
      <c r="A12" s="12" t="s">
        <v>83</v>
      </c>
    </row>
    <row r="13" spans="1:10" ht="14.25" thickBot="1">
      <c r="A13" s="4" t="s">
        <v>102</v>
      </c>
      <c r="J13" s="34" t="s">
        <v>67</v>
      </c>
    </row>
    <row r="14" spans="1:10">
      <c r="A14" s="107" t="s">
        <v>0</v>
      </c>
      <c r="B14" s="105"/>
      <c r="C14" s="105" t="s">
        <v>65</v>
      </c>
      <c r="D14" s="105"/>
      <c r="E14" s="105"/>
      <c r="F14" s="105"/>
      <c r="G14" s="105"/>
      <c r="H14" s="105" t="s">
        <v>66</v>
      </c>
      <c r="I14" s="105"/>
      <c r="J14" s="106"/>
    </row>
    <row r="15" spans="1:10">
      <c r="A15" s="108"/>
      <c r="B15" s="109"/>
      <c r="C15" s="109" t="s">
        <v>60</v>
      </c>
      <c r="D15" s="109"/>
      <c r="E15" s="109"/>
      <c r="F15" s="109"/>
      <c r="G15" s="124" t="s">
        <v>61</v>
      </c>
      <c r="H15" s="124" t="s">
        <v>62</v>
      </c>
      <c r="I15" s="124" t="s">
        <v>63</v>
      </c>
      <c r="J15" s="125" t="s">
        <v>64</v>
      </c>
    </row>
    <row r="16" spans="1:10">
      <c r="A16" s="108"/>
      <c r="B16" s="109"/>
      <c r="C16" s="30" t="s">
        <v>1</v>
      </c>
      <c r="D16" s="30" t="s">
        <v>57</v>
      </c>
      <c r="E16" s="30" t="s">
        <v>58</v>
      </c>
      <c r="F16" s="30" t="s">
        <v>59</v>
      </c>
      <c r="G16" s="109"/>
      <c r="H16" s="109"/>
      <c r="I16" s="109"/>
      <c r="J16" s="125"/>
    </row>
    <row r="17" spans="1:10" hidden="1">
      <c r="A17" s="121" t="s">
        <v>29</v>
      </c>
      <c r="B17" s="71" t="s">
        <v>68</v>
      </c>
      <c r="C17" s="87">
        <f>SUM(D17:F17)</f>
        <v>14579</v>
      </c>
      <c r="D17" s="87">
        <v>9197</v>
      </c>
      <c r="E17" s="87">
        <v>100</v>
      </c>
      <c r="F17" s="87">
        <v>5282</v>
      </c>
      <c r="G17" s="96">
        <v>103.5</v>
      </c>
      <c r="H17" s="87">
        <v>85603</v>
      </c>
      <c r="I17" s="87">
        <v>70516</v>
      </c>
      <c r="J17" s="88">
        <f t="shared" ref="J17:J24" si="2">I17/H17*100</f>
        <v>82.375617676950569</v>
      </c>
    </row>
    <row r="18" spans="1:10" hidden="1">
      <c r="A18" s="122"/>
      <c r="B18" s="75" t="s">
        <v>69</v>
      </c>
      <c r="C18" s="26">
        <f t="shared" ref="C18:C24" si="3">SUM(D18:F18)</f>
        <v>0</v>
      </c>
      <c r="D18" s="26"/>
      <c r="E18" s="26"/>
      <c r="F18" s="26"/>
      <c r="G18" s="97"/>
      <c r="H18" s="26"/>
      <c r="I18" s="26"/>
      <c r="J18" s="89" t="e">
        <f t="shared" si="2"/>
        <v>#DIV/0!</v>
      </c>
    </row>
    <row r="19" spans="1:10" hidden="1">
      <c r="A19" s="122"/>
      <c r="B19" s="75" t="s">
        <v>70</v>
      </c>
      <c r="C19" s="26">
        <f t="shared" si="3"/>
        <v>0</v>
      </c>
      <c r="D19" s="26"/>
      <c r="E19" s="26"/>
      <c r="F19" s="26"/>
      <c r="G19" s="97"/>
      <c r="H19" s="26"/>
      <c r="I19" s="26"/>
      <c r="J19" s="89" t="e">
        <f t="shared" si="2"/>
        <v>#DIV/0!</v>
      </c>
    </row>
    <row r="20" spans="1:10" hidden="1">
      <c r="A20" s="122"/>
      <c r="B20" s="75" t="s">
        <v>71</v>
      </c>
      <c r="C20" s="26">
        <f t="shared" si="3"/>
        <v>0</v>
      </c>
      <c r="D20" s="26"/>
      <c r="E20" s="26"/>
      <c r="F20" s="26"/>
      <c r="G20" s="97"/>
      <c r="H20" s="26"/>
      <c r="I20" s="26"/>
      <c r="J20" s="89" t="e">
        <f t="shared" si="2"/>
        <v>#DIV/0!</v>
      </c>
    </row>
    <row r="21" spans="1:10" hidden="1">
      <c r="A21" s="121" t="s">
        <v>25</v>
      </c>
      <c r="B21" s="75" t="s">
        <v>68</v>
      </c>
      <c r="C21" s="26">
        <f t="shared" si="3"/>
        <v>14641</v>
      </c>
      <c r="D21" s="26">
        <v>9298</v>
      </c>
      <c r="E21" s="26">
        <v>89</v>
      </c>
      <c r="F21" s="26">
        <v>5254</v>
      </c>
      <c r="G21" s="97">
        <v>98.9</v>
      </c>
      <c r="H21" s="26">
        <v>81818</v>
      </c>
      <c r="I21" s="26">
        <v>69421</v>
      </c>
      <c r="J21" s="89">
        <f t="shared" si="2"/>
        <v>84.848077440172091</v>
      </c>
    </row>
    <row r="22" spans="1:10" hidden="1">
      <c r="A22" s="122"/>
      <c r="B22" s="75" t="s">
        <v>69</v>
      </c>
      <c r="C22" s="26">
        <f t="shared" si="3"/>
        <v>0</v>
      </c>
      <c r="D22" s="26"/>
      <c r="E22" s="26"/>
      <c r="F22" s="26"/>
      <c r="G22" s="97"/>
      <c r="H22" s="26"/>
      <c r="I22" s="26"/>
      <c r="J22" s="89" t="e">
        <f t="shared" si="2"/>
        <v>#DIV/0!</v>
      </c>
    </row>
    <row r="23" spans="1:10" hidden="1">
      <c r="A23" s="122"/>
      <c r="B23" s="75" t="s">
        <v>70</v>
      </c>
      <c r="C23" s="26">
        <f t="shared" si="3"/>
        <v>0</v>
      </c>
      <c r="D23" s="26"/>
      <c r="E23" s="26"/>
      <c r="F23" s="26"/>
      <c r="G23" s="97"/>
      <c r="H23" s="26"/>
      <c r="I23" s="26"/>
      <c r="J23" s="89" t="e">
        <f t="shared" si="2"/>
        <v>#DIV/0!</v>
      </c>
    </row>
    <row r="24" spans="1:10" hidden="1">
      <c r="A24" s="122"/>
      <c r="B24" s="75" t="s">
        <v>71</v>
      </c>
      <c r="C24" s="26">
        <f t="shared" si="3"/>
        <v>0</v>
      </c>
      <c r="D24" s="26"/>
      <c r="E24" s="26"/>
      <c r="F24" s="26"/>
      <c r="G24" s="97"/>
      <c r="H24" s="26"/>
      <c r="I24" s="26"/>
      <c r="J24" s="89" t="e">
        <f t="shared" si="2"/>
        <v>#DIV/0!</v>
      </c>
    </row>
    <row r="25" spans="1:10">
      <c r="A25" s="121" t="s">
        <v>79</v>
      </c>
      <c r="B25" s="75" t="s">
        <v>68</v>
      </c>
      <c r="C25" s="26">
        <v>15214</v>
      </c>
      <c r="D25" s="26">
        <v>9879</v>
      </c>
      <c r="E25" s="26">
        <v>85</v>
      </c>
      <c r="F25" s="26">
        <v>5250</v>
      </c>
      <c r="G25" s="97">
        <v>100</v>
      </c>
      <c r="H25" s="26">
        <v>81648</v>
      </c>
      <c r="I25" s="26">
        <v>69542</v>
      </c>
      <c r="J25" s="89">
        <v>85.2</v>
      </c>
    </row>
    <row r="26" spans="1:10">
      <c r="A26" s="122"/>
      <c r="B26" s="75" t="s">
        <v>69</v>
      </c>
      <c r="C26" s="26">
        <v>3362</v>
      </c>
      <c r="D26" s="26">
        <v>2317</v>
      </c>
      <c r="E26" s="26">
        <v>19</v>
      </c>
      <c r="F26" s="26">
        <v>1026</v>
      </c>
      <c r="G26" s="97"/>
      <c r="H26" s="26">
        <v>18238</v>
      </c>
      <c r="I26" s="26">
        <v>16913</v>
      </c>
      <c r="J26" s="89">
        <v>92.7</v>
      </c>
    </row>
    <row r="27" spans="1:10">
      <c r="A27" s="122"/>
      <c r="B27" s="75" t="s">
        <v>70</v>
      </c>
      <c r="C27" s="26">
        <v>1475</v>
      </c>
      <c r="D27" s="26">
        <v>1046</v>
      </c>
      <c r="E27" s="26">
        <v>12</v>
      </c>
      <c r="F27" s="26">
        <v>417</v>
      </c>
      <c r="G27" s="97"/>
      <c r="H27" s="26">
        <v>9012</v>
      </c>
      <c r="I27" s="26">
        <v>7810</v>
      </c>
      <c r="J27" s="89">
        <v>86.7</v>
      </c>
    </row>
    <row r="28" spans="1:10">
      <c r="A28" s="122"/>
      <c r="B28" s="75" t="s">
        <v>71</v>
      </c>
      <c r="C28" s="26">
        <v>2269</v>
      </c>
      <c r="D28" s="26">
        <v>1697</v>
      </c>
      <c r="E28" s="26">
        <v>9</v>
      </c>
      <c r="F28" s="26">
        <v>563</v>
      </c>
      <c r="G28" s="97"/>
      <c r="H28" s="26">
        <v>16498</v>
      </c>
      <c r="I28" s="26">
        <v>13827</v>
      </c>
      <c r="J28" s="89">
        <v>83.8</v>
      </c>
    </row>
    <row r="29" spans="1:10">
      <c r="A29" s="122">
        <v>14</v>
      </c>
      <c r="B29" s="75" t="s">
        <v>68</v>
      </c>
      <c r="C29" s="26">
        <v>15947</v>
      </c>
      <c r="D29" s="26">
        <v>10666</v>
      </c>
      <c r="E29" s="26">
        <v>79</v>
      </c>
      <c r="F29" s="26">
        <v>5202</v>
      </c>
      <c r="G29" s="97"/>
      <c r="H29" s="16">
        <v>104599</v>
      </c>
      <c r="I29" s="16">
        <v>72318</v>
      </c>
      <c r="J29" s="98">
        <v>69.099999999999994</v>
      </c>
    </row>
    <row r="30" spans="1:10">
      <c r="A30" s="122"/>
      <c r="B30" s="75" t="s">
        <v>69</v>
      </c>
      <c r="C30" s="26">
        <v>3456</v>
      </c>
      <c r="D30" s="26">
        <v>2433</v>
      </c>
      <c r="E30" s="26">
        <v>23</v>
      </c>
      <c r="F30" s="26">
        <v>1000</v>
      </c>
      <c r="G30" s="97"/>
      <c r="H30" s="26">
        <v>21983</v>
      </c>
      <c r="I30" s="26">
        <v>17014</v>
      </c>
      <c r="J30" s="89">
        <v>77.400000000000006</v>
      </c>
    </row>
    <row r="31" spans="1:10" ht="19.5" customHeight="1">
      <c r="A31" s="122"/>
      <c r="B31" s="75" t="s">
        <v>70</v>
      </c>
      <c r="C31" s="26">
        <v>1514</v>
      </c>
      <c r="D31" s="26">
        <v>1102</v>
      </c>
      <c r="E31" s="26">
        <v>9</v>
      </c>
      <c r="F31" s="26">
        <v>403</v>
      </c>
      <c r="G31" s="97"/>
      <c r="H31" s="26">
        <v>11273</v>
      </c>
      <c r="I31" s="26">
        <v>7635</v>
      </c>
      <c r="J31" s="89">
        <v>67.7</v>
      </c>
    </row>
    <row r="32" spans="1:10">
      <c r="A32" s="122"/>
      <c r="B32" s="75" t="s">
        <v>71</v>
      </c>
      <c r="C32" s="26">
        <v>2347</v>
      </c>
      <c r="D32" s="26">
        <v>1758</v>
      </c>
      <c r="E32" s="26">
        <v>16</v>
      </c>
      <c r="F32" s="26">
        <v>573</v>
      </c>
      <c r="G32" s="97"/>
      <c r="H32" s="26">
        <v>17999</v>
      </c>
      <c r="I32" s="26">
        <v>13216</v>
      </c>
      <c r="J32" s="89">
        <v>73.400000000000006</v>
      </c>
    </row>
    <row r="33" spans="1:10">
      <c r="A33" s="122">
        <v>15</v>
      </c>
      <c r="B33" s="75" t="s">
        <v>68</v>
      </c>
      <c r="C33" s="26">
        <v>15911</v>
      </c>
      <c r="D33" s="26">
        <v>10702</v>
      </c>
      <c r="E33" s="26">
        <v>78</v>
      </c>
      <c r="F33" s="26">
        <v>5131</v>
      </c>
      <c r="G33" s="97"/>
      <c r="H33" s="16">
        <v>102597</v>
      </c>
      <c r="I33" s="16">
        <v>71041</v>
      </c>
      <c r="J33" s="98">
        <v>69.2</v>
      </c>
    </row>
    <row r="34" spans="1:10">
      <c r="A34" s="122"/>
      <c r="B34" s="75" t="s">
        <v>69</v>
      </c>
      <c r="C34" s="26">
        <v>3368</v>
      </c>
      <c r="D34" s="26">
        <v>2391</v>
      </c>
      <c r="E34" s="26">
        <v>26</v>
      </c>
      <c r="F34" s="26">
        <v>951</v>
      </c>
      <c r="G34" s="97"/>
      <c r="H34" s="26">
        <v>21340</v>
      </c>
      <c r="I34" s="26">
        <v>16320</v>
      </c>
      <c r="J34" s="89">
        <v>76.5</v>
      </c>
    </row>
    <row r="35" spans="1:10">
      <c r="A35" s="122"/>
      <c r="B35" s="75" t="s">
        <v>70</v>
      </c>
      <c r="C35" s="26">
        <v>1488</v>
      </c>
      <c r="D35" s="26">
        <v>1076</v>
      </c>
      <c r="E35" s="26">
        <v>7</v>
      </c>
      <c r="F35" s="26">
        <v>405</v>
      </c>
      <c r="G35" s="97"/>
      <c r="H35" s="26">
        <v>10347</v>
      </c>
      <c r="I35" s="26">
        <v>7365</v>
      </c>
      <c r="J35" s="89">
        <v>71.2</v>
      </c>
    </row>
    <row r="36" spans="1:10">
      <c r="A36" s="122"/>
      <c r="B36" s="75" t="s">
        <v>71</v>
      </c>
      <c r="C36" s="26">
        <v>2346</v>
      </c>
      <c r="D36" s="26">
        <v>1769</v>
      </c>
      <c r="E36" s="26">
        <v>15</v>
      </c>
      <c r="F36" s="26">
        <v>562</v>
      </c>
      <c r="G36" s="97"/>
      <c r="H36" s="26">
        <v>17389</v>
      </c>
      <c r="I36" s="26">
        <v>12740</v>
      </c>
      <c r="J36" s="89">
        <v>73.3</v>
      </c>
    </row>
    <row r="37" spans="1:10">
      <c r="A37" s="122">
        <v>16</v>
      </c>
      <c r="B37" s="75" t="s">
        <v>68</v>
      </c>
      <c r="C37" s="26">
        <v>16054</v>
      </c>
      <c r="D37" s="26">
        <v>10862</v>
      </c>
      <c r="E37" s="26">
        <v>101</v>
      </c>
      <c r="F37" s="26">
        <v>5091</v>
      </c>
      <c r="G37" s="97"/>
      <c r="H37" s="26">
        <v>100817</v>
      </c>
      <c r="I37" s="26">
        <v>70516</v>
      </c>
      <c r="J37" s="89">
        <v>69.900000000000006</v>
      </c>
    </row>
    <row r="38" spans="1:10">
      <c r="A38" s="122"/>
      <c r="B38" s="75" t="s">
        <v>69</v>
      </c>
      <c r="C38" s="26">
        <v>3340</v>
      </c>
      <c r="D38" s="26">
        <v>2374</v>
      </c>
      <c r="E38" s="26">
        <v>29</v>
      </c>
      <c r="F38" s="26">
        <v>937</v>
      </c>
      <c r="G38" s="97"/>
      <c r="H38" s="26">
        <v>20831</v>
      </c>
      <c r="I38" s="26">
        <v>14695</v>
      </c>
      <c r="J38" s="89">
        <v>70.5</v>
      </c>
    </row>
    <row r="39" spans="1:10">
      <c r="A39" s="122"/>
      <c r="B39" s="75" t="s">
        <v>70</v>
      </c>
      <c r="C39" s="26">
        <v>1490</v>
      </c>
      <c r="D39" s="26">
        <v>1088</v>
      </c>
      <c r="E39" s="26">
        <v>5</v>
      </c>
      <c r="F39" s="26">
        <v>397</v>
      </c>
      <c r="G39" s="97"/>
      <c r="H39" s="26">
        <v>10081</v>
      </c>
      <c r="I39" s="26">
        <v>6759</v>
      </c>
      <c r="J39" s="89">
        <v>67</v>
      </c>
    </row>
    <row r="40" spans="1:10">
      <c r="A40" s="123"/>
      <c r="B40" s="99" t="s">
        <v>71</v>
      </c>
      <c r="C40" s="100">
        <v>2348</v>
      </c>
      <c r="D40" s="100">
        <v>1799</v>
      </c>
      <c r="E40" s="100">
        <v>16</v>
      </c>
      <c r="F40" s="100">
        <v>533</v>
      </c>
      <c r="G40" s="101"/>
      <c r="H40" s="100">
        <v>17168</v>
      </c>
      <c r="I40" s="100">
        <v>11991</v>
      </c>
      <c r="J40" s="102">
        <v>69.8</v>
      </c>
    </row>
    <row r="41" spans="1:10" ht="30.75" customHeight="1" thickBot="1">
      <c r="A41" s="64">
        <v>17</v>
      </c>
      <c r="B41" s="83"/>
      <c r="C41" s="27">
        <v>22939</v>
      </c>
      <c r="D41" s="27">
        <v>15904</v>
      </c>
      <c r="E41" s="27">
        <v>139</v>
      </c>
      <c r="F41" s="27">
        <v>6896</v>
      </c>
      <c r="G41" s="103"/>
      <c r="H41" s="19" t="s">
        <v>92</v>
      </c>
      <c r="I41" s="19" t="s">
        <v>92</v>
      </c>
      <c r="J41" s="104" t="s">
        <v>92</v>
      </c>
    </row>
    <row r="42" spans="1:10">
      <c r="A42" s="12" t="s">
        <v>83</v>
      </c>
    </row>
  </sheetData>
  <mergeCells count="22">
    <mergeCell ref="A29:A32"/>
    <mergeCell ref="A33:A36"/>
    <mergeCell ref="A37:A40"/>
    <mergeCell ref="A25:A28"/>
    <mergeCell ref="A17:A20"/>
    <mergeCell ref="A21:A24"/>
    <mergeCell ref="A2:A4"/>
    <mergeCell ref="J15:J16"/>
    <mergeCell ref="C15:F15"/>
    <mergeCell ref="A14:A16"/>
    <mergeCell ref="G15:G16"/>
    <mergeCell ref="H15:H16"/>
    <mergeCell ref="I15:I16"/>
    <mergeCell ref="H14:J14"/>
    <mergeCell ref="C14:G14"/>
    <mergeCell ref="B14:B16"/>
    <mergeCell ref="F2:H2"/>
    <mergeCell ref="B3:E3"/>
    <mergeCell ref="F3:F4"/>
    <mergeCell ref="G3:G4"/>
    <mergeCell ref="H3:H4"/>
    <mergeCell ref="B2:E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19-12.13.14.15</vt:lpstr>
      <vt:lpstr>19-12</vt:lpstr>
      <vt:lpstr>19-13</vt:lpstr>
      <vt:lpstr>19-14</vt:lpstr>
      <vt:lpstr>19-15</vt:lpstr>
      <vt:lpstr>'19-12'!Print_Area</vt:lpstr>
      <vt:lpstr>'19-14'!Print_Area</vt:lpstr>
      <vt:lpstr>'19-15'!Print_Area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2023-03-10T05:25:37Z</cp:lastPrinted>
  <dcterms:created xsi:type="dcterms:W3CDTF">1997-01-08T22:48:59Z</dcterms:created>
  <dcterms:modified xsi:type="dcterms:W3CDTF">2023-03-10T05:25:47Z</dcterms:modified>
</cp:coreProperties>
</file>