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BD269DB8-1732-4B5B-8FB8-A4263E909E37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21.22.23.24" sheetId="42" r:id="rId1"/>
    <sheet name="19-21" sheetId="18" state="hidden" r:id="rId2"/>
    <sheet name="19-22" sheetId="30" state="hidden" r:id="rId3"/>
    <sheet name="19-23" sheetId="31" state="hidden" r:id="rId4"/>
    <sheet name="19-24" sheetId="25" state="hidden" r:id="rId5"/>
  </sheets>
  <definedNames>
    <definedName name="_xlnm.Print_Area" localSheetId="1">'19-21'!$A$1:$H$11</definedName>
    <definedName name="_xlnm.Print_Area" localSheetId="2">'19-22'!$A$1:$H$11</definedName>
    <definedName name="_xlnm.Print_Area" localSheetId="3">'19-23'!$A$1:$D$10</definedName>
    <definedName name="_xlnm.Print_Area" localSheetId="4">'19-24'!$A$1:$G$12</definedName>
  </definedNames>
  <calcPr calcId="191029"/>
</workbook>
</file>

<file path=xl/calcChain.xml><?xml version="1.0" encoding="utf-8"?>
<calcChain xmlns="http://schemas.openxmlformats.org/spreadsheetml/2006/main">
  <c r="E38" i="31" l="1"/>
  <c r="H7" i="25"/>
  <c r="H8" i="25"/>
  <c r="H9" i="25"/>
  <c r="H10" i="25"/>
  <c r="H6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39" i="25"/>
  <c r="I40" i="25"/>
  <c r="I24" i="25"/>
  <c r="C9" i="31"/>
  <c r="B9" i="31"/>
  <c r="D9" i="31"/>
  <c r="C8" i="31"/>
  <c r="B8" i="31"/>
  <c r="D8" i="31"/>
  <c r="C7" i="31"/>
  <c r="D7" i="31" s="1"/>
  <c r="B7" i="31"/>
  <c r="C6" i="31"/>
  <c r="B6" i="31"/>
  <c r="D6" i="31"/>
  <c r="C5" i="31"/>
  <c r="B5" i="31"/>
  <c r="D5" i="31"/>
  <c r="E40" i="31"/>
  <c r="E39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D4" i="18"/>
  <c r="E4" i="18"/>
  <c r="F15" i="18"/>
  <c r="F16" i="18"/>
  <c r="F17" i="18"/>
  <c r="F18" i="18"/>
  <c r="F4" i="18"/>
  <c r="G4" i="18"/>
  <c r="H4" i="18"/>
  <c r="D5" i="18"/>
  <c r="E5" i="18"/>
  <c r="F19" i="18"/>
  <c r="F5" i="18" s="1"/>
  <c r="F20" i="18"/>
  <c r="F21" i="18"/>
  <c r="F22" i="18"/>
  <c r="G5" i="18"/>
  <c r="H5" i="18"/>
  <c r="D6" i="18"/>
  <c r="E6" i="18"/>
  <c r="F6" i="18"/>
  <c r="G6" i="18"/>
  <c r="H6" i="18"/>
  <c r="D7" i="18"/>
  <c r="E7" i="18"/>
  <c r="F7" i="18"/>
  <c r="G7" i="18"/>
  <c r="H7" i="18"/>
  <c r="D8" i="18"/>
  <c r="E8" i="18"/>
  <c r="F8" i="18"/>
  <c r="G8" i="18"/>
  <c r="H8" i="18"/>
  <c r="D9" i="18"/>
  <c r="E9" i="18"/>
  <c r="F9" i="18"/>
  <c r="G9" i="18"/>
  <c r="H9" i="18"/>
  <c r="D10" i="18"/>
  <c r="E10" i="18"/>
  <c r="F10" i="18"/>
  <c r="G10" i="18"/>
  <c r="H10" i="18"/>
  <c r="C10" i="18"/>
  <c r="C9" i="18"/>
  <c r="C8" i="18"/>
  <c r="C7" i="18"/>
  <c r="C6" i="18"/>
  <c r="C19" i="18"/>
  <c r="C20" i="18"/>
  <c r="C21" i="18"/>
  <c r="C22" i="18"/>
  <c r="C5" i="18"/>
  <c r="C15" i="18"/>
  <c r="C16" i="18"/>
  <c r="C17" i="18"/>
  <c r="C18" i="18"/>
  <c r="C4" i="18"/>
  <c r="D4" i="30"/>
  <c r="E4" i="30"/>
  <c r="F4" i="30"/>
  <c r="G4" i="30"/>
  <c r="H4" i="30"/>
  <c r="D5" i="30"/>
  <c r="E5" i="30"/>
  <c r="F5" i="30"/>
  <c r="G5" i="30"/>
  <c r="H5" i="30"/>
  <c r="D6" i="30"/>
  <c r="E6" i="30"/>
  <c r="F6" i="30"/>
  <c r="G6" i="30"/>
  <c r="H6" i="30"/>
  <c r="D7" i="30"/>
  <c r="E7" i="30"/>
  <c r="F7" i="30"/>
  <c r="G7" i="30"/>
  <c r="H7" i="30"/>
  <c r="D8" i="30"/>
  <c r="E8" i="30"/>
  <c r="F8" i="30"/>
  <c r="G8" i="30"/>
  <c r="H8" i="30"/>
  <c r="D9" i="30"/>
  <c r="E9" i="30"/>
  <c r="F9" i="30"/>
  <c r="G9" i="30"/>
  <c r="D10" i="30"/>
  <c r="E10" i="30"/>
  <c r="F10" i="30"/>
  <c r="G10" i="30"/>
  <c r="H10" i="30"/>
  <c r="C10" i="30"/>
  <c r="C9" i="30"/>
  <c r="C8" i="30"/>
  <c r="C7" i="30"/>
  <c r="C6" i="30"/>
  <c r="C5" i="30"/>
  <c r="C4" i="30"/>
  <c r="E20" i="31"/>
  <c r="E19" i="31"/>
  <c r="E18" i="31"/>
  <c r="E17" i="31"/>
  <c r="E16" i="31"/>
  <c r="E15" i="31"/>
  <c r="E14" i="31"/>
  <c r="E13" i="31"/>
  <c r="C4" i="31"/>
  <c r="B4" i="31"/>
  <c r="D4" i="31"/>
  <c r="C3" i="31"/>
  <c r="D3" i="31" s="1"/>
  <c r="B3" i="31"/>
  <c r="F10" i="25"/>
  <c r="D10" i="25"/>
  <c r="B10" i="25"/>
  <c r="G5" i="25"/>
  <c r="G4" i="25"/>
  <c r="E5" i="25"/>
  <c r="E4" i="25"/>
  <c r="C5" i="25"/>
  <c r="C4" i="25"/>
  <c r="D4" i="25"/>
  <c r="F4" i="25"/>
  <c r="D5" i="25"/>
  <c r="F5" i="25"/>
  <c r="D6" i="25"/>
  <c r="F6" i="25"/>
  <c r="D7" i="25"/>
  <c r="F7" i="25"/>
  <c r="D8" i="25"/>
  <c r="F8" i="25"/>
  <c r="D9" i="25"/>
  <c r="F9" i="25"/>
  <c r="B4" i="25"/>
  <c r="B9" i="25"/>
  <c r="B8" i="25"/>
  <c r="B7" i="25"/>
  <c r="B6" i="25"/>
  <c r="B5" i="25"/>
</calcChain>
</file>

<file path=xl/sharedStrings.xml><?xml version="1.0" encoding="utf-8"?>
<sst xmlns="http://schemas.openxmlformats.org/spreadsheetml/2006/main" count="224" uniqueCount="65">
  <si>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</si>
  <si>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</si>
  <si>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</si>
  <si>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</si>
  <si>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</si>
  <si>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</si>
  <si>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対象人員</t>
    <rPh sb="0" eb="2">
      <t>タイショウ</t>
    </rPh>
    <rPh sb="2" eb="4">
      <t>ジンイン</t>
    </rPh>
    <phoneticPr fontId="2"/>
  </si>
  <si>
    <t>総額</t>
    <rPh sb="0" eb="2">
      <t>ソウガク</t>
    </rPh>
    <phoneticPr fontId="2"/>
  </si>
  <si>
    <t>支給総額</t>
    <rPh sb="0" eb="2">
      <t>シキュウ</t>
    </rPh>
    <rPh sb="2" eb="4">
      <t>ソウガク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</si>
  <si>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</si>
  <si>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</si>
  <si>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</si>
  <si>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</si>
  <si>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</si>
  <si>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浅科村</t>
    <rPh sb="0" eb="2">
      <t>アサシナ</t>
    </rPh>
    <rPh sb="2" eb="3">
      <t>ムラ</t>
    </rPh>
    <phoneticPr fontId="2"/>
  </si>
  <si>
    <t>療育手帳所持者</t>
    <rPh sb="0" eb="2">
      <t>リョウイク</t>
    </rPh>
    <rPh sb="2" eb="4">
      <t>テチョウ</t>
    </rPh>
    <rPh sb="4" eb="7">
      <t>ショジシャ</t>
    </rPh>
    <phoneticPr fontId="2"/>
  </si>
  <si>
    <t>18歳未満</t>
    <rPh sb="2" eb="3">
      <t>サイ</t>
    </rPh>
    <rPh sb="3" eb="5">
      <t>ミマン</t>
    </rPh>
    <phoneticPr fontId="2"/>
  </si>
  <si>
    <t>18歳以上</t>
    <rPh sb="2" eb="3">
      <t>サイ</t>
    </rPh>
    <rPh sb="3" eb="5">
      <t>イジョウ</t>
    </rPh>
    <phoneticPr fontId="2"/>
  </si>
  <si>
    <t>施設入所者</t>
    <rPh sb="0" eb="2">
      <t>シセツ</t>
    </rPh>
    <rPh sb="2" eb="5">
      <t>ニュウショシャ</t>
    </rPh>
    <phoneticPr fontId="2"/>
  </si>
  <si>
    <t>3歳未満</t>
    <rPh sb="1" eb="4">
      <t>サイミマン</t>
    </rPh>
    <phoneticPr fontId="2"/>
  </si>
  <si>
    <t>3～6歳</t>
    <rPh sb="3" eb="4">
      <t>サイ</t>
    </rPh>
    <phoneticPr fontId="2"/>
  </si>
  <si>
    <t>7～15歳</t>
    <rPh sb="4" eb="5">
      <t>サイ</t>
    </rPh>
    <phoneticPr fontId="2"/>
  </si>
  <si>
    <t>年度末
入所者数</t>
    <rPh sb="0" eb="3">
      <t>ネンドマツ</t>
    </rPh>
    <rPh sb="4" eb="6">
      <t>ニュウショ</t>
    </rPh>
    <rPh sb="6" eb="7">
      <t>シャ</t>
    </rPh>
    <rPh sb="7" eb="8">
      <t>カズ</t>
    </rPh>
    <phoneticPr fontId="2"/>
  </si>
  <si>
    <t>市町村内人員</t>
    <rPh sb="0" eb="3">
      <t>シチョウソン</t>
    </rPh>
    <rPh sb="3" eb="4">
      <t>ナイ</t>
    </rPh>
    <rPh sb="4" eb="6">
      <t>ジンイン</t>
    </rPh>
    <phoneticPr fontId="2"/>
  </si>
  <si>
    <t>市町村外人員</t>
    <rPh sb="0" eb="3">
      <t>シチョウソン</t>
    </rPh>
    <rPh sb="3" eb="4">
      <t>ガイ</t>
    </rPh>
    <rPh sb="4" eb="6">
      <t>ジンイン</t>
    </rPh>
    <phoneticPr fontId="2"/>
  </si>
  <si>
    <t>延件数</t>
    <rPh sb="0" eb="1">
      <t>ノ</t>
    </rPh>
    <rPh sb="1" eb="3">
      <t>ケンスウ</t>
    </rPh>
    <phoneticPr fontId="2"/>
  </si>
  <si>
    <t>１人当たり月額</t>
    <rPh sb="0" eb="2">
      <t>ヒトリ</t>
    </rPh>
    <rPh sb="2" eb="3">
      <t>ア</t>
    </rPh>
    <rPh sb="5" eb="7">
      <t>ゲツガク</t>
    </rPh>
    <phoneticPr fontId="2"/>
  </si>
  <si>
    <t>（単位：件，千円，円）</t>
    <rPh sb="1" eb="3">
      <t>タンイ</t>
    </rPh>
    <rPh sb="4" eb="5">
      <t>ケン</t>
    </rPh>
    <rPh sb="6" eb="8">
      <t>センエン</t>
    </rPh>
    <rPh sb="9" eb="10">
      <t>エン</t>
    </rPh>
    <phoneticPr fontId="2"/>
  </si>
  <si>
    <t>1人当たり</t>
    <rPh sb="0" eb="2">
      <t>ヒトリ</t>
    </rPh>
    <rPh sb="2" eb="3">
      <t>ア</t>
    </rPh>
    <phoneticPr fontId="2"/>
  </si>
  <si>
    <t>旧佐久市</t>
    <rPh sb="0" eb="1">
      <t>キュウ</t>
    </rPh>
    <rPh sb="1" eb="4">
      <t>サクシ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</si>
  <si>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</si>
  <si>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</si>
  <si>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</si>
  <si>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注）</t>
    <rPh sb="0" eb="1">
      <t>チュウ</t>
    </rPh>
    <phoneticPr fontId="2"/>
  </si>
  <si>
    <t>（）内は父子家庭の数値</t>
    <rPh sb="2" eb="3">
      <t>ナイ</t>
    </rPh>
    <rPh sb="4" eb="6">
      <t>フシ</t>
    </rPh>
    <rPh sb="6" eb="8">
      <t>カテイ</t>
    </rPh>
    <rPh sb="9" eb="11">
      <t>スウチ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</si>
  <si>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</si>
  <si>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旧臼田町</t>
    <rPh sb="0" eb="1">
      <t>キュウ</t>
    </rPh>
    <rPh sb="1" eb="4">
      <t>ウスダマチ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</si>
  <si>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</si>
  <si>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-</t>
    <phoneticPr fontId="2"/>
  </si>
  <si>
    <t>資料：国保年金課</t>
    <rPh sb="0" eb="2">
      <t>シリョウ</t>
    </rPh>
    <rPh sb="3" eb="4">
      <t>クニ</t>
    </rPh>
    <rPh sb="4" eb="5">
      <t>タモツ</t>
    </rPh>
    <rPh sb="5" eb="7">
      <t>ネンキン</t>
    </rPh>
    <rPh sb="7" eb="8">
      <t>カ</t>
    </rPh>
    <phoneticPr fontId="2"/>
  </si>
  <si>
    <t>市内人員</t>
    <rPh sb="0" eb="1">
      <t>シ</t>
    </rPh>
    <rPh sb="1" eb="2">
      <t>ナイ</t>
    </rPh>
    <rPh sb="2" eb="4">
      <t>ジンイン</t>
    </rPh>
    <phoneticPr fontId="2"/>
  </si>
  <si>
    <t>市外人員</t>
    <rPh sb="0" eb="1">
      <t>シ</t>
    </rPh>
    <rPh sb="1" eb="2">
      <t>ガイ</t>
    </rPh>
    <rPh sb="2" eb="4">
      <t>ジンイン</t>
    </rPh>
    <phoneticPr fontId="2"/>
  </si>
  <si>
    <t>注）（　）内は父子家庭の数値。</t>
    <rPh sb="0" eb="1">
      <t>チュウ</t>
    </rPh>
    <rPh sb="5" eb="6">
      <t>ナイ</t>
    </rPh>
    <rPh sb="7" eb="9">
      <t>フシ</t>
    </rPh>
    <rPh sb="9" eb="11">
      <t>カテイ</t>
    </rPh>
    <rPh sb="12" eb="14">
      <t>スウチ</t>
    </rPh>
    <phoneticPr fontId="2"/>
  </si>
  <si>
    <t>（134）</t>
    <phoneticPr fontId="2"/>
  </si>
  <si>
    <t>（1,568）</t>
    <phoneticPr fontId="2"/>
  </si>
  <si>
    <t>（11,701）</t>
    <phoneticPr fontId="2"/>
  </si>
  <si>
    <t>（149）</t>
    <phoneticPr fontId="2"/>
  </si>
  <si>
    <t>（1,837）</t>
    <phoneticPr fontId="2"/>
  </si>
  <si>
    <t>（12,329）</t>
    <phoneticPr fontId="2"/>
  </si>
  <si>
    <t>（157）</t>
    <phoneticPr fontId="2"/>
  </si>
  <si>
    <t>（2,516）</t>
    <phoneticPr fontId="2"/>
  </si>
  <si>
    <t>（16,025）</t>
    <phoneticPr fontId="2"/>
  </si>
  <si>
    <t>（139）</t>
    <phoneticPr fontId="2"/>
  </si>
  <si>
    <t>（2,012）</t>
    <phoneticPr fontId="2"/>
  </si>
  <si>
    <t>（14,475）</t>
    <phoneticPr fontId="2"/>
  </si>
  <si>
    <t>（137）</t>
    <phoneticPr fontId="2"/>
  </si>
  <si>
    <t>（1,842）</t>
    <phoneticPr fontId="2"/>
  </si>
  <si>
    <t>（13,445）</t>
    <phoneticPr fontId="2"/>
  </si>
  <si>
    <t>19-22　母子通園訓練入園児の状況</t>
    <rPh sb="6" eb="8">
      <t>ボシ</t>
    </rPh>
    <rPh sb="8" eb="10">
      <t>ツウエン</t>
    </rPh>
    <rPh sb="10" eb="12">
      <t>クンレン</t>
    </rPh>
    <rPh sb="12" eb="14">
      <t>ニュウエン</t>
    </rPh>
    <rPh sb="14" eb="15">
      <t>ジ</t>
    </rPh>
    <rPh sb="16" eb="18">
      <t>ジョウキョウ</t>
    </rPh>
    <phoneticPr fontId="2"/>
  </si>
  <si>
    <t>19-23  児童手当支給状況</t>
    <rPh sb="7" eb="9">
      <t>ジドウ</t>
    </rPh>
    <rPh sb="9" eb="11">
      <t>テア</t>
    </rPh>
    <rPh sb="11" eb="13">
      <t>シキュウ</t>
    </rPh>
    <rPh sb="13" eb="15">
      <t>ジョウキョウ</t>
    </rPh>
    <phoneticPr fontId="2"/>
  </si>
  <si>
    <t>19-23　児童手当支給状況</t>
    <rPh sb="6" eb="8">
      <t>ジドウ</t>
    </rPh>
    <rPh sb="8" eb="10">
      <t>テア</t>
    </rPh>
    <rPh sb="10" eb="12">
      <t>シキュウ</t>
    </rPh>
    <rPh sb="12" eb="14">
      <t>ジョウキョウ</t>
    </rPh>
    <phoneticPr fontId="2"/>
  </si>
  <si>
    <t>19-24　母子家庭及び父子家庭の医療の状況</t>
    <rPh sb="6" eb="8">
      <t>ボシ</t>
    </rPh>
    <rPh sb="8" eb="10">
      <t>カテイ</t>
    </rPh>
    <rPh sb="10" eb="11">
      <t>オヨ</t>
    </rPh>
    <rPh sb="12" eb="14">
      <t>フシ</t>
    </rPh>
    <rPh sb="14" eb="16">
      <t>カテイ</t>
    </rPh>
    <rPh sb="17" eb="19">
      <t>イリョウ</t>
    </rPh>
    <rPh sb="20" eb="22">
      <t>ジョウキョウ</t>
    </rPh>
    <phoneticPr fontId="2"/>
  </si>
  <si>
    <t>19-24　母子家庭の母子及び父子家庭の父子医療の状況　（）父子家庭</t>
    <rPh sb="6" eb="8">
      <t>ボシ</t>
    </rPh>
    <rPh sb="8" eb="10">
      <t>カテイ</t>
    </rPh>
    <rPh sb="11" eb="13">
      <t>ボシ</t>
    </rPh>
    <rPh sb="13" eb="14">
      <t>オヨ</t>
    </rPh>
    <rPh sb="15" eb="17">
      <t>フシ</t>
    </rPh>
    <rPh sb="17" eb="19">
      <t>カテイ</t>
    </rPh>
    <rPh sb="20" eb="22">
      <t>フシ</t>
    </rPh>
    <rPh sb="22" eb="24">
      <t>イリョウ</t>
    </rPh>
    <rPh sb="25" eb="27">
      <t>ジョウキョウ</t>
    </rPh>
    <rPh sb="30" eb="32">
      <t>フシ</t>
    </rPh>
    <rPh sb="32" eb="34">
      <t>カテイ</t>
    </rPh>
    <phoneticPr fontId="2"/>
  </si>
  <si>
    <t>19-21　療育手帳の所持者数及び施設入所者の状況</t>
    <rPh sb="6" eb="8">
      <t>リョウイク</t>
    </rPh>
    <rPh sb="8" eb="10">
      <t>テチョウ</t>
    </rPh>
    <rPh sb="11" eb="13">
      <t>ショジ</t>
    </rPh>
    <rPh sb="13" eb="14">
      <t>シャ</t>
    </rPh>
    <rPh sb="14" eb="15">
      <t>カズ</t>
    </rPh>
    <rPh sb="15" eb="16">
      <t>オヨ</t>
    </rPh>
    <rPh sb="17" eb="19">
      <t>シセツ</t>
    </rPh>
    <rPh sb="19" eb="21">
      <t>ニュウショ</t>
    </rPh>
    <rPh sb="21" eb="22">
      <t>シャ</t>
    </rPh>
    <rPh sb="23" eb="25">
      <t>ジョウキョウ</t>
    </rPh>
    <phoneticPr fontId="2"/>
  </si>
  <si>
    <t>19-21　療育手帳の所持数及び施設入所者の状況</t>
    <rPh sb="6" eb="8">
      <t>リョウイク</t>
    </rPh>
    <rPh sb="8" eb="10">
      <t>テチョウ</t>
    </rPh>
    <rPh sb="11" eb="13">
      <t>ショジ</t>
    </rPh>
    <rPh sb="13" eb="14">
      <t>カズ</t>
    </rPh>
    <rPh sb="14" eb="15">
      <t>オヨ</t>
    </rPh>
    <rPh sb="16" eb="18">
      <t>シセツ</t>
    </rPh>
    <rPh sb="18" eb="20">
      <t>ニュウショ</t>
    </rPh>
    <rPh sb="20" eb="21">
      <t>シャ</t>
    </rPh>
    <rPh sb="22" eb="2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</si>
</sst>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38" fontId="3" fillId="0" borderId="15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3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9" xfId="0" applyFont="1" applyBorder="1" applyAlignment="1">
      <alignment horizontal="right" vertical="center"/>
    </xf>
    <xf numFmtId="176" fontId="3" fillId="0" borderId="4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left" vertical="center"/>
    </xf>
    <xf numFmtId="38" fontId="3" fillId="0" borderId="0" xfId="1" applyNumberFormat="1" applyFont="1" applyBorder="1" applyAlignment="1">
      <alignment horizontal="right" vertical="center"/>
    </xf>
    <xf numFmtId="0" fontId="5" fillId="0" borderId="41" xfId="0" applyFont="1" applyBorder="1" applyAlignment="1">
      <alignment horizontal="center" vertical="center"/>
    </xf>
    <xf numFmtId="38" fontId="3" fillId="0" borderId="19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38" fontId="3" fillId="0" borderId="24" xfId="1" applyFont="1" applyBorder="1" applyAlignment="1">
      <alignment horizontal="right" vertical="center"/>
    </xf>
    <xf numFmtId="38" fontId="3" fillId="0" borderId="42" xfId="1" applyFont="1" applyBorder="1" applyAlignment="1">
      <alignment horizontal="right" vertical="center"/>
    </xf>
    <xf numFmtId="38" fontId="3" fillId="0" borderId="43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2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3" fillId="0" borderId="48" xfId="0" applyFont="1" applyBorder="1"/>
    <xf numFmtId="0" fontId="3" fillId="0" borderId="37" xfId="0" applyFont="1" applyBorder="1"/>
    <xf numFmtId="0" fontId="3" fillId="0" borderId="49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13</xdr:row>
          <xdr:rowOff>66675</xdr:rowOff>
        </xdr:to>
        <xdr:pic>
          <xdr:nvPicPr>
            <xdr:cNvPr id="6145" name="Picture 1">
              <a:extLst>
                <a:ext uri="{FF2B5EF4-FFF2-40B4-BE49-F238E27FC236}">
                  <a16:creationId xmlns:a16="http://schemas.microsoft.com/office/drawing/2014/main" id="{2569F8D6-01C7-4405-823D-73AF5CF674A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1'!$A$1:$H$11" spid="_x0000_s61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562725" cy="2295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9</xdr:col>
          <xdr:colOff>400050</xdr:colOff>
          <xdr:row>27</xdr:row>
          <xdr:rowOff>0</xdr:rowOff>
        </xdr:to>
        <xdr:pic>
          <xdr:nvPicPr>
            <xdr:cNvPr id="6146" name="Picture 2">
              <a:extLst>
                <a:ext uri="{FF2B5EF4-FFF2-40B4-BE49-F238E27FC236}">
                  <a16:creationId xmlns:a16="http://schemas.microsoft.com/office/drawing/2014/main" id="{6A9D1B90-EECB-491D-BB19-2FC584BAB9E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2'!$A$1:$H$11" spid="_x0000_s615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400300"/>
              <a:ext cx="6572250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9</xdr:col>
          <xdr:colOff>371475</xdr:colOff>
          <xdr:row>40</xdr:row>
          <xdr:rowOff>95250</xdr:rowOff>
        </xdr:to>
        <xdr:pic>
          <xdr:nvPicPr>
            <xdr:cNvPr id="6147" name="Picture 3">
              <a:extLst>
                <a:ext uri="{FF2B5EF4-FFF2-40B4-BE49-F238E27FC236}">
                  <a16:creationId xmlns:a16="http://schemas.microsoft.com/office/drawing/2014/main" id="{73BD448B-E2E3-48E2-963F-D0C76F96CC0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3'!$A$1:$D$10" spid="_x0000_s615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4800600"/>
              <a:ext cx="6543675" cy="2152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0</xdr:rowOff>
        </xdr:from>
        <xdr:to>
          <xdr:col>9</xdr:col>
          <xdr:colOff>400050</xdr:colOff>
          <xdr:row>56</xdr:row>
          <xdr:rowOff>133350</xdr:rowOff>
        </xdr:to>
        <xdr:pic>
          <xdr:nvPicPr>
            <xdr:cNvPr id="6148" name="Picture 4">
              <a:extLst>
                <a:ext uri="{FF2B5EF4-FFF2-40B4-BE49-F238E27FC236}">
                  <a16:creationId xmlns:a16="http://schemas.microsoft.com/office/drawing/2014/main" id="{76A8821E-D534-4117-809C-3685BC5BFD7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4'!$A$1:$G$12" spid="_x0000_s615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7029450"/>
              <a:ext cx="6572250" cy="2705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view="pageBreakPreview" zoomScale="60" zoomScaleNormal="120" workbookViewId="0">
      <selection activeCell="F62" sqref="F62"/>
    </sheetView>
  </sheetViews>
  <sheetFormatPr defaultRowHeight="13.5"/>
  <cols>
    <col min="1" max="9" width="9" style="5"/>
    <col min="10" max="10" width="5.875" style="5" customWidth="1"/>
    <col min="11" max="11" width="8.75" style="5" customWidth="1"/>
    <col min="12" max="16384" width="9" style="5"/>
  </cols>
  <sheetData/>
  <phoneticPr fontId="2"/>
  <pageMargins left="0.75" right="0.75" top="1" bottom="1" header="0.51200000000000001" footer="0.51200000000000001"/>
  <pageSetup paperSize="9" scale="9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"/>
  <sheetViews>
    <sheetView view="pageBreakPreview" zoomScaleNormal="100" workbookViewId="0">
      <selection activeCell="B12" sqref="B12"/>
    </sheetView>
  </sheetViews>
  <sheetFormatPr defaultRowHeight="13.5"/>
  <cols>
    <col min="1" max="2" width="5.875" style="7" customWidth="1"/>
    <col min="3" max="8" width="12.375" style="7" customWidth="1"/>
    <col min="9" max="16384" width="9" style="7"/>
  </cols>
  <sheetData>
    <row r="1" spans="1:8" ht="19.5" customHeight="1" thickBot="1">
      <c r="A1" s="6" t="s">
        <v>63</v>
      </c>
      <c r="H1" s="8" t="s">
        <v>5</v>
      </c>
    </row>
    <row r="2" spans="1:8" ht="13.5" customHeight="1">
      <c r="A2" s="89" t="s">
        <v>0</v>
      </c>
      <c r="B2" s="90"/>
      <c r="C2" s="87" t="s">
        <v>15</v>
      </c>
      <c r="D2" s="87"/>
      <c r="E2" s="87"/>
      <c r="F2" s="87" t="s">
        <v>18</v>
      </c>
      <c r="G2" s="87"/>
      <c r="H2" s="88"/>
    </row>
    <row r="3" spans="1:8">
      <c r="A3" s="91"/>
      <c r="B3" s="92"/>
      <c r="C3" s="20" t="s">
        <v>1</v>
      </c>
      <c r="D3" s="20" t="s">
        <v>16</v>
      </c>
      <c r="E3" s="20" t="s">
        <v>17</v>
      </c>
      <c r="F3" s="20" t="s">
        <v>1</v>
      </c>
      <c r="G3" s="20" t="s">
        <v>16</v>
      </c>
      <c r="H3" s="21" t="s">
        <v>17</v>
      </c>
    </row>
    <row r="4" spans="1:8" hidden="1">
      <c r="A4" s="4" t="s">
        <v>12</v>
      </c>
      <c r="B4" s="15" t="s">
        <v>2</v>
      </c>
      <c r="C4" s="37">
        <f t="shared" ref="C4:H4" si="0">SUM(C15:C18)</f>
        <v>362</v>
      </c>
      <c r="D4" s="37">
        <f t="shared" si="0"/>
        <v>88</v>
      </c>
      <c r="E4" s="37">
        <f t="shared" si="0"/>
        <v>274</v>
      </c>
      <c r="F4" s="37">
        <f t="shared" si="0"/>
        <v>118</v>
      </c>
      <c r="G4" s="37">
        <f t="shared" si="0"/>
        <v>4</v>
      </c>
      <c r="H4" s="37">
        <f t="shared" si="0"/>
        <v>114</v>
      </c>
    </row>
    <row r="5" spans="1:8" hidden="1">
      <c r="A5" s="4">
        <v>12</v>
      </c>
      <c r="B5" s="15" t="s">
        <v>2</v>
      </c>
      <c r="C5" s="37">
        <f t="shared" ref="C5:H5" si="1">SUM(C19:C22)</f>
        <v>371</v>
      </c>
      <c r="D5" s="37">
        <f t="shared" si="1"/>
        <v>87</v>
      </c>
      <c r="E5" s="37">
        <f t="shared" si="1"/>
        <v>284</v>
      </c>
      <c r="F5" s="37">
        <f t="shared" si="1"/>
        <v>123</v>
      </c>
      <c r="G5" s="37">
        <f t="shared" si="1"/>
        <v>5</v>
      </c>
      <c r="H5" s="37">
        <f t="shared" si="1"/>
        <v>118</v>
      </c>
    </row>
    <row r="6" spans="1:8" ht="24" customHeight="1">
      <c r="A6" s="99" t="s">
        <v>32</v>
      </c>
      <c r="B6" s="100"/>
      <c r="C6" s="37">
        <f t="shared" ref="C6:H6" si="2">SUM(C23:C26)</f>
        <v>549</v>
      </c>
      <c r="D6" s="37">
        <f t="shared" si="2"/>
        <v>121</v>
      </c>
      <c r="E6" s="37">
        <f t="shared" si="2"/>
        <v>428</v>
      </c>
      <c r="F6" s="37">
        <f t="shared" si="2"/>
        <v>180</v>
      </c>
      <c r="G6" s="37">
        <f t="shared" si="2"/>
        <v>11</v>
      </c>
      <c r="H6" s="37">
        <f t="shared" si="2"/>
        <v>169</v>
      </c>
    </row>
    <row r="7" spans="1:8" ht="24" customHeight="1">
      <c r="A7" s="100">
        <v>14</v>
      </c>
      <c r="B7" s="100"/>
      <c r="C7" s="37">
        <f t="shared" ref="C7:H7" si="3">SUM(C27:C30)</f>
        <v>559</v>
      </c>
      <c r="D7" s="37">
        <f t="shared" si="3"/>
        <v>123</v>
      </c>
      <c r="E7" s="37">
        <f t="shared" si="3"/>
        <v>436</v>
      </c>
      <c r="F7" s="37">
        <f t="shared" si="3"/>
        <v>175</v>
      </c>
      <c r="G7" s="37">
        <f t="shared" si="3"/>
        <v>6</v>
      </c>
      <c r="H7" s="37">
        <f t="shared" si="3"/>
        <v>169</v>
      </c>
    </row>
    <row r="8" spans="1:8" ht="24" customHeight="1">
      <c r="A8" s="100">
        <v>15</v>
      </c>
      <c r="B8" s="100"/>
      <c r="C8" s="37">
        <f t="shared" ref="C8:H8" si="4">SUM(C31:C34)</f>
        <v>587</v>
      </c>
      <c r="D8" s="37">
        <f t="shared" si="4"/>
        <v>133</v>
      </c>
      <c r="E8" s="37">
        <f t="shared" si="4"/>
        <v>454</v>
      </c>
      <c r="F8" s="37">
        <f t="shared" si="4"/>
        <v>172</v>
      </c>
      <c r="G8" s="37">
        <f t="shared" si="4"/>
        <v>2</v>
      </c>
      <c r="H8" s="37">
        <f t="shared" si="4"/>
        <v>170</v>
      </c>
    </row>
    <row r="9" spans="1:8" ht="24" customHeight="1">
      <c r="A9" s="100">
        <v>16</v>
      </c>
      <c r="B9" s="100"/>
      <c r="C9" s="37">
        <f t="shared" ref="C9:H9" si="5">SUM(C35:C38)</f>
        <v>621</v>
      </c>
      <c r="D9" s="37">
        <f t="shared" si="5"/>
        <v>134</v>
      </c>
      <c r="E9" s="37">
        <f t="shared" si="5"/>
        <v>487</v>
      </c>
      <c r="F9" s="37">
        <f t="shared" si="5"/>
        <v>194</v>
      </c>
      <c r="G9" s="37">
        <f t="shared" si="5"/>
        <v>10</v>
      </c>
      <c r="H9" s="37">
        <f t="shared" si="5"/>
        <v>184</v>
      </c>
    </row>
    <row r="10" spans="1:8" ht="24" customHeight="1" thickBot="1">
      <c r="A10" s="97">
        <v>17</v>
      </c>
      <c r="B10" s="98"/>
      <c r="C10" s="34">
        <f t="shared" ref="C10:H10" si="6">SUM(C39:C39)</f>
        <v>622</v>
      </c>
      <c r="D10" s="34">
        <f t="shared" si="6"/>
        <v>126</v>
      </c>
      <c r="E10" s="34">
        <f t="shared" si="6"/>
        <v>496</v>
      </c>
      <c r="F10" s="34">
        <f t="shared" si="6"/>
        <v>212</v>
      </c>
      <c r="G10" s="34">
        <f t="shared" si="6"/>
        <v>10</v>
      </c>
      <c r="H10" s="34">
        <f t="shared" si="6"/>
        <v>202</v>
      </c>
    </row>
    <row r="11" spans="1:8">
      <c r="A11" s="14" t="s">
        <v>10</v>
      </c>
    </row>
    <row r="12" spans="1:8" ht="14.25" thickBot="1">
      <c r="A12" s="6" t="s">
        <v>64</v>
      </c>
      <c r="H12" s="8" t="s">
        <v>5</v>
      </c>
    </row>
    <row r="13" spans="1:8" ht="13.5" customHeight="1">
      <c r="A13" s="95" t="s">
        <v>0</v>
      </c>
      <c r="B13" s="93"/>
      <c r="C13" s="87" t="s">
        <v>15</v>
      </c>
      <c r="D13" s="87"/>
      <c r="E13" s="87"/>
      <c r="F13" s="87" t="s">
        <v>18</v>
      </c>
      <c r="G13" s="87"/>
      <c r="H13" s="88"/>
    </row>
    <row r="14" spans="1:8">
      <c r="A14" s="96"/>
      <c r="B14" s="94"/>
      <c r="C14" s="20" t="s">
        <v>1</v>
      </c>
      <c r="D14" s="20" t="s">
        <v>16</v>
      </c>
      <c r="E14" s="20" t="s">
        <v>17</v>
      </c>
      <c r="F14" s="20" t="s">
        <v>1</v>
      </c>
      <c r="G14" s="20" t="s">
        <v>16</v>
      </c>
      <c r="H14" s="21" t="s">
        <v>17</v>
      </c>
    </row>
    <row r="15" spans="1:8" hidden="1">
      <c r="A15" s="101" t="s">
        <v>12</v>
      </c>
      <c r="B15" s="15" t="s">
        <v>2</v>
      </c>
      <c r="C15" s="37">
        <f t="shared" ref="C15:C22" si="7">SUM(D15:E15)</f>
        <v>362</v>
      </c>
      <c r="D15" s="37">
        <v>88</v>
      </c>
      <c r="E15" s="37">
        <v>274</v>
      </c>
      <c r="F15" s="37">
        <f t="shared" ref="F15:F22" si="8">SUM(G15:H15)</f>
        <v>118</v>
      </c>
      <c r="G15" s="37">
        <v>4</v>
      </c>
      <c r="H15" s="37">
        <v>114</v>
      </c>
    </row>
    <row r="16" spans="1:8" hidden="1">
      <c r="A16" s="101"/>
      <c r="B16" s="15" t="s">
        <v>3</v>
      </c>
      <c r="C16" s="37">
        <f t="shared" si="7"/>
        <v>0</v>
      </c>
      <c r="D16" s="37"/>
      <c r="E16" s="37"/>
      <c r="F16" s="37">
        <f t="shared" si="8"/>
        <v>0</v>
      </c>
      <c r="G16" s="37"/>
      <c r="H16" s="37"/>
    </row>
    <row r="17" spans="1:8" hidden="1">
      <c r="A17" s="101"/>
      <c r="B17" s="15" t="s">
        <v>14</v>
      </c>
      <c r="C17" s="37">
        <f t="shared" si="7"/>
        <v>0</v>
      </c>
      <c r="D17" s="37"/>
      <c r="E17" s="37"/>
      <c r="F17" s="37">
        <f t="shared" si="8"/>
        <v>0</v>
      </c>
      <c r="G17" s="37"/>
      <c r="H17" s="37"/>
    </row>
    <row r="18" spans="1:8" hidden="1">
      <c r="A18" s="101"/>
      <c r="B18" s="15" t="s">
        <v>4</v>
      </c>
      <c r="C18" s="37">
        <f t="shared" si="7"/>
        <v>0</v>
      </c>
      <c r="D18" s="37"/>
      <c r="E18" s="37"/>
      <c r="F18" s="37">
        <f t="shared" si="8"/>
        <v>0</v>
      </c>
      <c r="G18" s="37"/>
      <c r="H18" s="37"/>
    </row>
    <row r="19" spans="1:8" hidden="1">
      <c r="A19" s="101" t="s">
        <v>11</v>
      </c>
      <c r="B19" s="15" t="s">
        <v>2</v>
      </c>
      <c r="C19" s="39">
        <f t="shared" si="7"/>
        <v>371</v>
      </c>
      <c r="D19" s="39">
        <v>87</v>
      </c>
      <c r="E19" s="39">
        <v>284</v>
      </c>
      <c r="F19" s="39">
        <f t="shared" si="8"/>
        <v>123</v>
      </c>
      <c r="G19" s="39">
        <v>5</v>
      </c>
      <c r="H19" s="39">
        <v>118</v>
      </c>
    </row>
    <row r="20" spans="1:8" hidden="1">
      <c r="A20" s="101"/>
      <c r="B20" s="15" t="s">
        <v>3</v>
      </c>
      <c r="C20" s="37">
        <f t="shared" si="7"/>
        <v>0</v>
      </c>
      <c r="D20" s="37"/>
      <c r="E20" s="37"/>
      <c r="F20" s="37">
        <f t="shared" si="8"/>
        <v>0</v>
      </c>
      <c r="G20" s="37"/>
      <c r="H20" s="37"/>
    </row>
    <row r="21" spans="1:8" hidden="1">
      <c r="A21" s="101"/>
      <c r="B21" s="15" t="s">
        <v>14</v>
      </c>
      <c r="C21" s="37">
        <f t="shared" si="7"/>
        <v>0</v>
      </c>
      <c r="D21" s="37"/>
      <c r="E21" s="37"/>
      <c r="F21" s="37">
        <f t="shared" si="8"/>
        <v>0</v>
      </c>
      <c r="G21" s="37"/>
      <c r="H21" s="37"/>
    </row>
    <row r="22" spans="1:8" hidden="1">
      <c r="A22" s="101"/>
      <c r="B22" s="15" t="s">
        <v>4</v>
      </c>
      <c r="C22" s="40">
        <f t="shared" si="7"/>
        <v>0</v>
      </c>
      <c r="D22" s="40"/>
      <c r="E22" s="40"/>
      <c r="F22" s="40">
        <f t="shared" si="8"/>
        <v>0</v>
      </c>
      <c r="G22" s="40"/>
      <c r="H22" s="40"/>
    </row>
    <row r="23" spans="1:8">
      <c r="A23" s="101" t="s">
        <v>35</v>
      </c>
      <c r="B23" s="41" t="s">
        <v>29</v>
      </c>
      <c r="C23" s="42">
        <v>389</v>
      </c>
      <c r="D23" s="43">
        <v>95</v>
      </c>
      <c r="E23" s="43">
        <v>294</v>
      </c>
      <c r="F23" s="43">
        <v>125</v>
      </c>
      <c r="G23" s="43">
        <v>6</v>
      </c>
      <c r="H23" s="44">
        <v>119</v>
      </c>
    </row>
    <row r="24" spans="1:8">
      <c r="A24" s="101"/>
      <c r="B24" s="45" t="s">
        <v>36</v>
      </c>
      <c r="C24" s="46">
        <v>61</v>
      </c>
      <c r="D24" s="47">
        <v>10</v>
      </c>
      <c r="E24" s="47">
        <v>51</v>
      </c>
      <c r="F24" s="47">
        <v>18</v>
      </c>
      <c r="G24" s="47">
        <v>0</v>
      </c>
      <c r="H24" s="48">
        <v>18</v>
      </c>
    </row>
    <row r="25" spans="1:8">
      <c r="A25" s="101"/>
      <c r="B25" s="45" t="s">
        <v>30</v>
      </c>
      <c r="C25" s="46">
        <v>38</v>
      </c>
      <c r="D25" s="47">
        <v>7</v>
      </c>
      <c r="E25" s="47">
        <v>31</v>
      </c>
      <c r="F25" s="47">
        <v>9</v>
      </c>
      <c r="G25" s="47">
        <v>2</v>
      </c>
      <c r="H25" s="48">
        <v>7</v>
      </c>
    </row>
    <row r="26" spans="1:8">
      <c r="A26" s="101"/>
      <c r="B26" s="45" t="s">
        <v>31</v>
      </c>
      <c r="C26" s="49">
        <v>61</v>
      </c>
      <c r="D26" s="50">
        <v>9</v>
      </c>
      <c r="E26" s="50">
        <v>52</v>
      </c>
      <c r="F26" s="50">
        <v>28</v>
      </c>
      <c r="G26" s="50">
        <v>3</v>
      </c>
      <c r="H26" s="51">
        <v>25</v>
      </c>
    </row>
    <row r="27" spans="1:8">
      <c r="A27" s="101">
        <v>14</v>
      </c>
      <c r="B27" s="41" t="s">
        <v>29</v>
      </c>
      <c r="C27" s="42">
        <v>400</v>
      </c>
      <c r="D27" s="43">
        <v>97</v>
      </c>
      <c r="E27" s="43">
        <v>303</v>
      </c>
      <c r="F27" s="43">
        <v>124</v>
      </c>
      <c r="G27" s="43">
        <v>1</v>
      </c>
      <c r="H27" s="44">
        <v>123</v>
      </c>
    </row>
    <row r="28" spans="1:8">
      <c r="A28" s="101"/>
      <c r="B28" s="45" t="s">
        <v>36</v>
      </c>
      <c r="C28" s="46">
        <v>63</v>
      </c>
      <c r="D28" s="47">
        <v>11</v>
      </c>
      <c r="E28" s="47">
        <v>52</v>
      </c>
      <c r="F28" s="47">
        <v>18</v>
      </c>
      <c r="G28" s="47">
        <v>0</v>
      </c>
      <c r="H28" s="48">
        <v>18</v>
      </c>
    </row>
    <row r="29" spans="1:8">
      <c r="A29" s="101"/>
      <c r="B29" s="45" t="s">
        <v>30</v>
      </c>
      <c r="C29" s="46">
        <v>32</v>
      </c>
      <c r="D29" s="47">
        <v>7</v>
      </c>
      <c r="E29" s="47">
        <v>25</v>
      </c>
      <c r="F29" s="47">
        <v>9</v>
      </c>
      <c r="G29" s="47">
        <v>2</v>
      </c>
      <c r="H29" s="48">
        <v>7</v>
      </c>
    </row>
    <row r="30" spans="1:8">
      <c r="A30" s="101"/>
      <c r="B30" s="45" t="s">
        <v>31</v>
      </c>
      <c r="C30" s="49">
        <v>64</v>
      </c>
      <c r="D30" s="50">
        <v>8</v>
      </c>
      <c r="E30" s="50">
        <v>56</v>
      </c>
      <c r="F30" s="50">
        <v>24</v>
      </c>
      <c r="G30" s="50">
        <v>3</v>
      </c>
      <c r="H30" s="51">
        <v>21</v>
      </c>
    </row>
    <row r="31" spans="1:8">
      <c r="A31" s="101">
        <v>15</v>
      </c>
      <c r="B31" s="41" t="s">
        <v>29</v>
      </c>
      <c r="C31" s="42">
        <v>418</v>
      </c>
      <c r="D31" s="43">
        <v>99</v>
      </c>
      <c r="E31" s="43">
        <v>319</v>
      </c>
      <c r="F31" s="43">
        <v>125</v>
      </c>
      <c r="G31" s="43">
        <v>0</v>
      </c>
      <c r="H31" s="44">
        <v>125</v>
      </c>
    </row>
    <row r="32" spans="1:8">
      <c r="A32" s="101"/>
      <c r="B32" s="45" t="s">
        <v>36</v>
      </c>
      <c r="C32" s="46">
        <v>67</v>
      </c>
      <c r="D32" s="47">
        <v>14</v>
      </c>
      <c r="E32" s="47">
        <v>53</v>
      </c>
      <c r="F32" s="47">
        <v>18</v>
      </c>
      <c r="G32" s="47">
        <v>0</v>
      </c>
      <c r="H32" s="48">
        <v>18</v>
      </c>
    </row>
    <row r="33" spans="1:8">
      <c r="A33" s="101"/>
      <c r="B33" s="45" t="s">
        <v>30</v>
      </c>
      <c r="C33" s="46">
        <v>32</v>
      </c>
      <c r="D33" s="47">
        <v>7</v>
      </c>
      <c r="E33" s="47">
        <v>25</v>
      </c>
      <c r="F33" s="47">
        <v>9</v>
      </c>
      <c r="G33" s="47">
        <v>2</v>
      </c>
      <c r="H33" s="48">
        <v>7</v>
      </c>
    </row>
    <row r="34" spans="1:8">
      <c r="A34" s="101"/>
      <c r="B34" s="45" t="s">
        <v>31</v>
      </c>
      <c r="C34" s="49">
        <v>70</v>
      </c>
      <c r="D34" s="50">
        <v>13</v>
      </c>
      <c r="E34" s="50">
        <v>57</v>
      </c>
      <c r="F34" s="50">
        <v>20</v>
      </c>
      <c r="G34" s="50">
        <v>0</v>
      </c>
      <c r="H34" s="51">
        <v>20</v>
      </c>
    </row>
    <row r="35" spans="1:8">
      <c r="A35" s="101">
        <v>16</v>
      </c>
      <c r="B35" s="41" t="s">
        <v>29</v>
      </c>
      <c r="C35" s="42">
        <v>435</v>
      </c>
      <c r="D35" s="43">
        <v>103</v>
      </c>
      <c r="E35" s="43">
        <v>332</v>
      </c>
      <c r="F35" s="43">
        <v>128</v>
      </c>
      <c r="G35" s="43">
        <v>4</v>
      </c>
      <c r="H35" s="44">
        <v>124</v>
      </c>
    </row>
    <row r="36" spans="1:8">
      <c r="A36" s="101"/>
      <c r="B36" s="45" t="s">
        <v>36</v>
      </c>
      <c r="C36" s="46">
        <v>77</v>
      </c>
      <c r="D36" s="47">
        <v>10</v>
      </c>
      <c r="E36" s="47">
        <v>67</v>
      </c>
      <c r="F36" s="47">
        <v>30</v>
      </c>
      <c r="G36" s="47">
        <v>1</v>
      </c>
      <c r="H36" s="48">
        <v>29</v>
      </c>
    </row>
    <row r="37" spans="1:8">
      <c r="A37" s="101"/>
      <c r="B37" s="52" t="s">
        <v>30</v>
      </c>
      <c r="C37" s="46">
        <v>34</v>
      </c>
      <c r="D37" s="47">
        <v>7</v>
      </c>
      <c r="E37" s="47">
        <v>27</v>
      </c>
      <c r="F37" s="47">
        <v>10</v>
      </c>
      <c r="G37" s="47">
        <v>2</v>
      </c>
      <c r="H37" s="48">
        <v>8</v>
      </c>
    </row>
    <row r="38" spans="1:8">
      <c r="A38" s="101"/>
      <c r="B38" s="52" t="s">
        <v>31</v>
      </c>
      <c r="C38" s="53">
        <v>75</v>
      </c>
      <c r="D38" s="54">
        <v>14</v>
      </c>
      <c r="E38" s="54">
        <v>61</v>
      </c>
      <c r="F38" s="54">
        <v>26</v>
      </c>
      <c r="G38" s="54">
        <v>3</v>
      </c>
      <c r="H38" s="55">
        <v>23</v>
      </c>
    </row>
    <row r="39" spans="1:8" ht="47.25" customHeight="1" thickBot="1">
      <c r="A39" s="56">
        <v>17</v>
      </c>
      <c r="B39" s="57" t="s">
        <v>2</v>
      </c>
      <c r="C39" s="58">
        <v>622</v>
      </c>
      <c r="D39" s="59">
        <v>126</v>
      </c>
      <c r="E39" s="59">
        <v>496</v>
      </c>
      <c r="F39" s="59">
        <v>212</v>
      </c>
      <c r="G39" s="59">
        <v>10</v>
      </c>
      <c r="H39" s="60">
        <v>202</v>
      </c>
    </row>
    <row r="40" spans="1:8" ht="17.25" customHeight="1">
      <c r="A40" s="14" t="s">
        <v>10</v>
      </c>
      <c r="B40" s="14"/>
    </row>
    <row r="41" spans="1:8" ht="47.25" customHeight="1"/>
    <row r="43" spans="1:8" ht="13.5" customHeight="1"/>
    <row r="44" spans="1:8" ht="13.5" customHeight="1"/>
  </sheetData>
  <mergeCells count="18">
    <mergeCell ref="A31:A34"/>
    <mergeCell ref="A35:A38"/>
    <mergeCell ref="A15:A18"/>
    <mergeCell ref="A19:A22"/>
    <mergeCell ref="A23:A26"/>
    <mergeCell ref="A27:A30"/>
    <mergeCell ref="F2:H2"/>
    <mergeCell ref="C2:E2"/>
    <mergeCell ref="A2:B3"/>
    <mergeCell ref="F13:H13"/>
    <mergeCell ref="B13:B14"/>
    <mergeCell ref="C13:E13"/>
    <mergeCell ref="A13:A14"/>
    <mergeCell ref="A10:B10"/>
    <mergeCell ref="A6:B6"/>
    <mergeCell ref="A7:B7"/>
    <mergeCell ref="A8:B8"/>
    <mergeCell ref="A9:B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view="pageBreakPreview" zoomScaleNormal="100" workbookViewId="0">
      <selection activeCell="B12" sqref="B12"/>
    </sheetView>
  </sheetViews>
  <sheetFormatPr defaultRowHeight="13.5"/>
  <cols>
    <col min="1" max="1" width="11.125" style="7" customWidth="1"/>
    <col min="2" max="2" width="8" style="7" hidden="1" customWidth="1"/>
    <col min="3" max="8" width="12.5" style="7" customWidth="1"/>
    <col min="9" max="16384" width="9" style="7"/>
  </cols>
  <sheetData>
    <row r="1" spans="1:8" ht="14.25" thickBot="1">
      <c r="A1" s="6" t="s">
        <v>58</v>
      </c>
      <c r="H1" s="8" t="s">
        <v>5</v>
      </c>
    </row>
    <row r="2" spans="1:8">
      <c r="A2" s="90" t="s">
        <v>0</v>
      </c>
      <c r="B2" s="111"/>
      <c r="C2" s="113" t="s">
        <v>22</v>
      </c>
      <c r="D2" s="107" t="s">
        <v>40</v>
      </c>
      <c r="E2" s="107" t="s">
        <v>41</v>
      </c>
      <c r="F2" s="107" t="s">
        <v>19</v>
      </c>
      <c r="G2" s="107" t="s">
        <v>20</v>
      </c>
      <c r="H2" s="109" t="s">
        <v>21</v>
      </c>
    </row>
    <row r="3" spans="1:8">
      <c r="A3" s="92"/>
      <c r="B3" s="112"/>
      <c r="C3" s="114"/>
      <c r="D3" s="108"/>
      <c r="E3" s="108"/>
      <c r="F3" s="108"/>
      <c r="G3" s="108"/>
      <c r="H3" s="110"/>
    </row>
    <row r="4" spans="1:8" hidden="1">
      <c r="A4" s="62" t="s">
        <v>12</v>
      </c>
      <c r="B4" s="33" t="s">
        <v>2</v>
      </c>
      <c r="C4" s="39">
        <f t="shared" ref="C4:H4" si="0">SUM(C15:C18)</f>
        <v>16</v>
      </c>
      <c r="D4" s="39">
        <f t="shared" si="0"/>
        <v>12</v>
      </c>
      <c r="E4" s="39">
        <f t="shared" si="0"/>
        <v>4</v>
      </c>
      <c r="F4" s="39">
        <f t="shared" si="0"/>
        <v>5</v>
      </c>
      <c r="G4" s="39">
        <f t="shared" si="0"/>
        <v>11</v>
      </c>
      <c r="H4" s="39">
        <f t="shared" si="0"/>
        <v>0</v>
      </c>
    </row>
    <row r="5" spans="1:8" hidden="1">
      <c r="A5" s="27">
        <v>12</v>
      </c>
      <c r="B5" s="15" t="s">
        <v>2</v>
      </c>
      <c r="C5" s="37">
        <f t="shared" ref="C5:H5" si="1">SUM(C19:C22)</f>
        <v>16</v>
      </c>
      <c r="D5" s="37">
        <f t="shared" si="1"/>
        <v>2</v>
      </c>
      <c r="E5" s="37">
        <f t="shared" si="1"/>
        <v>14</v>
      </c>
      <c r="F5" s="37">
        <f t="shared" si="1"/>
        <v>7</v>
      </c>
      <c r="G5" s="37">
        <f t="shared" si="1"/>
        <v>9</v>
      </c>
      <c r="H5" s="37">
        <f t="shared" si="1"/>
        <v>0</v>
      </c>
    </row>
    <row r="6" spans="1:8" ht="24" customHeight="1">
      <c r="A6" s="27" t="s">
        <v>32</v>
      </c>
      <c r="B6" s="15" t="s">
        <v>2</v>
      </c>
      <c r="C6" s="37">
        <f t="shared" ref="C6:H6" si="2">SUM(C23:C26)</f>
        <v>23</v>
      </c>
      <c r="D6" s="37">
        <f t="shared" si="2"/>
        <v>21</v>
      </c>
      <c r="E6" s="37">
        <f t="shared" si="2"/>
        <v>2</v>
      </c>
      <c r="F6" s="37">
        <f t="shared" si="2"/>
        <v>12</v>
      </c>
      <c r="G6" s="37">
        <f t="shared" si="2"/>
        <v>11</v>
      </c>
      <c r="H6" s="37">
        <f t="shared" si="2"/>
        <v>0</v>
      </c>
    </row>
    <row r="7" spans="1:8" ht="24" customHeight="1">
      <c r="A7" s="27">
        <v>14</v>
      </c>
      <c r="B7" s="15" t="s">
        <v>2</v>
      </c>
      <c r="C7" s="37">
        <f t="shared" ref="C7:H7" si="3">SUM(C27:C30)</f>
        <v>26</v>
      </c>
      <c r="D7" s="37">
        <f t="shared" si="3"/>
        <v>21</v>
      </c>
      <c r="E7" s="37">
        <f t="shared" si="3"/>
        <v>5</v>
      </c>
      <c r="F7" s="37">
        <f t="shared" si="3"/>
        <v>12</v>
      </c>
      <c r="G7" s="37">
        <f t="shared" si="3"/>
        <v>14</v>
      </c>
      <c r="H7" s="37">
        <f t="shared" si="3"/>
        <v>0</v>
      </c>
    </row>
    <row r="8" spans="1:8" ht="24" customHeight="1">
      <c r="A8" s="27">
        <v>15</v>
      </c>
      <c r="B8" s="15" t="s">
        <v>2</v>
      </c>
      <c r="C8" s="37">
        <f t="shared" ref="C8:H8" si="4">SUM(C31:C34)</f>
        <v>23</v>
      </c>
      <c r="D8" s="37">
        <f t="shared" si="4"/>
        <v>20</v>
      </c>
      <c r="E8" s="37">
        <f t="shared" si="4"/>
        <v>3</v>
      </c>
      <c r="F8" s="37">
        <f t="shared" si="4"/>
        <v>14</v>
      </c>
      <c r="G8" s="37">
        <f t="shared" si="4"/>
        <v>9</v>
      </c>
      <c r="H8" s="37">
        <f t="shared" si="4"/>
        <v>0</v>
      </c>
    </row>
    <row r="9" spans="1:8" ht="24" customHeight="1">
      <c r="A9" s="27">
        <v>16</v>
      </c>
      <c r="B9" s="15" t="s">
        <v>2</v>
      </c>
      <c r="C9" s="37">
        <f>SUM(C35:C38)</f>
        <v>19</v>
      </c>
      <c r="D9" s="37">
        <f>SUM(D35:D38)</f>
        <v>13</v>
      </c>
      <c r="E9" s="37">
        <f>SUM(E35:E38)</f>
        <v>6</v>
      </c>
      <c r="F9" s="37">
        <f>SUM(F35:F38)</f>
        <v>15</v>
      </c>
      <c r="G9" s="37">
        <f>SUM(G35:G38)</f>
        <v>3</v>
      </c>
      <c r="H9" s="37">
        <v>1</v>
      </c>
    </row>
    <row r="10" spans="1:8" ht="24" customHeight="1" thickBot="1">
      <c r="A10" s="3">
        <v>17</v>
      </c>
      <c r="B10" s="38" t="s">
        <v>2</v>
      </c>
      <c r="C10" s="34">
        <f t="shared" ref="C10:H10" si="5">SUM(C39:C39)</f>
        <v>8</v>
      </c>
      <c r="D10" s="34">
        <f t="shared" si="5"/>
        <v>3</v>
      </c>
      <c r="E10" s="34">
        <f t="shared" si="5"/>
        <v>5</v>
      </c>
      <c r="F10" s="34">
        <f t="shared" si="5"/>
        <v>5</v>
      </c>
      <c r="G10" s="34">
        <f t="shared" si="5"/>
        <v>3</v>
      </c>
      <c r="H10" s="34">
        <f t="shared" si="5"/>
        <v>0</v>
      </c>
    </row>
    <row r="11" spans="1:8">
      <c r="A11" s="14" t="s">
        <v>9</v>
      </c>
      <c r="B11" s="14"/>
    </row>
    <row r="12" spans="1:8" ht="14.25" thickBot="1">
      <c r="A12" s="6" t="s">
        <v>58</v>
      </c>
      <c r="H12" s="26" t="s">
        <v>5</v>
      </c>
    </row>
    <row r="13" spans="1:8">
      <c r="A13" s="103" t="s">
        <v>0</v>
      </c>
      <c r="B13" s="103"/>
      <c r="C13" s="105" t="s">
        <v>22</v>
      </c>
      <c r="D13" s="89" t="s">
        <v>23</v>
      </c>
      <c r="E13" s="89" t="s">
        <v>24</v>
      </c>
      <c r="F13" s="89" t="s">
        <v>19</v>
      </c>
      <c r="G13" s="89" t="s">
        <v>20</v>
      </c>
      <c r="H13" s="89" t="s">
        <v>21</v>
      </c>
    </row>
    <row r="14" spans="1:8">
      <c r="A14" s="104"/>
      <c r="B14" s="104"/>
      <c r="C14" s="106"/>
      <c r="D14" s="91"/>
      <c r="E14" s="91"/>
      <c r="F14" s="91"/>
      <c r="G14" s="91"/>
      <c r="H14" s="91"/>
    </row>
    <row r="15" spans="1:8" hidden="1">
      <c r="A15" s="102" t="s">
        <v>12</v>
      </c>
      <c r="B15" s="15" t="s">
        <v>2</v>
      </c>
      <c r="C15" s="37">
        <v>16</v>
      </c>
      <c r="D15" s="37">
        <v>12</v>
      </c>
      <c r="E15" s="37">
        <v>4</v>
      </c>
      <c r="F15" s="37">
        <v>5</v>
      </c>
      <c r="G15" s="37">
        <v>11</v>
      </c>
      <c r="H15" s="37" t="s">
        <v>38</v>
      </c>
    </row>
    <row r="16" spans="1:8" hidden="1">
      <c r="A16" s="101"/>
      <c r="B16" s="15" t="s">
        <v>3</v>
      </c>
      <c r="C16" s="37"/>
      <c r="D16" s="37"/>
      <c r="E16" s="37"/>
      <c r="F16" s="37"/>
      <c r="G16" s="37"/>
      <c r="H16" s="37"/>
    </row>
    <row r="17" spans="1:8" hidden="1">
      <c r="A17" s="101"/>
      <c r="B17" s="15" t="s">
        <v>14</v>
      </c>
      <c r="C17" s="37"/>
      <c r="D17" s="37"/>
      <c r="E17" s="37"/>
      <c r="F17" s="37"/>
      <c r="G17" s="37"/>
      <c r="H17" s="37"/>
    </row>
    <row r="18" spans="1:8" hidden="1">
      <c r="A18" s="101"/>
      <c r="B18" s="15" t="s">
        <v>4</v>
      </c>
      <c r="C18" s="37"/>
      <c r="D18" s="37"/>
      <c r="E18" s="37"/>
      <c r="F18" s="37"/>
      <c r="G18" s="37"/>
      <c r="H18" s="37"/>
    </row>
    <row r="19" spans="1:8" hidden="1">
      <c r="A19" s="102" t="s">
        <v>11</v>
      </c>
      <c r="B19" s="64" t="s">
        <v>2</v>
      </c>
      <c r="C19" s="39">
        <v>16</v>
      </c>
      <c r="D19" s="39">
        <v>2</v>
      </c>
      <c r="E19" s="39">
        <v>14</v>
      </c>
      <c r="F19" s="39">
        <v>7</v>
      </c>
      <c r="G19" s="39">
        <v>9</v>
      </c>
      <c r="H19" s="39" t="s">
        <v>38</v>
      </c>
    </row>
    <row r="20" spans="1:8" hidden="1">
      <c r="A20" s="101"/>
      <c r="B20" s="16" t="s">
        <v>3</v>
      </c>
      <c r="C20" s="37"/>
      <c r="D20" s="37"/>
      <c r="E20" s="37"/>
      <c r="F20" s="37"/>
      <c r="G20" s="37"/>
      <c r="H20" s="37"/>
    </row>
    <row r="21" spans="1:8" hidden="1">
      <c r="A21" s="101"/>
      <c r="B21" s="16" t="s">
        <v>14</v>
      </c>
      <c r="C21" s="37"/>
      <c r="D21" s="37"/>
      <c r="E21" s="37"/>
      <c r="F21" s="37"/>
      <c r="G21" s="37"/>
      <c r="H21" s="37"/>
    </row>
    <row r="22" spans="1:8" hidden="1">
      <c r="A22" s="101"/>
      <c r="B22" s="61" t="s">
        <v>4</v>
      </c>
      <c r="C22" s="40"/>
      <c r="D22" s="40"/>
      <c r="E22" s="40"/>
      <c r="F22" s="40"/>
      <c r="G22" s="40"/>
      <c r="H22" s="40"/>
    </row>
    <row r="23" spans="1:8">
      <c r="A23" s="102" t="s">
        <v>35</v>
      </c>
      <c r="B23" s="15" t="s">
        <v>2</v>
      </c>
      <c r="C23" s="37">
        <v>12</v>
      </c>
      <c r="D23" s="37">
        <v>10</v>
      </c>
      <c r="E23" s="37">
        <v>2</v>
      </c>
      <c r="F23" s="37">
        <v>3</v>
      </c>
      <c r="G23" s="37">
        <v>9</v>
      </c>
      <c r="H23" s="37">
        <v>0</v>
      </c>
    </row>
    <row r="24" spans="1:8">
      <c r="A24" s="101"/>
      <c r="B24" s="15" t="s">
        <v>3</v>
      </c>
      <c r="C24" s="37">
        <v>10</v>
      </c>
      <c r="D24" s="37">
        <v>10</v>
      </c>
      <c r="E24" s="37">
        <v>0</v>
      </c>
      <c r="F24" s="37">
        <v>9</v>
      </c>
      <c r="G24" s="37">
        <v>1</v>
      </c>
      <c r="H24" s="37">
        <v>0</v>
      </c>
    </row>
    <row r="25" spans="1:8">
      <c r="A25" s="101"/>
      <c r="B25" s="15" t="s">
        <v>14</v>
      </c>
      <c r="C25" s="37">
        <v>1</v>
      </c>
      <c r="D25" s="37">
        <v>1</v>
      </c>
      <c r="E25" s="37">
        <v>0</v>
      </c>
      <c r="F25" s="37">
        <v>0</v>
      </c>
      <c r="G25" s="37">
        <v>1</v>
      </c>
      <c r="H25" s="37">
        <v>0</v>
      </c>
    </row>
    <row r="26" spans="1:8">
      <c r="A26" s="101"/>
      <c r="B26" s="15" t="s">
        <v>4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</row>
    <row r="27" spans="1:8">
      <c r="A27" s="101">
        <v>14</v>
      </c>
      <c r="B27" s="64" t="s">
        <v>2</v>
      </c>
      <c r="C27" s="39">
        <v>14</v>
      </c>
      <c r="D27" s="39">
        <v>9</v>
      </c>
      <c r="E27" s="39">
        <v>5</v>
      </c>
      <c r="F27" s="39">
        <v>2</v>
      </c>
      <c r="G27" s="39">
        <v>12</v>
      </c>
      <c r="H27" s="39">
        <v>0</v>
      </c>
    </row>
    <row r="28" spans="1:8">
      <c r="A28" s="101"/>
      <c r="B28" s="16" t="s">
        <v>3</v>
      </c>
      <c r="C28" s="37">
        <v>11</v>
      </c>
      <c r="D28" s="37">
        <v>11</v>
      </c>
      <c r="E28" s="37">
        <v>0</v>
      </c>
      <c r="F28" s="37">
        <v>10</v>
      </c>
      <c r="G28" s="37">
        <v>1</v>
      </c>
      <c r="H28" s="37">
        <v>0</v>
      </c>
    </row>
    <row r="29" spans="1:8">
      <c r="A29" s="101"/>
      <c r="B29" s="16" t="s">
        <v>14</v>
      </c>
      <c r="C29" s="37">
        <v>1</v>
      </c>
      <c r="D29" s="37">
        <v>1</v>
      </c>
      <c r="E29" s="37">
        <v>0</v>
      </c>
      <c r="F29" s="37">
        <v>0</v>
      </c>
      <c r="G29" s="37">
        <v>1</v>
      </c>
      <c r="H29" s="37">
        <v>0</v>
      </c>
    </row>
    <row r="30" spans="1:8">
      <c r="A30" s="101"/>
      <c r="B30" s="61" t="s">
        <v>4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</row>
    <row r="31" spans="1:8">
      <c r="A31" s="101">
        <v>15</v>
      </c>
      <c r="B31" s="15" t="s">
        <v>2</v>
      </c>
      <c r="C31" s="37">
        <v>11</v>
      </c>
      <c r="D31" s="37">
        <v>8</v>
      </c>
      <c r="E31" s="37">
        <v>3</v>
      </c>
      <c r="F31" s="37">
        <v>5</v>
      </c>
      <c r="G31" s="37">
        <v>6</v>
      </c>
      <c r="H31" s="37">
        <v>0</v>
      </c>
    </row>
    <row r="32" spans="1:8">
      <c r="A32" s="101"/>
      <c r="B32" s="15" t="s">
        <v>3</v>
      </c>
      <c r="C32" s="37">
        <v>10</v>
      </c>
      <c r="D32" s="37">
        <v>10</v>
      </c>
      <c r="E32" s="37">
        <v>0</v>
      </c>
      <c r="F32" s="37">
        <v>9</v>
      </c>
      <c r="G32" s="37">
        <v>1</v>
      </c>
      <c r="H32" s="37">
        <v>0</v>
      </c>
    </row>
    <row r="33" spans="1:8">
      <c r="A33" s="101"/>
      <c r="B33" s="15" t="s">
        <v>14</v>
      </c>
      <c r="C33" s="37">
        <v>2</v>
      </c>
      <c r="D33" s="37">
        <v>2</v>
      </c>
      <c r="E33" s="37">
        <v>0</v>
      </c>
      <c r="F33" s="37">
        <v>0</v>
      </c>
      <c r="G33" s="37">
        <v>2</v>
      </c>
      <c r="H33" s="37">
        <v>0</v>
      </c>
    </row>
    <row r="34" spans="1:8">
      <c r="A34" s="101"/>
      <c r="B34" s="15" t="s">
        <v>4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</row>
    <row r="35" spans="1:8">
      <c r="A35" s="101">
        <v>16</v>
      </c>
      <c r="B35" s="64" t="s">
        <v>2</v>
      </c>
      <c r="C35" s="39">
        <v>11</v>
      </c>
      <c r="D35" s="39">
        <v>5</v>
      </c>
      <c r="E35" s="39">
        <v>6</v>
      </c>
      <c r="F35" s="39">
        <v>9</v>
      </c>
      <c r="G35" s="39">
        <v>2</v>
      </c>
      <c r="H35" s="39">
        <v>0</v>
      </c>
    </row>
    <row r="36" spans="1:8">
      <c r="A36" s="101"/>
      <c r="B36" s="16" t="s">
        <v>3</v>
      </c>
      <c r="C36" s="37">
        <v>6</v>
      </c>
      <c r="D36" s="37">
        <v>6</v>
      </c>
      <c r="E36" s="37">
        <v>0</v>
      </c>
      <c r="F36" s="37">
        <v>6</v>
      </c>
      <c r="G36" s="37">
        <v>0</v>
      </c>
      <c r="H36" s="37">
        <v>0</v>
      </c>
    </row>
    <row r="37" spans="1:8">
      <c r="A37" s="101"/>
      <c r="B37" s="16" t="s">
        <v>14</v>
      </c>
      <c r="C37" s="37">
        <v>2</v>
      </c>
      <c r="D37" s="37">
        <v>2</v>
      </c>
      <c r="E37" s="37">
        <v>0</v>
      </c>
      <c r="F37" s="37">
        <v>0</v>
      </c>
      <c r="G37" s="37">
        <v>1</v>
      </c>
      <c r="H37" s="37">
        <v>0</v>
      </c>
    </row>
    <row r="38" spans="1:8">
      <c r="A38" s="101"/>
      <c r="B38" s="61" t="s">
        <v>4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</row>
    <row r="39" spans="1:8" ht="45" customHeight="1" thickBot="1">
      <c r="A39" s="56">
        <v>17</v>
      </c>
      <c r="B39" s="65" t="s">
        <v>2</v>
      </c>
      <c r="C39" s="66">
        <v>8</v>
      </c>
      <c r="D39" s="66">
        <v>3</v>
      </c>
      <c r="E39" s="66">
        <v>5</v>
      </c>
      <c r="F39" s="66">
        <v>5</v>
      </c>
      <c r="G39" s="66">
        <v>3</v>
      </c>
      <c r="H39" s="66">
        <v>0</v>
      </c>
    </row>
    <row r="40" spans="1:8">
      <c r="A40" s="14" t="s">
        <v>9</v>
      </c>
      <c r="B40" s="14"/>
    </row>
    <row r="41" spans="1:8" ht="9.75" customHeight="1"/>
    <row r="43" spans="1:8" ht="13.5" customHeight="1"/>
    <row r="44" spans="1:8" ht="13.5" customHeight="1"/>
  </sheetData>
  <mergeCells count="22">
    <mergeCell ref="E2:E3"/>
    <mergeCell ref="F2:F3"/>
    <mergeCell ref="G2:G3"/>
    <mergeCell ref="H2:H3"/>
    <mergeCell ref="A2:A3"/>
    <mergeCell ref="B2:B3"/>
    <mergeCell ref="C2:C3"/>
    <mergeCell ref="D2:D3"/>
    <mergeCell ref="A35:A38"/>
    <mergeCell ref="A23:A26"/>
    <mergeCell ref="A27:A30"/>
    <mergeCell ref="G13:G14"/>
    <mergeCell ref="H13:H14"/>
    <mergeCell ref="A13:A14"/>
    <mergeCell ref="B13:B14"/>
    <mergeCell ref="C13:C14"/>
    <mergeCell ref="D13:D14"/>
    <mergeCell ref="A15:A18"/>
    <mergeCell ref="A19:A22"/>
    <mergeCell ref="E13:E14"/>
    <mergeCell ref="F13:F14"/>
    <mergeCell ref="A31:A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1"/>
  <sheetViews>
    <sheetView view="pageBreakPreview" zoomScaleNormal="100" workbookViewId="0">
      <selection activeCell="B12" sqref="B12"/>
    </sheetView>
  </sheetViews>
  <sheetFormatPr defaultRowHeight="13.5"/>
  <cols>
    <col min="1" max="1" width="11.125" style="7" customWidth="1"/>
    <col min="2" max="4" width="24.875" style="7" customWidth="1"/>
    <col min="5" max="5" width="18.625" style="7" customWidth="1"/>
    <col min="6" max="16384" width="9" style="7"/>
  </cols>
  <sheetData>
    <row r="1" spans="1:5" ht="14.25" thickBot="1">
      <c r="A1" s="6" t="s">
        <v>59</v>
      </c>
      <c r="D1" s="8" t="s">
        <v>27</v>
      </c>
    </row>
    <row r="2" spans="1:5" ht="21" customHeight="1">
      <c r="A2" s="19" t="s">
        <v>0</v>
      </c>
      <c r="B2" s="28" t="s">
        <v>25</v>
      </c>
      <c r="C2" s="28" t="s">
        <v>8</v>
      </c>
      <c r="D2" s="18" t="s">
        <v>26</v>
      </c>
    </row>
    <row r="3" spans="1:5" hidden="1">
      <c r="A3" s="62" t="s">
        <v>12</v>
      </c>
      <c r="B3" s="23">
        <f>SUM(C13:C16)</f>
        <v>18555</v>
      </c>
      <c r="C3" s="23">
        <f>SUM(D13:D16)</f>
        <v>107960</v>
      </c>
      <c r="D3" s="67">
        <f t="shared" ref="D3:D9" si="0">C3*1000/B3</f>
        <v>5818.3777957423872</v>
      </c>
    </row>
    <row r="4" spans="1:5" hidden="1">
      <c r="A4" s="27">
        <v>12</v>
      </c>
      <c r="B4" s="23">
        <f>SUM(C17:C20)</f>
        <v>32985</v>
      </c>
      <c r="C4" s="23">
        <f>SUM(D17:D20)</f>
        <v>191080</v>
      </c>
      <c r="D4" s="67">
        <f t="shared" si="0"/>
        <v>5792.9361831135366</v>
      </c>
    </row>
    <row r="5" spans="1:5" ht="24" customHeight="1">
      <c r="A5" s="62" t="s">
        <v>32</v>
      </c>
      <c r="B5" s="31">
        <f>SUM(C21:C24)</f>
        <v>59599</v>
      </c>
      <c r="C5" s="22">
        <f>SUM(D21:D24)</f>
        <v>347530</v>
      </c>
      <c r="D5" s="83">
        <f t="shared" si="0"/>
        <v>5831.1381063440658</v>
      </c>
    </row>
    <row r="6" spans="1:5" ht="24" customHeight="1">
      <c r="A6" s="27">
        <v>14</v>
      </c>
      <c r="B6" s="31">
        <f>SUM(C25:C28)</f>
        <v>61467</v>
      </c>
      <c r="C6" s="22">
        <f>SUM(D25:D28)</f>
        <v>356575</v>
      </c>
      <c r="D6" s="83">
        <f t="shared" si="0"/>
        <v>5801.0802544454746</v>
      </c>
    </row>
    <row r="7" spans="1:5" ht="24" customHeight="1">
      <c r="A7" s="27">
        <v>15</v>
      </c>
      <c r="B7" s="31">
        <f>SUM(C29:C32)</f>
        <v>61384</v>
      </c>
      <c r="C7" s="22">
        <f>SUM(D29:D32)</f>
        <v>353915</v>
      </c>
      <c r="D7" s="83">
        <f t="shared" si="0"/>
        <v>5765.5903818584648</v>
      </c>
    </row>
    <row r="8" spans="1:5" ht="24" customHeight="1">
      <c r="A8" s="27">
        <v>16</v>
      </c>
      <c r="B8" s="31">
        <f>SUM(C33:C36)</f>
        <v>86890</v>
      </c>
      <c r="C8" s="22">
        <f>SUM(D33:D36)</f>
        <v>500000</v>
      </c>
      <c r="D8" s="83">
        <f t="shared" si="0"/>
        <v>5754.4021176199794</v>
      </c>
    </row>
    <row r="9" spans="1:5" ht="24" customHeight="1" thickBot="1">
      <c r="A9" s="3">
        <v>17</v>
      </c>
      <c r="B9" s="32">
        <f>SUM(C37:C40)</f>
        <v>90963</v>
      </c>
      <c r="C9" s="24">
        <f>SUM(D37:D40)</f>
        <v>522945</v>
      </c>
      <c r="D9" s="84">
        <f t="shared" si="0"/>
        <v>5748.9858513901254</v>
      </c>
    </row>
    <row r="10" spans="1:5">
      <c r="A10" s="14" t="s">
        <v>37</v>
      </c>
    </row>
    <row r="11" spans="1:5" ht="14.25" thickBot="1">
      <c r="A11" s="6" t="s">
        <v>60</v>
      </c>
      <c r="E11" s="26" t="s">
        <v>27</v>
      </c>
    </row>
    <row r="12" spans="1:5">
      <c r="A12" s="19" t="s">
        <v>0</v>
      </c>
      <c r="B12" s="1"/>
      <c r="C12" s="28" t="s">
        <v>25</v>
      </c>
      <c r="D12" s="28" t="s">
        <v>8</v>
      </c>
      <c r="E12" s="18" t="s">
        <v>26</v>
      </c>
    </row>
    <row r="13" spans="1:5" hidden="1">
      <c r="A13" s="102" t="s">
        <v>12</v>
      </c>
      <c r="B13" s="15" t="s">
        <v>2</v>
      </c>
      <c r="C13" s="23">
        <v>18555</v>
      </c>
      <c r="D13" s="23">
        <v>107960</v>
      </c>
      <c r="E13" s="68">
        <f>D13*1000/C13</f>
        <v>5818.3777957423872</v>
      </c>
    </row>
    <row r="14" spans="1:5" hidden="1">
      <c r="A14" s="101"/>
      <c r="B14" s="15" t="s">
        <v>3</v>
      </c>
      <c r="C14" s="23"/>
      <c r="D14" s="23"/>
      <c r="E14" s="68" t="e">
        <f t="shared" ref="E14:E36" si="1">D14*1000/C14</f>
        <v>#DIV/0!</v>
      </c>
    </row>
    <row r="15" spans="1:5" hidden="1">
      <c r="A15" s="101"/>
      <c r="B15" s="15" t="s">
        <v>14</v>
      </c>
      <c r="C15" s="23"/>
      <c r="D15" s="23"/>
      <c r="E15" s="68" t="e">
        <f t="shared" si="1"/>
        <v>#DIV/0!</v>
      </c>
    </row>
    <row r="16" spans="1:5" hidden="1">
      <c r="A16" s="101"/>
      <c r="B16" s="15" t="s">
        <v>4</v>
      </c>
      <c r="C16" s="23"/>
      <c r="D16" s="23"/>
      <c r="E16" s="68" t="e">
        <f t="shared" si="1"/>
        <v>#DIV/0!</v>
      </c>
    </row>
    <row r="17" spans="1:5" hidden="1">
      <c r="A17" s="102" t="s">
        <v>11</v>
      </c>
      <c r="B17" s="15" t="s">
        <v>2</v>
      </c>
      <c r="C17" s="23">
        <v>32985</v>
      </c>
      <c r="D17" s="23">
        <v>191080</v>
      </c>
      <c r="E17" s="68">
        <f t="shared" si="1"/>
        <v>5792.9361831135366</v>
      </c>
    </row>
    <row r="18" spans="1:5" hidden="1">
      <c r="A18" s="101"/>
      <c r="B18" s="15" t="s">
        <v>3</v>
      </c>
      <c r="C18" s="23"/>
      <c r="D18" s="23"/>
      <c r="E18" s="68" t="e">
        <f t="shared" si="1"/>
        <v>#DIV/0!</v>
      </c>
    </row>
    <row r="19" spans="1:5" hidden="1">
      <c r="A19" s="101"/>
      <c r="B19" s="15" t="s">
        <v>14</v>
      </c>
      <c r="C19" s="23"/>
      <c r="D19" s="23"/>
      <c r="E19" s="68" t="e">
        <f t="shared" si="1"/>
        <v>#DIV/0!</v>
      </c>
    </row>
    <row r="20" spans="1:5" hidden="1">
      <c r="A20" s="101"/>
      <c r="B20" s="15" t="s">
        <v>4</v>
      </c>
      <c r="C20" s="23"/>
      <c r="D20" s="23"/>
      <c r="E20" s="68" t="e">
        <f t="shared" si="1"/>
        <v>#DIV/0!</v>
      </c>
    </row>
    <row r="21" spans="1:5">
      <c r="A21" s="102" t="s">
        <v>35</v>
      </c>
      <c r="B21" s="15" t="s">
        <v>2</v>
      </c>
      <c r="C21" s="23">
        <v>42551</v>
      </c>
      <c r="D21" s="23">
        <v>246300</v>
      </c>
      <c r="E21" s="68">
        <f t="shared" si="1"/>
        <v>5788.348099927146</v>
      </c>
    </row>
    <row r="22" spans="1:5">
      <c r="A22" s="101"/>
      <c r="B22" s="15" t="s">
        <v>3</v>
      </c>
      <c r="C22" s="23">
        <v>7725</v>
      </c>
      <c r="D22" s="23">
        <v>45550</v>
      </c>
      <c r="E22" s="68">
        <f t="shared" si="1"/>
        <v>5896.4401294498384</v>
      </c>
    </row>
    <row r="23" spans="1:5">
      <c r="A23" s="101"/>
      <c r="B23" s="15" t="s">
        <v>14</v>
      </c>
      <c r="C23" s="23">
        <v>3492</v>
      </c>
      <c r="D23" s="23">
        <v>20420</v>
      </c>
      <c r="E23" s="68">
        <f t="shared" si="1"/>
        <v>5847.6517754868273</v>
      </c>
    </row>
    <row r="24" spans="1:5">
      <c r="A24" s="115"/>
      <c r="B24" s="15" t="s">
        <v>4</v>
      </c>
      <c r="C24" s="23">
        <v>5831</v>
      </c>
      <c r="D24" s="23">
        <v>35260</v>
      </c>
      <c r="E24" s="68">
        <f t="shared" si="1"/>
        <v>6046.9902246612928</v>
      </c>
    </row>
    <row r="25" spans="1:5">
      <c r="A25" s="101">
        <v>14</v>
      </c>
      <c r="B25" s="33" t="s">
        <v>2</v>
      </c>
      <c r="C25" s="35">
        <v>44636</v>
      </c>
      <c r="D25" s="35">
        <v>257075</v>
      </c>
      <c r="E25" s="70">
        <f t="shared" si="1"/>
        <v>5759.3646384084595</v>
      </c>
    </row>
    <row r="26" spans="1:5">
      <c r="A26" s="101"/>
      <c r="B26" s="15" t="s">
        <v>3</v>
      </c>
      <c r="C26" s="23">
        <v>7602</v>
      </c>
      <c r="D26" s="23">
        <v>44535</v>
      </c>
      <c r="E26" s="68">
        <f t="shared" si="1"/>
        <v>5858.3267561168113</v>
      </c>
    </row>
    <row r="27" spans="1:5">
      <c r="A27" s="101"/>
      <c r="B27" s="15" t="s">
        <v>14</v>
      </c>
      <c r="C27" s="23">
        <v>3456</v>
      </c>
      <c r="D27" s="23">
        <v>19900</v>
      </c>
      <c r="E27" s="68">
        <f t="shared" si="1"/>
        <v>5758.1018518518522</v>
      </c>
    </row>
    <row r="28" spans="1:5">
      <c r="A28" s="101"/>
      <c r="B28" s="63" t="s">
        <v>4</v>
      </c>
      <c r="C28" s="36">
        <v>5773</v>
      </c>
      <c r="D28" s="36">
        <v>35065</v>
      </c>
      <c r="E28" s="71">
        <f t="shared" si="1"/>
        <v>6073.965009527109</v>
      </c>
    </row>
    <row r="29" spans="1:5">
      <c r="A29" s="101">
        <v>15</v>
      </c>
      <c r="B29" s="33" t="s">
        <v>2</v>
      </c>
      <c r="C29" s="35">
        <v>45189</v>
      </c>
      <c r="D29" s="35">
        <v>258405</v>
      </c>
      <c r="E29" s="70">
        <f t="shared" si="1"/>
        <v>5718.3164044347077</v>
      </c>
    </row>
    <row r="30" spans="1:5">
      <c r="A30" s="101"/>
      <c r="B30" s="15" t="s">
        <v>3</v>
      </c>
      <c r="C30" s="23">
        <v>7346</v>
      </c>
      <c r="D30" s="23">
        <v>43245</v>
      </c>
      <c r="E30" s="68">
        <f t="shared" si="1"/>
        <v>5886.8772120882113</v>
      </c>
    </row>
    <row r="31" spans="1:5">
      <c r="A31" s="101"/>
      <c r="B31" s="15" t="s">
        <v>14</v>
      </c>
      <c r="C31" s="23">
        <v>3430</v>
      </c>
      <c r="D31" s="23">
        <v>19820</v>
      </c>
      <c r="E31" s="68">
        <f t="shared" si="1"/>
        <v>5778.4256559766764</v>
      </c>
    </row>
    <row r="32" spans="1:5">
      <c r="A32" s="101"/>
      <c r="B32" s="63" t="s">
        <v>4</v>
      </c>
      <c r="C32" s="36">
        <v>5419</v>
      </c>
      <c r="D32" s="36">
        <v>32445</v>
      </c>
      <c r="E32" s="71">
        <f t="shared" si="1"/>
        <v>5987.2670234360585</v>
      </c>
    </row>
    <row r="33" spans="1:5">
      <c r="A33" s="101">
        <v>16</v>
      </c>
      <c r="B33" s="33" t="s">
        <v>2</v>
      </c>
      <c r="C33" s="35">
        <v>63408</v>
      </c>
      <c r="D33" s="35">
        <v>361895</v>
      </c>
      <c r="E33" s="70">
        <f t="shared" si="1"/>
        <v>5707.402851375221</v>
      </c>
    </row>
    <row r="34" spans="1:5">
      <c r="A34" s="101"/>
      <c r="B34" s="15" t="s">
        <v>3</v>
      </c>
      <c r="C34" s="23">
        <v>10853</v>
      </c>
      <c r="D34" s="23">
        <v>63770</v>
      </c>
      <c r="E34" s="68">
        <f t="shared" si="1"/>
        <v>5875.7947111397771</v>
      </c>
    </row>
    <row r="35" spans="1:5">
      <c r="A35" s="101"/>
      <c r="B35" s="15" t="s">
        <v>14</v>
      </c>
      <c r="C35" s="23">
        <v>4899</v>
      </c>
      <c r="D35" s="23">
        <v>28035</v>
      </c>
      <c r="E35" s="68">
        <f t="shared" si="1"/>
        <v>5722.5964482547461</v>
      </c>
    </row>
    <row r="36" spans="1:5">
      <c r="A36" s="101"/>
      <c r="B36" s="63" t="s">
        <v>4</v>
      </c>
      <c r="C36" s="36">
        <v>7730</v>
      </c>
      <c r="D36" s="36">
        <v>46300</v>
      </c>
      <c r="E36" s="71">
        <f t="shared" si="1"/>
        <v>5989.6507115135837</v>
      </c>
    </row>
    <row r="37" spans="1:5" ht="51" customHeight="1">
      <c r="A37" s="72">
        <v>17</v>
      </c>
      <c r="B37" s="9" t="s">
        <v>2</v>
      </c>
      <c r="C37" s="23"/>
      <c r="D37" s="23"/>
      <c r="E37" s="68" t="e">
        <f>D37*1000/C37</f>
        <v>#DIV/0!</v>
      </c>
    </row>
    <row r="38" spans="1:5">
      <c r="A38" s="17">
        <v>18</v>
      </c>
      <c r="B38" s="11" t="s">
        <v>2</v>
      </c>
      <c r="C38" s="23">
        <v>90963</v>
      </c>
      <c r="D38" s="23">
        <v>522945</v>
      </c>
      <c r="E38" s="68">
        <f>D38*1000/C38</f>
        <v>5748.9858513901254</v>
      </c>
    </row>
    <row r="39" spans="1:5">
      <c r="A39" s="17">
        <v>19</v>
      </c>
      <c r="B39" s="11" t="s">
        <v>2</v>
      </c>
      <c r="C39" s="23"/>
      <c r="D39" s="23"/>
      <c r="E39" s="68" t="e">
        <f>D39*1000/C39</f>
        <v>#DIV/0!</v>
      </c>
    </row>
    <row r="40" spans="1:5" ht="14.25" thickBot="1">
      <c r="A40" s="2">
        <v>20</v>
      </c>
      <c r="B40" s="12" t="s">
        <v>2</v>
      </c>
      <c r="C40" s="25"/>
      <c r="D40" s="25"/>
      <c r="E40" s="69" t="e">
        <f>D40*1000/C40</f>
        <v>#DIV/0!</v>
      </c>
    </row>
    <row r="41" spans="1:5">
      <c r="A41" s="14" t="s">
        <v>37</v>
      </c>
    </row>
    <row r="58" ht="9.75" customHeight="1"/>
    <row r="60" ht="13.5" customHeight="1"/>
    <row r="61" ht="13.5" customHeight="1"/>
  </sheetData>
  <mergeCells count="6"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3"/>
  <sheetViews>
    <sheetView view="pageBreakPreview" zoomScaleNormal="100" workbookViewId="0">
      <selection activeCell="B12" sqref="B12"/>
    </sheetView>
  </sheetViews>
  <sheetFormatPr defaultRowHeight="13.5"/>
  <cols>
    <col min="1" max="1" width="11.125" style="7" customWidth="1"/>
    <col min="2" max="7" width="12.5" style="7" customWidth="1"/>
    <col min="8" max="8" width="10.375" style="7" customWidth="1"/>
    <col min="9" max="16384" width="9" style="7"/>
  </cols>
  <sheetData>
    <row r="1" spans="1:8" ht="20.25" customHeight="1" thickBot="1">
      <c r="A1" s="6" t="s">
        <v>61</v>
      </c>
      <c r="G1" s="8" t="s">
        <v>27</v>
      </c>
    </row>
    <row r="2" spans="1:8" ht="22.5" customHeight="1">
      <c r="A2" s="119" t="s">
        <v>0</v>
      </c>
      <c r="B2" s="109" t="s">
        <v>6</v>
      </c>
      <c r="C2" s="90"/>
      <c r="D2" s="88" t="s">
        <v>13</v>
      </c>
      <c r="E2" s="116"/>
      <c r="F2" s="116"/>
      <c r="G2" s="116"/>
    </row>
    <row r="3" spans="1:8" ht="22.5" customHeight="1">
      <c r="A3" s="120"/>
      <c r="B3" s="110"/>
      <c r="C3" s="92"/>
      <c r="D3" s="117" t="s">
        <v>7</v>
      </c>
      <c r="E3" s="117"/>
      <c r="F3" s="117" t="s">
        <v>28</v>
      </c>
      <c r="G3" s="118"/>
    </row>
    <row r="4" spans="1:8" hidden="1">
      <c r="A4" s="62" t="s">
        <v>12</v>
      </c>
      <c r="B4" s="73">
        <f>SUM(C16:C19)</f>
        <v>1171</v>
      </c>
      <c r="C4" s="74" t="str">
        <f>"("&amp;SUM(D16:D19)&amp;")"</f>
        <v>(126)</v>
      </c>
      <c r="D4" s="73">
        <f>SUM(E16:E19)</f>
        <v>10631</v>
      </c>
      <c r="E4" s="74" t="str">
        <f>"("&amp;SUM(F16:F19)&amp;")"</f>
        <v>(484)</v>
      </c>
      <c r="F4" s="73">
        <f>SUM(G16:G19)</f>
        <v>9078</v>
      </c>
      <c r="G4" s="74" t="str">
        <f>"("&amp;SUM(H16:H19)&amp;")"</f>
        <v>(3841)</v>
      </c>
    </row>
    <row r="5" spans="1:8" hidden="1">
      <c r="A5" s="27">
        <v>12</v>
      </c>
      <c r="B5" s="73">
        <f>SUM(C20:C23)</f>
        <v>1148</v>
      </c>
      <c r="C5" s="74" t="str">
        <f>"("&amp;SUM(D20:D23)&amp;")"</f>
        <v>(106)</v>
      </c>
      <c r="D5" s="73">
        <f>SUM(E20:E23)</f>
        <v>10911</v>
      </c>
      <c r="E5" s="74" t="str">
        <f>"("&amp;SUM(F20:F23)&amp;")"</f>
        <v>(657)</v>
      </c>
      <c r="F5" s="73">
        <f>SUM(G20:G23)</f>
        <v>9504</v>
      </c>
      <c r="G5" s="74" t="str">
        <f>"("&amp;SUM(H20:H23)&amp;")"</f>
        <v>(6198)</v>
      </c>
    </row>
    <row r="6" spans="1:8" ht="24" customHeight="1">
      <c r="A6" s="11" t="s">
        <v>32</v>
      </c>
      <c r="B6" s="10">
        <f>SUM(C24:C27)</f>
        <v>1668</v>
      </c>
      <c r="C6" s="85" t="s">
        <v>43</v>
      </c>
      <c r="D6" s="10">
        <f>SUM(E24:E27)</f>
        <v>18648</v>
      </c>
      <c r="E6" s="85" t="s">
        <v>44</v>
      </c>
      <c r="F6" s="10">
        <f>SUM(G24:G27)</f>
        <v>51835</v>
      </c>
      <c r="G6" s="85" t="s">
        <v>45</v>
      </c>
      <c r="H6" s="75">
        <f>E6*1000/C6</f>
        <v>11701.492537313432</v>
      </c>
    </row>
    <row r="7" spans="1:8" ht="24" customHeight="1">
      <c r="A7" s="11">
        <v>14</v>
      </c>
      <c r="B7" s="10">
        <f>SUM(C28:C31)</f>
        <v>1754</v>
      </c>
      <c r="C7" s="85" t="s">
        <v>46</v>
      </c>
      <c r="D7" s="10">
        <f>SUM(E28:E31)</f>
        <v>18956</v>
      </c>
      <c r="E7" s="85" t="s">
        <v>47</v>
      </c>
      <c r="F7" s="10">
        <f>SUM(G28:G31)</f>
        <v>47481</v>
      </c>
      <c r="G7" s="85" t="s">
        <v>48</v>
      </c>
      <c r="H7" s="75">
        <f>E7*1000/C7</f>
        <v>12328.859060402685</v>
      </c>
    </row>
    <row r="8" spans="1:8" ht="24" customHeight="1">
      <c r="A8" s="11">
        <v>15</v>
      </c>
      <c r="B8" s="10">
        <f>SUM(C32:C35)</f>
        <v>1861</v>
      </c>
      <c r="C8" s="85" t="s">
        <v>49</v>
      </c>
      <c r="D8" s="10">
        <f>SUM(E32:E35)</f>
        <v>27612</v>
      </c>
      <c r="E8" s="85" t="s">
        <v>50</v>
      </c>
      <c r="F8" s="10">
        <f>SUM(G32:G35)</f>
        <v>54869</v>
      </c>
      <c r="G8" s="85" t="s">
        <v>51</v>
      </c>
      <c r="H8" s="75">
        <f>E8*1000/C8</f>
        <v>16025.47770700637</v>
      </c>
    </row>
    <row r="9" spans="1:8" ht="24" customHeight="1">
      <c r="A9" s="11">
        <v>16</v>
      </c>
      <c r="B9" s="10">
        <f>SUM(C36:C39)</f>
        <v>1832</v>
      </c>
      <c r="C9" s="85" t="s">
        <v>52</v>
      </c>
      <c r="D9" s="10">
        <f>SUM(E36:E39)</f>
        <v>26391</v>
      </c>
      <c r="E9" s="85" t="s">
        <v>53</v>
      </c>
      <c r="F9" s="10">
        <f>SUM(G36:G39)</f>
        <v>59036</v>
      </c>
      <c r="G9" s="85" t="s">
        <v>54</v>
      </c>
      <c r="H9" s="75">
        <f>E9*1000/C9</f>
        <v>14474.820143884892</v>
      </c>
    </row>
    <row r="10" spans="1:8" ht="24" customHeight="1" thickBot="1">
      <c r="A10" s="12">
        <v>17</v>
      </c>
      <c r="B10" s="13">
        <f>SUM(C40:C40)</f>
        <v>1955</v>
      </c>
      <c r="C10" s="86" t="s">
        <v>55</v>
      </c>
      <c r="D10" s="13">
        <f>SUM(E40:E40)</f>
        <v>30709</v>
      </c>
      <c r="E10" s="86" t="s">
        <v>56</v>
      </c>
      <c r="F10" s="13">
        <f>SUM(G40:G40)</f>
        <v>15708</v>
      </c>
      <c r="G10" s="86" t="s">
        <v>57</v>
      </c>
      <c r="H10" s="75">
        <f>E10*1000/C10</f>
        <v>13445.255474452555</v>
      </c>
    </row>
    <row r="11" spans="1:8">
      <c r="A11" s="14" t="s">
        <v>42</v>
      </c>
      <c r="B11" s="14"/>
    </row>
    <row r="12" spans="1:8">
      <c r="A12" s="14" t="s">
        <v>39</v>
      </c>
      <c r="B12" s="14"/>
    </row>
    <row r="13" spans="1:8" ht="14.25" thickBot="1">
      <c r="A13" s="6" t="s">
        <v>62</v>
      </c>
      <c r="H13" s="26" t="s">
        <v>27</v>
      </c>
    </row>
    <row r="14" spans="1:8">
      <c r="A14" s="119" t="s">
        <v>0</v>
      </c>
      <c r="B14" s="87"/>
      <c r="C14" s="109" t="s">
        <v>6</v>
      </c>
      <c r="D14" s="122"/>
      <c r="E14" s="88" t="s">
        <v>13</v>
      </c>
      <c r="F14" s="116"/>
      <c r="G14" s="116"/>
      <c r="H14" s="116"/>
    </row>
    <row r="15" spans="1:8">
      <c r="A15" s="120"/>
      <c r="B15" s="117"/>
      <c r="C15" s="123"/>
      <c r="D15" s="124"/>
      <c r="E15" s="118" t="s">
        <v>7</v>
      </c>
      <c r="F15" s="120"/>
      <c r="G15" s="118" t="s">
        <v>28</v>
      </c>
      <c r="H15" s="121"/>
    </row>
    <row r="16" spans="1:8" hidden="1">
      <c r="A16" s="102" t="s">
        <v>12</v>
      </c>
      <c r="B16" s="76" t="s">
        <v>2</v>
      </c>
      <c r="C16" s="77">
        <v>1171</v>
      </c>
      <c r="D16" s="77">
        <v>126</v>
      </c>
      <c r="E16" s="77">
        <v>10631</v>
      </c>
      <c r="F16" s="77">
        <v>484</v>
      </c>
      <c r="G16" s="77">
        <v>9078</v>
      </c>
      <c r="H16" s="78">
        <v>3841</v>
      </c>
    </row>
    <row r="17" spans="1:9" hidden="1">
      <c r="A17" s="101"/>
      <c r="B17" s="29" t="s">
        <v>3</v>
      </c>
      <c r="C17" s="79"/>
      <c r="D17" s="79"/>
      <c r="E17" s="79"/>
      <c r="F17" s="79"/>
      <c r="G17" s="79"/>
      <c r="H17" s="80"/>
    </row>
    <row r="18" spans="1:9" hidden="1">
      <c r="A18" s="101"/>
      <c r="B18" s="29" t="s">
        <v>14</v>
      </c>
      <c r="C18" s="79"/>
      <c r="D18" s="79"/>
      <c r="E18" s="79"/>
      <c r="F18" s="79"/>
      <c r="G18" s="79"/>
      <c r="H18" s="80"/>
    </row>
    <row r="19" spans="1:9" hidden="1">
      <c r="A19" s="101"/>
      <c r="B19" s="29" t="s">
        <v>4</v>
      </c>
      <c r="C19" s="79"/>
      <c r="D19" s="79"/>
      <c r="E19" s="79"/>
      <c r="F19" s="79"/>
      <c r="G19" s="79"/>
      <c r="H19" s="80"/>
    </row>
    <row r="20" spans="1:9" hidden="1">
      <c r="A20" s="101">
        <v>12</v>
      </c>
      <c r="B20" s="29" t="s">
        <v>2</v>
      </c>
      <c r="C20" s="79">
        <v>1148</v>
      </c>
      <c r="D20" s="79">
        <v>106</v>
      </c>
      <c r="E20" s="79">
        <v>10911</v>
      </c>
      <c r="F20" s="79">
        <v>657</v>
      </c>
      <c r="G20" s="79">
        <v>9504</v>
      </c>
      <c r="H20" s="80">
        <v>6198</v>
      </c>
    </row>
    <row r="21" spans="1:9" hidden="1">
      <c r="A21" s="101"/>
      <c r="B21" s="29" t="s">
        <v>3</v>
      </c>
      <c r="C21" s="79"/>
      <c r="D21" s="79"/>
      <c r="E21" s="79"/>
      <c r="F21" s="79"/>
      <c r="G21" s="79"/>
      <c r="H21" s="80"/>
    </row>
    <row r="22" spans="1:9" hidden="1">
      <c r="A22" s="101"/>
      <c r="B22" s="29" t="s">
        <v>14</v>
      </c>
      <c r="C22" s="79"/>
      <c r="D22" s="79"/>
      <c r="E22" s="79"/>
      <c r="F22" s="79"/>
      <c r="G22" s="79"/>
      <c r="H22" s="80"/>
    </row>
    <row r="23" spans="1:9" hidden="1">
      <c r="A23" s="101"/>
      <c r="B23" s="29" t="s">
        <v>4</v>
      </c>
      <c r="C23" s="79"/>
      <c r="D23" s="79"/>
      <c r="E23" s="79"/>
      <c r="F23" s="79"/>
      <c r="G23" s="79"/>
      <c r="H23" s="80"/>
    </row>
    <row r="24" spans="1:9">
      <c r="A24" s="101">
        <v>13</v>
      </c>
      <c r="B24" s="29" t="s">
        <v>2</v>
      </c>
      <c r="C24" s="79">
        <v>1238</v>
      </c>
      <c r="D24" s="79">
        <v>105</v>
      </c>
      <c r="E24" s="79">
        <v>13068</v>
      </c>
      <c r="F24" s="79">
        <v>790</v>
      </c>
      <c r="G24" s="79">
        <v>10556</v>
      </c>
      <c r="H24" s="80">
        <v>7524</v>
      </c>
      <c r="I24" s="7">
        <f>F24*1000/D24</f>
        <v>7523.8095238095239</v>
      </c>
    </row>
    <row r="25" spans="1:9">
      <c r="A25" s="101"/>
      <c r="B25" s="29" t="s">
        <v>3</v>
      </c>
      <c r="C25" s="79">
        <v>262</v>
      </c>
      <c r="D25" s="79">
        <v>25</v>
      </c>
      <c r="E25" s="79">
        <v>3411</v>
      </c>
      <c r="F25" s="79">
        <v>636</v>
      </c>
      <c r="G25" s="79">
        <v>13019</v>
      </c>
      <c r="H25" s="80">
        <v>25440</v>
      </c>
      <c r="I25" s="7">
        <f t="shared" ref="I25:I40" si="0">F25*1000/D25</f>
        <v>25440</v>
      </c>
    </row>
    <row r="26" spans="1:9">
      <c r="A26" s="101"/>
      <c r="B26" s="29" t="s">
        <v>14</v>
      </c>
      <c r="C26" s="79">
        <v>41</v>
      </c>
      <c r="D26" s="79">
        <v>1</v>
      </c>
      <c r="E26" s="79">
        <v>677</v>
      </c>
      <c r="F26" s="79">
        <v>61</v>
      </c>
      <c r="G26" s="79">
        <v>16512</v>
      </c>
      <c r="H26" s="80">
        <v>61000</v>
      </c>
      <c r="I26" s="7">
        <f t="shared" si="0"/>
        <v>61000</v>
      </c>
    </row>
    <row r="27" spans="1:9">
      <c r="A27" s="101"/>
      <c r="B27" s="29" t="s">
        <v>4</v>
      </c>
      <c r="C27" s="79">
        <v>127</v>
      </c>
      <c r="D27" s="79">
        <v>3</v>
      </c>
      <c r="E27" s="79">
        <v>1492</v>
      </c>
      <c r="F27" s="79">
        <v>81</v>
      </c>
      <c r="G27" s="79">
        <v>11748</v>
      </c>
      <c r="H27" s="80">
        <v>27000</v>
      </c>
      <c r="I27" s="7">
        <f t="shared" si="0"/>
        <v>27000</v>
      </c>
    </row>
    <row r="28" spans="1:9">
      <c r="A28" s="101">
        <v>14</v>
      </c>
      <c r="B28" s="29" t="s">
        <v>2</v>
      </c>
      <c r="C28" s="79">
        <v>1299</v>
      </c>
      <c r="D28" s="79">
        <v>118</v>
      </c>
      <c r="E28" s="79">
        <v>13251</v>
      </c>
      <c r="F28" s="79">
        <v>1227</v>
      </c>
      <c r="G28" s="79">
        <v>10201</v>
      </c>
      <c r="H28" s="80">
        <v>10398</v>
      </c>
      <c r="I28" s="7">
        <f t="shared" si="0"/>
        <v>10398.305084745763</v>
      </c>
    </row>
    <row r="29" spans="1:9">
      <c r="A29" s="101"/>
      <c r="B29" s="29" t="s">
        <v>3</v>
      </c>
      <c r="C29" s="79">
        <v>260</v>
      </c>
      <c r="D29" s="79">
        <v>27</v>
      </c>
      <c r="E29" s="79">
        <v>3714</v>
      </c>
      <c r="F29" s="79">
        <v>585</v>
      </c>
      <c r="G29" s="79">
        <v>14285</v>
      </c>
      <c r="H29" s="80">
        <v>21667</v>
      </c>
      <c r="I29" s="7">
        <f t="shared" si="0"/>
        <v>21666.666666666668</v>
      </c>
    </row>
    <row r="30" spans="1:9">
      <c r="A30" s="101"/>
      <c r="B30" s="29" t="s">
        <v>14</v>
      </c>
      <c r="C30" s="79">
        <v>57</v>
      </c>
      <c r="D30" s="79">
        <v>1</v>
      </c>
      <c r="E30" s="79">
        <v>832</v>
      </c>
      <c r="F30" s="79">
        <v>2</v>
      </c>
      <c r="G30" s="79">
        <v>14596</v>
      </c>
      <c r="H30" s="80">
        <v>2000</v>
      </c>
      <c r="I30" s="7">
        <f t="shared" si="0"/>
        <v>2000</v>
      </c>
    </row>
    <row r="31" spans="1:9">
      <c r="A31" s="101"/>
      <c r="B31" s="29" t="s">
        <v>4</v>
      </c>
      <c r="C31" s="79">
        <v>138</v>
      </c>
      <c r="D31" s="79">
        <v>3</v>
      </c>
      <c r="E31" s="79">
        <v>1159</v>
      </c>
      <c r="F31" s="79">
        <v>23</v>
      </c>
      <c r="G31" s="79">
        <v>8399</v>
      </c>
      <c r="H31" s="80">
        <v>7667</v>
      </c>
      <c r="I31" s="7">
        <f t="shared" si="0"/>
        <v>7666.666666666667</v>
      </c>
    </row>
    <row r="32" spans="1:9">
      <c r="A32" s="101">
        <v>15</v>
      </c>
      <c r="B32" s="29" t="s">
        <v>2</v>
      </c>
      <c r="C32" s="79">
        <v>1417</v>
      </c>
      <c r="D32" s="79">
        <v>131</v>
      </c>
      <c r="E32" s="79">
        <v>21208</v>
      </c>
      <c r="F32" s="79">
        <v>2269</v>
      </c>
      <c r="G32" s="79">
        <v>14967</v>
      </c>
      <c r="H32" s="80">
        <v>17321</v>
      </c>
      <c r="I32" s="7">
        <f t="shared" si="0"/>
        <v>17320.610687022901</v>
      </c>
    </row>
    <row r="33" spans="1:9">
      <c r="A33" s="101"/>
      <c r="B33" s="29" t="s">
        <v>3</v>
      </c>
      <c r="C33" s="79">
        <v>258</v>
      </c>
      <c r="D33" s="79">
        <v>20</v>
      </c>
      <c r="E33" s="79">
        <v>4381</v>
      </c>
      <c r="F33" s="79">
        <v>208</v>
      </c>
      <c r="G33" s="79">
        <v>16981</v>
      </c>
      <c r="H33" s="80">
        <v>10400</v>
      </c>
      <c r="I33" s="7">
        <f t="shared" si="0"/>
        <v>10400</v>
      </c>
    </row>
    <row r="34" spans="1:9">
      <c r="A34" s="101"/>
      <c r="B34" s="29" t="s">
        <v>14</v>
      </c>
      <c r="C34" s="79">
        <v>75</v>
      </c>
      <c r="D34" s="79">
        <v>2</v>
      </c>
      <c r="E34" s="79">
        <v>1086</v>
      </c>
      <c r="F34" s="79">
        <v>28</v>
      </c>
      <c r="G34" s="79">
        <v>14480</v>
      </c>
      <c r="H34" s="80">
        <v>14000</v>
      </c>
      <c r="I34" s="7">
        <f t="shared" si="0"/>
        <v>14000</v>
      </c>
    </row>
    <row r="35" spans="1:9">
      <c r="A35" s="101"/>
      <c r="B35" s="29" t="s">
        <v>4</v>
      </c>
      <c r="C35" s="79">
        <v>111</v>
      </c>
      <c r="D35" s="79">
        <v>4</v>
      </c>
      <c r="E35" s="79">
        <v>937</v>
      </c>
      <c r="F35" s="79">
        <v>11</v>
      </c>
      <c r="G35" s="79">
        <v>8441</v>
      </c>
      <c r="H35" s="80">
        <v>2750</v>
      </c>
      <c r="I35" s="7">
        <f t="shared" si="0"/>
        <v>2750</v>
      </c>
    </row>
    <row r="36" spans="1:9">
      <c r="A36" s="101">
        <v>16</v>
      </c>
      <c r="B36" s="29" t="s">
        <v>2</v>
      </c>
      <c r="C36" s="79">
        <v>1348</v>
      </c>
      <c r="D36" s="79">
        <v>91</v>
      </c>
      <c r="E36" s="79">
        <v>19876</v>
      </c>
      <c r="F36" s="79">
        <v>1416</v>
      </c>
      <c r="G36" s="79">
        <v>14745</v>
      </c>
      <c r="H36" s="80">
        <v>15560</v>
      </c>
      <c r="I36" s="7">
        <f t="shared" si="0"/>
        <v>15560.439560439561</v>
      </c>
    </row>
    <row r="37" spans="1:9">
      <c r="A37" s="101"/>
      <c r="B37" s="29" t="s">
        <v>3</v>
      </c>
      <c r="C37" s="79">
        <v>283</v>
      </c>
      <c r="D37" s="79">
        <v>42</v>
      </c>
      <c r="E37" s="79">
        <v>3276</v>
      </c>
      <c r="F37" s="79">
        <v>524</v>
      </c>
      <c r="G37" s="79">
        <v>11576</v>
      </c>
      <c r="H37" s="80">
        <v>12476</v>
      </c>
      <c r="I37" s="7">
        <f t="shared" si="0"/>
        <v>12476.190476190477</v>
      </c>
    </row>
    <row r="38" spans="1:9">
      <c r="A38" s="101"/>
      <c r="B38" s="29" t="s">
        <v>14</v>
      </c>
      <c r="C38" s="79">
        <v>89</v>
      </c>
      <c r="D38" s="79">
        <v>2</v>
      </c>
      <c r="E38" s="79">
        <v>1645</v>
      </c>
      <c r="F38" s="79">
        <v>9</v>
      </c>
      <c r="G38" s="79">
        <v>18483</v>
      </c>
      <c r="H38" s="80">
        <v>4500</v>
      </c>
      <c r="I38" s="7">
        <f t="shared" si="0"/>
        <v>4500</v>
      </c>
    </row>
    <row r="39" spans="1:9">
      <c r="A39" s="101"/>
      <c r="B39" s="29" t="s">
        <v>4</v>
      </c>
      <c r="C39" s="79">
        <v>112</v>
      </c>
      <c r="D39" s="79">
        <v>4</v>
      </c>
      <c r="E39" s="79">
        <v>1594</v>
      </c>
      <c r="F39" s="79">
        <v>63</v>
      </c>
      <c r="G39" s="79">
        <v>14232</v>
      </c>
      <c r="H39" s="80">
        <v>15750</v>
      </c>
      <c r="I39" s="7">
        <f t="shared" si="0"/>
        <v>15750</v>
      </c>
    </row>
    <row r="40" spans="1:9" ht="45" customHeight="1" thickBot="1">
      <c r="A40" s="56">
        <v>17</v>
      </c>
      <c r="B40" s="30" t="s">
        <v>2</v>
      </c>
      <c r="C40" s="81">
        <v>1955</v>
      </c>
      <c r="D40" s="81">
        <v>137</v>
      </c>
      <c r="E40" s="81">
        <v>30709</v>
      </c>
      <c r="F40" s="81">
        <v>1842</v>
      </c>
      <c r="G40" s="81">
        <v>15708</v>
      </c>
      <c r="H40" s="82">
        <v>13445</v>
      </c>
      <c r="I40" s="7">
        <f t="shared" si="0"/>
        <v>13445.255474452555</v>
      </c>
    </row>
    <row r="41" spans="1:9">
      <c r="A41" s="8" t="s">
        <v>33</v>
      </c>
      <c r="B41" s="14" t="s">
        <v>34</v>
      </c>
    </row>
    <row r="42" spans="1:9">
      <c r="B42" s="14" t="s">
        <v>37</v>
      </c>
    </row>
    <row r="60" ht="9.75" customHeight="1"/>
    <row r="62" ht="13.5" customHeight="1"/>
    <row r="63" ht="13.5" customHeight="1"/>
  </sheetData>
  <mergeCells count="17">
    <mergeCell ref="E14:H14"/>
    <mergeCell ref="B2:C3"/>
    <mergeCell ref="D2:G2"/>
    <mergeCell ref="D3:E3"/>
    <mergeCell ref="F3:G3"/>
    <mergeCell ref="A36:A39"/>
    <mergeCell ref="A2:A3"/>
    <mergeCell ref="A24:A27"/>
    <mergeCell ref="A28:A31"/>
    <mergeCell ref="A32:A35"/>
    <mergeCell ref="E15:F15"/>
    <mergeCell ref="G15:H15"/>
    <mergeCell ref="A16:A19"/>
    <mergeCell ref="A20:A23"/>
    <mergeCell ref="A14:A15"/>
    <mergeCell ref="B14:B15"/>
    <mergeCell ref="C14:D15"/>
  </mergeCells>
  <phoneticPr fontId="2"/>
  <pageMargins left="0.75" right="0.75" top="1" bottom="1" header="0.51200000000000001" footer="0.5120000000000000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19-21.22.23.24</vt:lpstr>
      <vt:lpstr>19-21</vt:lpstr>
      <vt:lpstr>19-22</vt:lpstr>
      <vt:lpstr>19-23</vt:lpstr>
      <vt:lpstr>19-24</vt:lpstr>
      <vt:lpstr>'19-21'!Print_Area</vt:lpstr>
      <vt:lpstr>'19-22'!Print_Area</vt:lpstr>
      <vt:lpstr>'19-23'!Print_Area</vt:lpstr>
      <vt:lpstr>'19-24'!Print_Area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2023-03-10T05:33:31Z</cp:lastPrinted>
  <dcterms:created xsi:type="dcterms:W3CDTF">1997-01-08T22:48:59Z</dcterms:created>
  <dcterms:modified xsi:type="dcterms:W3CDTF">2023-03-10T05:33:49Z</dcterms:modified>
</cp:coreProperties>
</file>