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67C4914B-46DB-4E71-A00F-10435F4DBB94}" xr6:coauthVersionLast="36" xr6:coauthVersionMax="36" xr10:uidLastSave="{00000000-0000-0000-0000-000000000000}"/>
  <bookViews>
    <workbookView xWindow="0" yWindow="0" windowWidth="28800" windowHeight="12285" tabRatio="807" xr2:uid="{00000000-000D-0000-FFFF-FFFF00000000}"/>
  </bookViews>
  <sheets>
    <sheet name="20-25" sheetId="39" r:id="rId1"/>
  </sheets>
  <definedNames>
    <definedName name="_xlnm.Print_Area" localSheetId="0">'20-25'!$A$1:$N$11</definedName>
  </definedNames>
  <calcPr calcId="191029"/>
</workbook>
</file>

<file path=xl/calcChain.xml><?xml version="1.0" encoding="utf-8"?>
<calcChain xmlns="http://schemas.openxmlformats.org/spreadsheetml/2006/main">
  <c r="E10" i="39" l="1"/>
  <c r="F10" i="39"/>
  <c r="G10" i="39"/>
  <c r="H10" i="39"/>
  <c r="I10" i="39"/>
  <c r="J10" i="39"/>
  <c r="K10" i="39"/>
  <c r="L10" i="39"/>
  <c r="M10" i="39"/>
  <c r="N10" i="39"/>
  <c r="D10" i="39"/>
  <c r="E6" i="39"/>
  <c r="F6" i="39"/>
  <c r="G6" i="39"/>
  <c r="H6" i="39"/>
  <c r="I6" i="39"/>
  <c r="J6" i="39"/>
  <c r="K6" i="39"/>
  <c r="L6" i="39"/>
  <c r="N6" i="39"/>
  <c r="E7" i="39"/>
  <c r="F7" i="39"/>
  <c r="C7" i="39" s="1"/>
  <c r="G7" i="39"/>
  <c r="H7" i="39"/>
  <c r="I7" i="39"/>
  <c r="J7" i="39"/>
  <c r="K7" i="39"/>
  <c r="L7" i="39"/>
  <c r="M7" i="39"/>
  <c r="N7" i="39"/>
  <c r="E8" i="39"/>
  <c r="C8" i="39" s="1"/>
  <c r="F8" i="39"/>
  <c r="G8" i="39"/>
  <c r="H8" i="39"/>
  <c r="I8" i="39"/>
  <c r="J8" i="39"/>
  <c r="K8" i="39"/>
  <c r="L8" i="39"/>
  <c r="M8" i="39"/>
  <c r="N8" i="39"/>
  <c r="E9" i="39"/>
  <c r="F9" i="39"/>
  <c r="G9" i="39"/>
  <c r="H9" i="39"/>
  <c r="I9" i="39"/>
  <c r="J9" i="39"/>
  <c r="K9" i="39"/>
  <c r="L9" i="39"/>
  <c r="M9" i="39"/>
  <c r="N9" i="39"/>
  <c r="D9" i="39"/>
  <c r="D8" i="39"/>
  <c r="D7" i="39"/>
  <c r="D6" i="39"/>
  <c r="C10" i="39"/>
  <c r="C9" i="39"/>
  <c r="C6" i="39"/>
  <c r="C5" i="39"/>
  <c r="C4" i="39"/>
  <c r="C17" i="39"/>
  <c r="C18" i="39"/>
  <c r="C19" i="39"/>
  <c r="C20" i="39"/>
  <c r="C21" i="39"/>
  <c r="C22" i="39"/>
  <c r="C23" i="39"/>
  <c r="C16" i="39"/>
</calcChain>
</file>

<file path=xl/sharedStrings.xml><?xml version="1.0" encoding="utf-8"?>
<sst xmlns="http://schemas.openxmlformats.org/spreadsheetml/2006/main" count="75" uniqueCount="31">
  <si>
    <t>20-25　埋蔵文化財発掘調査等の状況</t>
    <rPh sb="6" eb="8">
      <t>マイゾウ</t>
    </rPh>
    <rPh sb="8" eb="11">
      <t>ブンカザイ</t>
    </rPh>
    <rPh sb="11" eb="13">
      <t>ハックツ</t>
    </rPh>
    <rPh sb="13" eb="15">
      <t>チョウサ</t>
    </rPh>
    <rPh sb="15" eb="16">
      <t>トウ</t>
    </rPh>
    <rPh sb="17" eb="19">
      <t>ジョウキョウ</t>
    </rPh>
    <phoneticPr fontId="2"/>
  </si>
  <si>
    <t>発掘面積
（㎡）</t>
    <rPh sb="0" eb="2">
      <t>ハックツ</t>
    </rPh>
    <rPh sb="2" eb="4">
      <t>メンセキ</t>
    </rPh>
    <phoneticPr fontId="2"/>
  </si>
  <si>
    <t>（単位：件，㎡，千円）</t>
    <rPh sb="1" eb="3">
      <t>タンイ</t>
    </rPh>
    <rPh sb="4" eb="5">
      <t>ケン</t>
    </rPh>
    <rPh sb="8" eb="10">
      <t>センエン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</si>
  <si>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</si>
  <si>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</si>
  <si>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</si>
  <si>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</si>
  <si>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</si>
  <si>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年度</t>
    <rPh sb="0" eb="2">
      <t>ネンド</t>
    </rPh>
    <phoneticPr fontId="2"/>
  </si>
  <si>
    <t>22,248
古墳三基</t>
  </si>
  <si>
    <t>(報告書作成のみ）</t>
  </si>
  <si>
    <t>資料：文化財課</t>
    <rPh sb="0" eb="2">
      <t>シリョウ</t>
    </rPh>
    <rPh sb="3" eb="6">
      <t>ブンカザイ</t>
    </rPh>
    <rPh sb="6" eb="7">
      <t>カ</t>
    </rPh>
    <phoneticPr fontId="2"/>
  </si>
  <si>
    <t>本調査</t>
    <rPh sb="0" eb="1">
      <t>ホン</t>
    </rPh>
    <rPh sb="1" eb="3">
      <t>チョウサ</t>
    </rPh>
    <phoneticPr fontId="2"/>
  </si>
  <si>
    <t>試掘調査</t>
    <rPh sb="0" eb="2">
      <t>シクツ</t>
    </rPh>
    <rPh sb="2" eb="4">
      <t>チョウサ</t>
    </rPh>
    <phoneticPr fontId="2"/>
  </si>
  <si>
    <t>立会調査</t>
    <rPh sb="0" eb="2">
      <t>タチア</t>
    </rPh>
    <rPh sb="2" eb="4">
      <t>チョウサ</t>
    </rPh>
    <phoneticPr fontId="2"/>
  </si>
  <si>
    <t>古墳件数</t>
    <rPh sb="0" eb="2">
      <t>コフン</t>
    </rPh>
    <rPh sb="2" eb="4">
      <t>ケンスウ</t>
    </rPh>
    <phoneticPr fontId="2"/>
  </si>
  <si>
    <t>報告書
作成件数</t>
    <rPh sb="0" eb="3">
      <t>ホウコクショ</t>
    </rPh>
    <rPh sb="4" eb="6">
      <t>サクセイ</t>
    </rPh>
    <rPh sb="6" eb="8">
      <t>ケンスウ</t>
    </rPh>
    <phoneticPr fontId="2"/>
  </si>
  <si>
    <t>学術</t>
    <rPh sb="0" eb="2">
      <t>ガクジュツ</t>
    </rPh>
    <phoneticPr fontId="2"/>
  </si>
  <si>
    <t>緊急調査</t>
    <rPh sb="0" eb="2">
      <t>キンキュウ</t>
    </rPh>
    <rPh sb="2" eb="4">
      <t>チョウサ</t>
    </rPh>
    <phoneticPr fontId="2"/>
  </si>
  <si>
    <t>公共事業</t>
    <rPh sb="0" eb="2">
      <t>コウキョウ</t>
    </rPh>
    <rPh sb="2" eb="4">
      <t>ジギョウ</t>
    </rPh>
    <phoneticPr fontId="2"/>
  </si>
  <si>
    <t>民間事業</t>
    <rPh sb="0" eb="2">
      <t>ミンカン</t>
    </rPh>
    <rPh sb="2" eb="4">
      <t>ジギョウ</t>
    </rPh>
    <phoneticPr fontId="2"/>
  </si>
  <si>
    <t>平成11年度</t>
    <rPh sb="0" eb="2">
      <t>ヘイセイ</t>
    </rPh>
    <rPh sb="4" eb="5">
      <t>ネン</t>
    </rPh>
    <rPh sb="5" eb="6">
      <t>ド</t>
    </rPh>
    <phoneticPr fontId="2"/>
  </si>
  <si>
    <t>発掘調査原因</t>
    <rPh sb="0" eb="2">
      <t>ハックツ</t>
    </rPh>
    <rPh sb="2" eb="4">
      <t>チョウサ</t>
    </rPh>
    <rPh sb="4" eb="6">
      <t>ゲンイン</t>
    </rPh>
    <phoneticPr fontId="2"/>
  </si>
  <si>
    <t>開発事業の内訳</t>
    <rPh sb="0" eb="2">
      <t>カイハツ</t>
    </rPh>
    <rPh sb="2" eb="4">
      <t>ジギョウ</t>
    </rPh>
    <rPh sb="5" eb="7">
      <t>ウチワケ</t>
    </rPh>
    <phoneticPr fontId="2"/>
  </si>
  <si>
    <t>発掘
面積（㎡）</t>
    <rPh sb="0" eb="2">
      <t>ハックツ</t>
    </rPh>
    <rPh sb="3" eb="5">
      <t>メンセキ</t>
    </rPh>
    <phoneticPr fontId="2"/>
  </si>
  <si>
    <t>発掘調査費
（千円）</t>
    <rPh sb="0" eb="2">
      <t>ハックツ</t>
    </rPh>
    <rPh sb="2" eb="4">
      <t>チョウサ</t>
    </rPh>
    <rPh sb="4" eb="5">
      <t>ヒ</t>
    </rPh>
    <rPh sb="7" eb="9">
      <t>センエン</t>
    </rPh>
    <phoneticPr fontId="2"/>
  </si>
  <si>
    <t>遺跡発掘調査等の内訳</t>
    <rPh sb="0" eb="2">
      <t>イセキ</t>
    </rPh>
    <rPh sb="2" eb="4">
      <t>ハックツ</t>
    </rPh>
    <rPh sb="4" eb="6">
      <t>チョウサ</t>
    </rPh>
    <rPh sb="6" eb="7">
      <t>トウ</t>
    </rPh>
    <rPh sb="8" eb="10">
      <t>ウチワケ</t>
    </rPh>
    <phoneticPr fontId="2"/>
  </si>
  <si>
    <t>279,046
古墳二基</t>
    <rPh sb="8" eb="10">
      <t>コフン</t>
    </rPh>
    <rPh sb="10" eb="12">
      <t>2キ</t>
    </rPh>
    <phoneticPr fontId="2"/>
  </si>
  <si>
    <t>（単位：件）</t>
    <rPh sb="1" eb="3">
      <t>タンイ</t>
    </rPh>
    <rPh sb="4" eb="5">
      <t>ケン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</si>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</sst>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38" fontId="5" fillId="0" borderId="0" xfId="1" applyFont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0" xfId="1" applyFont="1" applyAlignment="1">
      <alignment horizontal="center" vertical="center" wrapText="1"/>
    </xf>
    <xf numFmtId="38" fontId="5" fillId="0" borderId="9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 wrapText="1"/>
    </xf>
    <xf numFmtId="38" fontId="5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4" fillId="0" borderId="14" xfId="0" applyFont="1" applyBorder="1"/>
    <xf numFmtId="0" fontId="5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22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view="pageBreakPreview" zoomScaleNormal="100" zoomScaleSheetLayoutView="100" workbookViewId="0">
      <selection activeCell="B13" sqref="B13"/>
    </sheetView>
  </sheetViews>
  <sheetFormatPr defaultRowHeight="13.5"/>
  <cols>
    <col min="1" max="1" width="7.625" style="3" customWidth="1"/>
    <col min="2" max="2" width="6.125" style="2" customWidth="1"/>
    <col min="3" max="6" width="12.875" style="3" customWidth="1"/>
    <col min="7" max="7" width="10.375" style="3" customWidth="1"/>
    <col min="8" max="8" width="10.625" style="3" customWidth="1"/>
    <col min="9" max="13" width="14.375" style="3" customWidth="1"/>
    <col min="14" max="14" width="14.625" style="3" customWidth="1"/>
    <col min="15" max="16384" width="9" style="3"/>
  </cols>
  <sheetData>
    <row r="1" spans="1:14" ht="18.75" customHeight="1" thickBot="1">
      <c r="A1" s="1" t="s">
        <v>0</v>
      </c>
      <c r="H1" s="4" t="s">
        <v>2</v>
      </c>
      <c r="N1" s="4"/>
    </row>
    <row r="2" spans="1:14" ht="13.5" customHeight="1">
      <c r="A2" s="30" t="s">
        <v>8</v>
      </c>
      <c r="B2" s="31"/>
      <c r="C2" s="27" t="s">
        <v>26</v>
      </c>
      <c r="D2" s="27"/>
      <c r="E2" s="27"/>
      <c r="F2" s="27"/>
      <c r="G2" s="27" t="s">
        <v>15</v>
      </c>
      <c r="H2" s="41" t="s">
        <v>16</v>
      </c>
      <c r="I2" s="43" t="s">
        <v>22</v>
      </c>
      <c r="J2" s="27"/>
      <c r="K2" s="27" t="s">
        <v>23</v>
      </c>
      <c r="L2" s="27"/>
      <c r="M2" s="29" t="s">
        <v>1</v>
      </c>
      <c r="N2" s="25" t="s">
        <v>25</v>
      </c>
    </row>
    <row r="3" spans="1:14">
      <c r="A3" s="32"/>
      <c r="B3" s="33"/>
      <c r="C3" s="6" t="s">
        <v>7</v>
      </c>
      <c r="D3" s="6" t="s">
        <v>12</v>
      </c>
      <c r="E3" s="6" t="s">
        <v>13</v>
      </c>
      <c r="F3" s="6" t="s">
        <v>14</v>
      </c>
      <c r="G3" s="28"/>
      <c r="H3" s="42"/>
      <c r="I3" s="5" t="s">
        <v>17</v>
      </c>
      <c r="J3" s="6" t="s">
        <v>18</v>
      </c>
      <c r="K3" s="6" t="s">
        <v>19</v>
      </c>
      <c r="L3" s="6" t="s">
        <v>20</v>
      </c>
      <c r="M3" s="28"/>
      <c r="N3" s="26"/>
    </row>
    <row r="4" spans="1:14" ht="24" hidden="1" customHeight="1">
      <c r="A4" s="7" t="s">
        <v>21</v>
      </c>
      <c r="B4" s="9" t="s">
        <v>3</v>
      </c>
      <c r="C4" s="12">
        <f>SUM(D4:F4)</f>
        <v>54</v>
      </c>
      <c r="D4" s="12">
        <v>17</v>
      </c>
      <c r="E4" s="12">
        <v>31</v>
      </c>
      <c r="F4" s="12">
        <v>6</v>
      </c>
      <c r="G4" s="12">
        <v>2</v>
      </c>
      <c r="H4" s="12">
        <v>8</v>
      </c>
      <c r="I4" s="12">
        <v>0</v>
      </c>
      <c r="J4" s="12">
        <v>54</v>
      </c>
      <c r="K4" s="12">
        <v>22</v>
      </c>
      <c r="L4" s="12">
        <v>32</v>
      </c>
      <c r="M4" s="19" t="s">
        <v>27</v>
      </c>
      <c r="N4" s="12">
        <v>261710</v>
      </c>
    </row>
    <row r="5" spans="1:14" ht="24" hidden="1" customHeight="1">
      <c r="A5" s="7" t="s">
        <v>29</v>
      </c>
      <c r="B5" s="9" t="s">
        <v>3</v>
      </c>
      <c r="C5" s="12">
        <f t="shared" ref="C5:C10" si="0">SUM(D5:F5)</f>
        <v>53</v>
      </c>
      <c r="D5" s="12">
        <v>13</v>
      </c>
      <c r="E5" s="12">
        <v>34</v>
      </c>
      <c r="F5" s="12">
        <v>6</v>
      </c>
      <c r="G5" s="12">
        <v>0</v>
      </c>
      <c r="H5" s="12">
        <v>10</v>
      </c>
      <c r="I5" s="12">
        <v>0</v>
      </c>
      <c r="J5" s="12">
        <v>53</v>
      </c>
      <c r="K5" s="12">
        <v>25</v>
      </c>
      <c r="L5" s="12">
        <v>28</v>
      </c>
      <c r="M5" s="12">
        <v>69163</v>
      </c>
      <c r="N5" s="12">
        <v>256851</v>
      </c>
    </row>
    <row r="6" spans="1:14" ht="18" customHeight="1">
      <c r="A6" s="34" t="s">
        <v>30</v>
      </c>
      <c r="B6" s="35"/>
      <c r="C6" s="17">
        <f t="shared" si="0"/>
        <v>41</v>
      </c>
      <c r="D6" s="12">
        <f>SUM(D24:D27)</f>
        <v>15</v>
      </c>
      <c r="E6" s="12">
        <f t="shared" ref="E6:N6" si="1">SUM(E24:E27)</f>
        <v>24</v>
      </c>
      <c r="F6" s="12">
        <f t="shared" si="1"/>
        <v>2</v>
      </c>
      <c r="G6" s="12">
        <f t="shared" si="1"/>
        <v>3</v>
      </c>
      <c r="H6" s="12">
        <f t="shared" si="1"/>
        <v>11</v>
      </c>
      <c r="I6" s="12">
        <f t="shared" si="1"/>
        <v>0</v>
      </c>
      <c r="J6" s="12">
        <f t="shared" si="1"/>
        <v>41</v>
      </c>
      <c r="K6" s="12">
        <f t="shared" si="1"/>
        <v>20</v>
      </c>
      <c r="L6" s="12">
        <f t="shared" si="1"/>
        <v>21</v>
      </c>
      <c r="M6" s="12">
        <v>22248</v>
      </c>
      <c r="N6" s="12">
        <f t="shared" si="1"/>
        <v>227069</v>
      </c>
    </row>
    <row r="7" spans="1:14" ht="18" customHeight="1">
      <c r="A7" s="34">
        <v>14</v>
      </c>
      <c r="B7" s="35"/>
      <c r="C7" s="17">
        <f t="shared" si="0"/>
        <v>74</v>
      </c>
      <c r="D7" s="12">
        <f>SUM(D28:D31)</f>
        <v>20</v>
      </c>
      <c r="E7" s="12">
        <f t="shared" ref="E7:N7" si="2">SUM(E28:E31)</f>
        <v>49</v>
      </c>
      <c r="F7" s="12">
        <f t="shared" si="2"/>
        <v>5</v>
      </c>
      <c r="G7" s="12">
        <f t="shared" si="2"/>
        <v>0</v>
      </c>
      <c r="H7" s="12">
        <f t="shared" si="2"/>
        <v>8</v>
      </c>
      <c r="I7" s="12">
        <f t="shared" si="2"/>
        <v>0</v>
      </c>
      <c r="J7" s="12">
        <f t="shared" si="2"/>
        <v>81</v>
      </c>
      <c r="K7" s="12">
        <f t="shared" si="2"/>
        <v>37</v>
      </c>
      <c r="L7" s="12">
        <f t="shared" si="2"/>
        <v>44</v>
      </c>
      <c r="M7" s="12">
        <f t="shared" si="2"/>
        <v>84599</v>
      </c>
      <c r="N7" s="12">
        <f t="shared" si="2"/>
        <v>190361</v>
      </c>
    </row>
    <row r="8" spans="1:14" ht="18" customHeight="1">
      <c r="A8" s="34">
        <v>15</v>
      </c>
      <c r="B8" s="35"/>
      <c r="C8" s="17">
        <f t="shared" si="0"/>
        <v>87</v>
      </c>
      <c r="D8" s="12">
        <f>SUM(D32:D35)</f>
        <v>20</v>
      </c>
      <c r="E8" s="12">
        <f t="shared" ref="E8:N8" si="3">SUM(E32:E35)</f>
        <v>43</v>
      </c>
      <c r="F8" s="12">
        <f t="shared" si="3"/>
        <v>24</v>
      </c>
      <c r="G8" s="12">
        <f t="shared" si="3"/>
        <v>0</v>
      </c>
      <c r="H8" s="12">
        <f t="shared" si="3"/>
        <v>7</v>
      </c>
      <c r="I8" s="12">
        <f t="shared" si="3"/>
        <v>0</v>
      </c>
      <c r="J8" s="12">
        <f t="shared" si="3"/>
        <v>86</v>
      </c>
      <c r="K8" s="12">
        <f t="shared" si="3"/>
        <v>32</v>
      </c>
      <c r="L8" s="12">
        <f t="shared" si="3"/>
        <v>54</v>
      </c>
      <c r="M8" s="12">
        <f t="shared" si="3"/>
        <v>38458</v>
      </c>
      <c r="N8" s="12">
        <f t="shared" si="3"/>
        <v>149540</v>
      </c>
    </row>
    <row r="9" spans="1:14" ht="18" customHeight="1">
      <c r="A9" s="35">
        <v>16</v>
      </c>
      <c r="B9" s="35"/>
      <c r="C9" s="12">
        <f t="shared" si="0"/>
        <v>74</v>
      </c>
      <c r="D9" s="12">
        <f>SUM(D36:D39)</f>
        <v>23</v>
      </c>
      <c r="E9" s="12">
        <f t="shared" ref="E9:N9" si="4">SUM(E36:E39)</f>
        <v>25</v>
      </c>
      <c r="F9" s="12">
        <f t="shared" si="4"/>
        <v>26</v>
      </c>
      <c r="G9" s="12">
        <f t="shared" si="4"/>
        <v>0</v>
      </c>
      <c r="H9" s="12">
        <f t="shared" si="4"/>
        <v>10</v>
      </c>
      <c r="I9" s="12">
        <f t="shared" si="4"/>
        <v>0</v>
      </c>
      <c r="J9" s="12">
        <f t="shared" si="4"/>
        <v>74</v>
      </c>
      <c r="K9" s="12">
        <f t="shared" si="4"/>
        <v>39</v>
      </c>
      <c r="L9" s="12">
        <f t="shared" si="4"/>
        <v>35</v>
      </c>
      <c r="M9" s="12">
        <f t="shared" si="4"/>
        <v>126927</v>
      </c>
      <c r="N9" s="12">
        <f t="shared" si="4"/>
        <v>131420</v>
      </c>
    </row>
    <row r="10" spans="1:14" ht="18" customHeight="1" thickBot="1">
      <c r="A10" s="36">
        <v>17</v>
      </c>
      <c r="B10" s="37"/>
      <c r="C10" s="14">
        <f t="shared" si="0"/>
        <v>80</v>
      </c>
      <c r="D10" s="14">
        <f>SUM(D40)</f>
        <v>14</v>
      </c>
      <c r="E10" s="14">
        <f t="shared" ref="E10:N10" si="5">SUM(E40)</f>
        <v>47</v>
      </c>
      <c r="F10" s="14">
        <f t="shared" si="5"/>
        <v>19</v>
      </c>
      <c r="G10" s="14">
        <f t="shared" si="5"/>
        <v>1</v>
      </c>
      <c r="H10" s="14">
        <f t="shared" si="5"/>
        <v>7</v>
      </c>
      <c r="I10" s="14">
        <f t="shared" si="5"/>
        <v>0</v>
      </c>
      <c r="J10" s="14">
        <f t="shared" si="5"/>
        <v>80</v>
      </c>
      <c r="K10" s="14">
        <f t="shared" si="5"/>
        <v>42</v>
      </c>
      <c r="L10" s="14">
        <f t="shared" si="5"/>
        <v>38</v>
      </c>
      <c r="M10" s="14">
        <f t="shared" si="5"/>
        <v>34907</v>
      </c>
      <c r="N10" s="14">
        <f t="shared" si="5"/>
        <v>134928</v>
      </c>
    </row>
    <row r="11" spans="1:14" ht="15" customHeight="1">
      <c r="A11" s="8"/>
      <c r="B11" s="16"/>
      <c r="I11" s="8" t="s">
        <v>11</v>
      </c>
    </row>
    <row r="13" spans="1:14" ht="18.75" customHeight="1" thickBot="1">
      <c r="A13" s="1" t="s">
        <v>0</v>
      </c>
      <c r="N13" s="11" t="s">
        <v>28</v>
      </c>
    </row>
    <row r="14" spans="1:14" ht="13.5" customHeight="1">
      <c r="A14" s="38" t="s">
        <v>8</v>
      </c>
      <c r="B14" s="27"/>
      <c r="C14" s="27" t="s">
        <v>26</v>
      </c>
      <c r="D14" s="27"/>
      <c r="E14" s="27"/>
      <c r="F14" s="27"/>
      <c r="G14" s="27" t="s">
        <v>15</v>
      </c>
      <c r="H14" s="29" t="s">
        <v>16</v>
      </c>
      <c r="I14" s="27" t="s">
        <v>22</v>
      </c>
      <c r="J14" s="27"/>
      <c r="K14" s="27" t="s">
        <v>23</v>
      </c>
      <c r="L14" s="27"/>
      <c r="M14" s="29" t="s">
        <v>24</v>
      </c>
      <c r="N14" s="25" t="s">
        <v>25</v>
      </c>
    </row>
    <row r="15" spans="1:14">
      <c r="A15" s="39"/>
      <c r="B15" s="28"/>
      <c r="C15" s="6" t="s">
        <v>7</v>
      </c>
      <c r="D15" s="6" t="s">
        <v>12</v>
      </c>
      <c r="E15" s="6" t="s">
        <v>13</v>
      </c>
      <c r="F15" s="6" t="s">
        <v>14</v>
      </c>
      <c r="G15" s="28"/>
      <c r="H15" s="28"/>
      <c r="I15" s="6" t="s">
        <v>17</v>
      </c>
      <c r="J15" s="6" t="s">
        <v>18</v>
      </c>
      <c r="K15" s="6" t="s">
        <v>19</v>
      </c>
      <c r="L15" s="6" t="s">
        <v>20</v>
      </c>
      <c r="M15" s="28"/>
      <c r="N15" s="26"/>
    </row>
    <row r="16" spans="1:14" ht="24" hidden="1" customHeight="1">
      <c r="A16" s="40" t="s">
        <v>21</v>
      </c>
      <c r="B16" s="9" t="s">
        <v>3</v>
      </c>
      <c r="C16" s="12">
        <f t="shared" ref="C16:C23" si="6">SUM(D16:F16)</f>
        <v>54</v>
      </c>
      <c r="D16" s="12">
        <v>17</v>
      </c>
      <c r="E16" s="12">
        <v>31</v>
      </c>
      <c r="F16" s="12">
        <v>6</v>
      </c>
      <c r="G16" s="12">
        <v>2</v>
      </c>
      <c r="H16" s="12">
        <v>8</v>
      </c>
      <c r="I16" s="12">
        <v>0</v>
      </c>
      <c r="J16" s="12">
        <v>54</v>
      </c>
      <c r="K16" s="12">
        <v>22</v>
      </c>
      <c r="L16" s="12">
        <v>32</v>
      </c>
      <c r="M16" s="19" t="s">
        <v>27</v>
      </c>
      <c r="N16" s="12">
        <v>261710</v>
      </c>
    </row>
    <row r="17" spans="1:14" ht="24" hidden="1" customHeight="1">
      <c r="A17" s="35"/>
      <c r="B17" s="9" t="s">
        <v>4</v>
      </c>
      <c r="C17" s="12">
        <f t="shared" si="6"/>
        <v>0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 ht="24" hidden="1" customHeight="1">
      <c r="A18" s="35"/>
      <c r="B18" s="9" t="s">
        <v>5</v>
      </c>
      <c r="C18" s="12">
        <f t="shared" si="6"/>
        <v>0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1:14" ht="24" hidden="1" customHeight="1">
      <c r="A19" s="35"/>
      <c r="B19" s="9" t="s">
        <v>6</v>
      </c>
      <c r="C19" s="12">
        <f t="shared" si="6"/>
        <v>0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 ht="24" hidden="1" customHeight="1">
      <c r="A20" s="35" t="s">
        <v>29</v>
      </c>
      <c r="B20" s="9" t="s">
        <v>3</v>
      </c>
      <c r="C20" s="12">
        <f t="shared" si="6"/>
        <v>53</v>
      </c>
      <c r="D20" s="12">
        <v>13</v>
      </c>
      <c r="E20" s="12">
        <v>34</v>
      </c>
      <c r="F20" s="12">
        <v>6</v>
      </c>
      <c r="G20" s="12">
        <v>0</v>
      </c>
      <c r="H20" s="12">
        <v>10</v>
      </c>
      <c r="I20" s="12">
        <v>0</v>
      </c>
      <c r="J20" s="12">
        <v>53</v>
      </c>
      <c r="K20" s="12">
        <v>25</v>
      </c>
      <c r="L20" s="12">
        <v>28</v>
      </c>
      <c r="M20" s="12">
        <v>69163</v>
      </c>
      <c r="N20" s="12">
        <v>256851</v>
      </c>
    </row>
    <row r="21" spans="1:14" ht="24" hidden="1" customHeight="1">
      <c r="A21" s="35"/>
      <c r="B21" s="9" t="s">
        <v>4</v>
      </c>
      <c r="C21" s="12">
        <f t="shared" si="6"/>
        <v>0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ht="24" hidden="1" customHeight="1">
      <c r="A22" s="35"/>
      <c r="B22" s="9" t="s">
        <v>5</v>
      </c>
      <c r="C22" s="12">
        <f t="shared" si="6"/>
        <v>0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4" ht="24" hidden="1" customHeight="1">
      <c r="A23" s="35"/>
      <c r="B23" s="9" t="s">
        <v>6</v>
      </c>
      <c r="C23" s="12">
        <f t="shared" si="6"/>
        <v>0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1:14" ht="24" customHeight="1">
      <c r="A24" s="35" t="s">
        <v>30</v>
      </c>
      <c r="B24" s="9" t="s">
        <v>3</v>
      </c>
      <c r="C24" s="20">
        <v>41</v>
      </c>
      <c r="D24" s="13">
        <v>15</v>
      </c>
      <c r="E24" s="13">
        <v>24</v>
      </c>
      <c r="F24" s="13">
        <v>2</v>
      </c>
      <c r="G24" s="13">
        <v>3</v>
      </c>
      <c r="H24" s="13">
        <v>11</v>
      </c>
      <c r="I24" s="13">
        <v>0</v>
      </c>
      <c r="J24" s="13">
        <v>41</v>
      </c>
      <c r="K24" s="13">
        <v>20</v>
      </c>
      <c r="L24" s="13">
        <v>21</v>
      </c>
      <c r="M24" s="21" t="s">
        <v>9</v>
      </c>
      <c r="N24" s="18">
        <v>227069</v>
      </c>
    </row>
    <row r="25" spans="1:14" ht="24" customHeight="1">
      <c r="A25" s="35"/>
      <c r="B25" s="9" t="s">
        <v>4</v>
      </c>
      <c r="C25" s="20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8">
        <v>0</v>
      </c>
    </row>
    <row r="26" spans="1:14" ht="24" customHeight="1">
      <c r="A26" s="35"/>
      <c r="B26" s="9" t="s">
        <v>5</v>
      </c>
      <c r="C26" s="20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8">
        <v>0</v>
      </c>
    </row>
    <row r="27" spans="1:14" ht="24" customHeight="1">
      <c r="A27" s="35"/>
      <c r="B27" s="9" t="s">
        <v>6</v>
      </c>
      <c r="C27" s="20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8">
        <v>0</v>
      </c>
    </row>
    <row r="28" spans="1:14" ht="24" customHeight="1">
      <c r="A28" s="35">
        <v>14</v>
      </c>
      <c r="B28" s="9" t="s">
        <v>3</v>
      </c>
      <c r="C28" s="20">
        <v>74</v>
      </c>
      <c r="D28" s="13">
        <v>20</v>
      </c>
      <c r="E28" s="13">
        <v>49</v>
      </c>
      <c r="F28" s="13">
        <v>5</v>
      </c>
      <c r="G28" s="13">
        <v>0</v>
      </c>
      <c r="H28" s="13">
        <v>8</v>
      </c>
      <c r="I28" s="13">
        <v>0</v>
      </c>
      <c r="J28" s="13">
        <v>81</v>
      </c>
      <c r="K28" s="13">
        <v>37</v>
      </c>
      <c r="L28" s="13">
        <v>44</v>
      </c>
      <c r="M28" s="13">
        <v>84599</v>
      </c>
      <c r="N28" s="18">
        <v>190361</v>
      </c>
    </row>
    <row r="29" spans="1:14" ht="24" customHeight="1">
      <c r="A29" s="35"/>
      <c r="B29" s="9" t="s">
        <v>4</v>
      </c>
      <c r="C29" s="20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8">
        <v>0</v>
      </c>
    </row>
    <row r="30" spans="1:14" ht="24" customHeight="1">
      <c r="A30" s="35"/>
      <c r="B30" s="9" t="s">
        <v>5</v>
      </c>
      <c r="C30" s="20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8">
        <v>0</v>
      </c>
    </row>
    <row r="31" spans="1:14" ht="24" customHeight="1">
      <c r="A31" s="35"/>
      <c r="B31" s="9" t="s">
        <v>6</v>
      </c>
      <c r="C31" s="20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8">
        <v>0</v>
      </c>
    </row>
    <row r="32" spans="1:14" ht="24" customHeight="1">
      <c r="A32" s="35">
        <v>15</v>
      </c>
      <c r="B32" s="9" t="s">
        <v>3</v>
      </c>
      <c r="C32" s="20">
        <v>84</v>
      </c>
      <c r="D32" s="13">
        <v>19</v>
      </c>
      <c r="E32" s="13">
        <v>41</v>
      </c>
      <c r="F32" s="13">
        <v>24</v>
      </c>
      <c r="G32" s="13">
        <v>0</v>
      </c>
      <c r="H32" s="13">
        <v>7</v>
      </c>
      <c r="I32" s="13">
        <v>0</v>
      </c>
      <c r="J32" s="13">
        <v>84</v>
      </c>
      <c r="K32" s="13">
        <v>31</v>
      </c>
      <c r="L32" s="13">
        <v>53</v>
      </c>
      <c r="M32" s="13">
        <v>37581</v>
      </c>
      <c r="N32" s="18">
        <v>141818</v>
      </c>
    </row>
    <row r="33" spans="1:14" ht="24" customHeight="1">
      <c r="A33" s="35"/>
      <c r="B33" s="9" t="s">
        <v>4</v>
      </c>
      <c r="C33" s="20">
        <v>2</v>
      </c>
      <c r="D33" s="13">
        <v>0</v>
      </c>
      <c r="E33" s="13">
        <v>2</v>
      </c>
      <c r="F33" s="13">
        <v>0</v>
      </c>
      <c r="G33" s="13">
        <v>0</v>
      </c>
      <c r="H33" s="13">
        <v>0</v>
      </c>
      <c r="I33" s="13">
        <v>0</v>
      </c>
      <c r="J33" s="13">
        <v>2</v>
      </c>
      <c r="K33" s="13">
        <v>1</v>
      </c>
      <c r="L33" s="13">
        <v>1</v>
      </c>
      <c r="M33" s="13">
        <v>6</v>
      </c>
      <c r="N33" s="18">
        <v>333</v>
      </c>
    </row>
    <row r="34" spans="1:14" ht="24" customHeight="1">
      <c r="A34" s="35"/>
      <c r="B34" s="9" t="s">
        <v>5</v>
      </c>
      <c r="C34" s="20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8">
        <v>0</v>
      </c>
    </row>
    <row r="35" spans="1:14" ht="24" customHeight="1">
      <c r="A35" s="35"/>
      <c r="B35" s="9" t="s">
        <v>6</v>
      </c>
      <c r="C35" s="20">
        <v>1</v>
      </c>
      <c r="D35" s="13">
        <v>1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871</v>
      </c>
      <c r="N35" s="18">
        <v>7389</v>
      </c>
    </row>
    <row r="36" spans="1:14" ht="24" customHeight="1">
      <c r="A36" s="35">
        <v>16</v>
      </c>
      <c r="B36" s="9" t="s">
        <v>3</v>
      </c>
      <c r="C36" s="20">
        <v>70</v>
      </c>
      <c r="D36" s="13">
        <v>21</v>
      </c>
      <c r="E36" s="13">
        <v>24</v>
      </c>
      <c r="F36" s="13">
        <v>25</v>
      </c>
      <c r="G36" s="13">
        <v>0</v>
      </c>
      <c r="H36" s="13">
        <v>8</v>
      </c>
      <c r="I36" s="13">
        <v>0</v>
      </c>
      <c r="J36" s="13">
        <v>70</v>
      </c>
      <c r="K36" s="13">
        <v>37</v>
      </c>
      <c r="L36" s="13">
        <v>33</v>
      </c>
      <c r="M36" s="13">
        <v>124984</v>
      </c>
      <c r="N36" s="18">
        <v>127010</v>
      </c>
    </row>
    <row r="37" spans="1:14" ht="24" customHeight="1">
      <c r="A37" s="35"/>
      <c r="B37" s="9" t="s">
        <v>4</v>
      </c>
      <c r="C37" s="20">
        <v>3</v>
      </c>
      <c r="D37" s="13">
        <v>1</v>
      </c>
      <c r="E37" s="13">
        <v>1</v>
      </c>
      <c r="F37" s="13">
        <v>1</v>
      </c>
      <c r="G37" s="13">
        <v>0</v>
      </c>
      <c r="H37" s="13">
        <v>1</v>
      </c>
      <c r="I37" s="13">
        <v>0</v>
      </c>
      <c r="J37" s="13">
        <v>3</v>
      </c>
      <c r="K37" s="13">
        <v>2</v>
      </c>
      <c r="L37" s="13">
        <v>1</v>
      </c>
      <c r="M37" s="13">
        <v>1943</v>
      </c>
      <c r="N37" s="18">
        <v>703</v>
      </c>
    </row>
    <row r="38" spans="1:14" ht="24" customHeight="1">
      <c r="A38" s="35"/>
      <c r="B38" s="9" t="s">
        <v>5</v>
      </c>
      <c r="C38" s="20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8">
        <v>0</v>
      </c>
    </row>
    <row r="39" spans="1:14" ht="24" customHeight="1">
      <c r="A39" s="35"/>
      <c r="B39" s="9" t="s">
        <v>6</v>
      </c>
      <c r="C39" s="20">
        <v>1</v>
      </c>
      <c r="D39" s="13">
        <v>1</v>
      </c>
      <c r="E39" s="13">
        <v>0</v>
      </c>
      <c r="F39" s="13">
        <v>0</v>
      </c>
      <c r="G39" s="13">
        <v>0</v>
      </c>
      <c r="H39" s="13">
        <v>1</v>
      </c>
      <c r="I39" s="13">
        <v>0</v>
      </c>
      <c r="J39" s="13">
        <v>1</v>
      </c>
      <c r="K39" s="13">
        <v>0</v>
      </c>
      <c r="L39" s="13">
        <v>1</v>
      </c>
      <c r="M39" s="13" t="s">
        <v>10</v>
      </c>
      <c r="N39" s="18">
        <v>3707</v>
      </c>
    </row>
    <row r="40" spans="1:14" ht="57" customHeight="1" thickBot="1">
      <c r="A40" s="15">
        <v>17</v>
      </c>
      <c r="B40" s="10" t="s">
        <v>3</v>
      </c>
      <c r="C40" s="22">
        <v>80</v>
      </c>
      <c r="D40" s="23">
        <v>14</v>
      </c>
      <c r="E40" s="23">
        <v>47</v>
      </c>
      <c r="F40" s="23">
        <v>19</v>
      </c>
      <c r="G40" s="23">
        <v>1</v>
      </c>
      <c r="H40" s="23">
        <v>7</v>
      </c>
      <c r="I40" s="23">
        <v>0</v>
      </c>
      <c r="J40" s="23">
        <v>80</v>
      </c>
      <c r="K40" s="23">
        <v>42</v>
      </c>
      <c r="L40" s="23">
        <v>38</v>
      </c>
      <c r="M40" s="23">
        <v>34907</v>
      </c>
      <c r="N40" s="24">
        <v>134928</v>
      </c>
    </row>
    <row r="41" spans="1:14">
      <c r="B41" s="16" t="s">
        <v>11</v>
      </c>
    </row>
  </sheetData>
  <mergeCells count="28">
    <mergeCell ref="C2:F2"/>
    <mergeCell ref="N2:N3"/>
    <mergeCell ref="G2:G3"/>
    <mergeCell ref="H2:H3"/>
    <mergeCell ref="I2:J2"/>
    <mergeCell ref="K2:L2"/>
    <mergeCell ref="M2:M3"/>
    <mergeCell ref="A10:B10"/>
    <mergeCell ref="A28:A31"/>
    <mergeCell ref="A32:A35"/>
    <mergeCell ref="A36:A39"/>
    <mergeCell ref="A14:A15"/>
    <mergeCell ref="A24:A27"/>
    <mergeCell ref="B14:B15"/>
    <mergeCell ref="A16:A19"/>
    <mergeCell ref="A20:A23"/>
    <mergeCell ref="A2:B3"/>
    <mergeCell ref="A6:B6"/>
    <mergeCell ref="A7:B7"/>
    <mergeCell ref="A8:B8"/>
    <mergeCell ref="A9:B9"/>
    <mergeCell ref="N14:N15"/>
    <mergeCell ref="C14:F14"/>
    <mergeCell ref="G14:G15"/>
    <mergeCell ref="H14:H15"/>
    <mergeCell ref="I14:J14"/>
    <mergeCell ref="K14:L14"/>
    <mergeCell ref="M14:M15"/>
  </mergeCells>
  <phoneticPr fontId="2"/>
  <pageMargins left="0.75" right="0.75" top="1" bottom="1" header="0.51200000000000001" footer="0.51200000000000001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20-25</vt:lpstr>
      <vt:lpstr>'20-25'!Print_Area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2023-03-10T06:09:53Z</cp:lastPrinted>
  <dcterms:created xsi:type="dcterms:W3CDTF">1997-01-08T22:48:59Z</dcterms:created>
  <dcterms:modified xsi:type="dcterms:W3CDTF">2023-03-10T06:10:04Z</dcterms:modified>
</cp:coreProperties>
</file>