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codeName="ThisWorkbook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18\"/>
    </mc:Choice>
  </mc:AlternateContent>
  <xr:revisionPtr revIDLastSave="0" documentId="13_ncr:1_{037FD54B-356B-45E6-AF2C-CAB068611C17}" xr6:coauthVersionLast="36" xr6:coauthVersionMax="36" xr10:uidLastSave="{00000000-0000-0000-0000-000000000000}"/>
  <bookViews>
    <workbookView xWindow="0" yWindow="0" windowWidth="28800" windowHeight="12285" xr2:uid="{00000000-000D-0000-FFFF-FFFF00000000}"/>
  </bookViews>
  <sheets>
    <sheet name="23-5" sheetId="3" r:id="rId1"/>
    <sheet name="23-4" sheetId="5" state="hidden" r:id="rId2"/>
  </sheets>
  <definedNames>
    <definedName name="_xlnm.Print_Area" localSheetId="0">'23-5'!$A$1:$P$56</definedName>
  </definedNames>
  <calcPr calcId="191029"/>
</workbook>
</file>

<file path=xl/calcChain.xml><?xml version="1.0" encoding="utf-8"?>
<calcChain xmlns="http://schemas.openxmlformats.org/spreadsheetml/2006/main">
  <c r="C10" i="5" l="1"/>
  <c r="B10" i="5"/>
  <c r="C7" i="5"/>
  <c r="C8" i="5"/>
  <c r="C9" i="5"/>
  <c r="C6" i="5"/>
  <c r="C5" i="5"/>
  <c r="C4" i="5"/>
  <c r="B5" i="5"/>
  <c r="B6" i="5"/>
  <c r="B7" i="5"/>
  <c r="B8" i="5"/>
  <c r="B9" i="5"/>
  <c r="B4" i="5"/>
  <c r="E4" i="3"/>
  <c r="F4" i="3"/>
  <c r="G4" i="3"/>
  <c r="H4" i="3"/>
  <c r="I4" i="3"/>
  <c r="J4" i="3"/>
  <c r="K4" i="3"/>
  <c r="L4" i="3"/>
  <c r="M4" i="3"/>
  <c r="N4" i="3"/>
  <c r="O4" i="3"/>
  <c r="P4" i="3"/>
  <c r="E5" i="3"/>
  <c r="C5" i="3" s="1"/>
  <c r="F5" i="3"/>
  <c r="G5" i="3"/>
  <c r="H5" i="3"/>
  <c r="I5" i="3"/>
  <c r="J5" i="3"/>
  <c r="K5" i="3"/>
  <c r="L5" i="3"/>
  <c r="M5" i="3"/>
  <c r="N5" i="3"/>
  <c r="O5" i="3"/>
  <c r="P5" i="3"/>
  <c r="E6" i="3"/>
  <c r="F6" i="3"/>
  <c r="G6" i="3"/>
  <c r="H6" i="3"/>
  <c r="I6" i="3"/>
  <c r="J6" i="3"/>
  <c r="K6" i="3"/>
  <c r="L6" i="3"/>
  <c r="M6" i="3"/>
  <c r="N6" i="3"/>
  <c r="O6" i="3"/>
  <c r="P6" i="3"/>
  <c r="E7" i="3"/>
  <c r="F7" i="3"/>
  <c r="G7" i="3"/>
  <c r="H7" i="3"/>
  <c r="I7" i="3"/>
  <c r="C7" i="3" s="1"/>
  <c r="J7" i="3"/>
  <c r="K7" i="3"/>
  <c r="L7" i="3"/>
  <c r="M7" i="3"/>
  <c r="N7" i="3"/>
  <c r="O7" i="3"/>
  <c r="P7" i="3"/>
  <c r="E8" i="3"/>
  <c r="C8" i="3" s="1"/>
  <c r="F8" i="3"/>
  <c r="G8" i="3"/>
  <c r="H8" i="3"/>
  <c r="I8" i="3"/>
  <c r="J8" i="3"/>
  <c r="K8" i="3"/>
  <c r="L8" i="3"/>
  <c r="M8" i="3"/>
  <c r="N8" i="3"/>
  <c r="O8" i="3"/>
  <c r="P8" i="3"/>
  <c r="E9" i="3"/>
  <c r="F9" i="3"/>
  <c r="G9" i="3"/>
  <c r="H9" i="3"/>
  <c r="I9" i="3"/>
  <c r="J9" i="3"/>
  <c r="K9" i="3"/>
  <c r="L9" i="3"/>
  <c r="M9" i="3"/>
  <c r="C9" i="3" s="1"/>
  <c r="N9" i="3"/>
  <c r="O9" i="3"/>
  <c r="P9" i="3"/>
  <c r="E10" i="3"/>
  <c r="C10" i="3" s="1"/>
  <c r="F10" i="3"/>
  <c r="G10" i="3"/>
  <c r="H10" i="3"/>
  <c r="I10" i="3"/>
  <c r="J10" i="3"/>
  <c r="K10" i="3"/>
  <c r="L10" i="3"/>
  <c r="M10" i="3"/>
  <c r="N10" i="3"/>
  <c r="O10" i="3"/>
  <c r="P10" i="3"/>
  <c r="E11" i="3"/>
  <c r="F11" i="3"/>
  <c r="G11" i="3"/>
  <c r="H11" i="3"/>
  <c r="I11" i="3"/>
  <c r="J11" i="3"/>
  <c r="K11" i="3"/>
  <c r="L11" i="3"/>
  <c r="M11" i="3"/>
  <c r="N11" i="3"/>
  <c r="O11" i="3"/>
  <c r="P11" i="3"/>
  <c r="E12" i="3"/>
  <c r="F12" i="3"/>
  <c r="G12" i="3"/>
  <c r="H12" i="3"/>
  <c r="I12" i="3"/>
  <c r="C12" i="3" s="1"/>
  <c r="J12" i="3"/>
  <c r="K12" i="3"/>
  <c r="L12" i="3"/>
  <c r="M12" i="3"/>
  <c r="N12" i="3"/>
  <c r="O12" i="3"/>
  <c r="P12" i="3"/>
  <c r="E13" i="3"/>
  <c r="C13" i="3" s="1"/>
  <c r="F13" i="3"/>
  <c r="G13" i="3"/>
  <c r="H13" i="3"/>
  <c r="I13" i="3"/>
  <c r="J13" i="3"/>
  <c r="K13" i="3"/>
  <c r="L13" i="3"/>
  <c r="M13" i="3"/>
  <c r="N13" i="3"/>
  <c r="O13" i="3"/>
  <c r="P13" i="3"/>
  <c r="D6" i="3"/>
  <c r="D7" i="3"/>
  <c r="D8" i="3"/>
  <c r="D9" i="3"/>
  <c r="D10" i="3"/>
  <c r="D11" i="3"/>
  <c r="D12" i="3"/>
  <c r="D13" i="3"/>
  <c r="D5" i="3"/>
  <c r="D4" i="3"/>
  <c r="C11" i="3"/>
  <c r="C6" i="3"/>
  <c r="C4" i="3"/>
  <c r="C24" i="3"/>
  <c r="C25" i="3"/>
  <c r="C38" i="3"/>
  <c r="C39" i="3"/>
  <c r="C52" i="3"/>
  <c r="C53" i="3"/>
  <c r="C55" i="3"/>
  <c r="C54" i="3"/>
  <c r="C51" i="3"/>
  <c r="C50" i="3"/>
  <c r="C49" i="3"/>
  <c r="C48" i="3"/>
  <c r="C47" i="3"/>
  <c r="C46" i="3"/>
  <c r="C41" i="3"/>
  <c r="C40" i="3"/>
  <c r="C37" i="3"/>
  <c r="C36" i="3"/>
  <c r="C35" i="3"/>
  <c r="C34" i="3"/>
  <c r="C33" i="3"/>
  <c r="C32" i="3"/>
  <c r="C18" i="3"/>
  <c r="C19" i="3"/>
  <c r="C20" i="3"/>
  <c r="C21" i="3"/>
  <c r="C22" i="3"/>
  <c r="C23" i="3"/>
  <c r="C26" i="3"/>
  <c r="C27" i="3"/>
</calcChain>
</file>

<file path=xl/sharedStrings.xml><?xml version="1.0" encoding="utf-8"?>
<sst xmlns="http://schemas.openxmlformats.org/spreadsheetml/2006/main" count="146" uniqueCount="44">
  <si>
    <t>年次</t>
    <rPh sb="0" eb="2">
      <t>ネンジ</t>
    </rPh>
    <phoneticPr fontId="2"/>
  </si>
  <si>
    <t>総数</t>
    <rPh sb="0" eb="2">
      <t>ソウスウ</t>
    </rPh>
    <phoneticPr fontId="2"/>
  </si>
  <si>
    <t>件数</t>
    <rPh sb="0" eb="2">
      <t>ケンスウ</t>
    </rPh>
    <phoneticPr fontId="2"/>
  </si>
  <si>
    <t>個数</t>
    <rPh sb="0" eb="2">
      <t>コスウ</t>
    </rPh>
    <phoneticPr fontId="2"/>
  </si>
  <si>
    <t>不動産登記</t>
    <rPh sb="0" eb="3">
      <t>フドウサン</t>
    </rPh>
    <rPh sb="3" eb="5">
      <t>トウキ</t>
    </rPh>
    <phoneticPr fontId="2"/>
  </si>
  <si>
    <t>その他の登記</t>
    <rPh sb="2" eb="3">
      <t>タ</t>
    </rPh>
    <rPh sb="4" eb="6">
      <t>トウキ</t>
    </rPh>
    <phoneticPr fontId="2"/>
  </si>
  <si>
    <t>商業法人等
の登記件数</t>
    <rPh sb="0" eb="2">
      <t>ショウギョウ</t>
    </rPh>
    <rPh sb="2" eb="4">
      <t>ホウジン</t>
    </rPh>
    <rPh sb="4" eb="5">
      <t>トウ</t>
    </rPh>
    <rPh sb="7" eb="9">
      <t>トウキ</t>
    </rPh>
    <rPh sb="9" eb="11">
      <t>ケンスウ</t>
    </rPh>
    <phoneticPr fontId="2"/>
  </si>
  <si>
    <t>登記簿
の閲覧
謄抄本等
の請求件数</t>
    <rPh sb="0" eb="3">
      <t>トウキボ</t>
    </rPh>
    <rPh sb="5" eb="7">
      <t>エツラン</t>
    </rPh>
    <rPh sb="8" eb="9">
      <t>ウツ</t>
    </rPh>
    <rPh sb="9" eb="11">
      <t>ショウホン</t>
    </rPh>
    <rPh sb="11" eb="12">
      <t>ナド</t>
    </rPh>
    <rPh sb="14" eb="16">
      <t>セイキュウ</t>
    </rPh>
    <rPh sb="16" eb="18">
      <t>ケンスウ</t>
    </rPh>
    <phoneticPr fontId="2"/>
  </si>
  <si>
    <t>平成11年</t>
    <rPh sb="0" eb="2">
      <t>ヘイセイ</t>
    </rPh>
    <rPh sb="4" eb="5">
      <t>ネン</t>
    </rPh>
    <phoneticPr fontId="2"/>
  </si>
  <si>
    <t>資料：長野地方法務局佐久支局</t>
    <rPh sb="0" eb="2">
      <t>シリョウ</t>
    </rPh>
    <rPh sb="3" eb="5">
      <t>ナガノ</t>
    </rPh>
    <rPh sb="5" eb="7">
      <t>チホウ</t>
    </rPh>
    <rPh sb="7" eb="10">
      <t>ホウムキョク</t>
    </rPh>
    <rPh sb="10" eb="12">
      <t>サク</t>
    </rPh>
    <rPh sb="12" eb="14">
      <t>シキョク</t>
    </rPh>
    <phoneticPr fontId="2"/>
  </si>
  <si>
    <t>その他</t>
    <rPh sb="2" eb="3">
      <t>タ</t>
    </rPh>
    <phoneticPr fontId="2"/>
  </si>
  <si>
    <t>（単位：件）</t>
    <rPh sb="1" eb="3">
      <t>タンイ</t>
    </rPh>
    <rPh sb="4" eb="5">
      <t>ケン</t>
    </rPh>
    <phoneticPr fontId="2"/>
  </si>
  <si>
    <t>殺人</t>
    <rPh sb="0" eb="2">
      <t>サツジン</t>
    </rPh>
    <phoneticPr fontId="2"/>
  </si>
  <si>
    <t>強盗</t>
    <rPh sb="0" eb="2">
      <t>ゴウトウ</t>
    </rPh>
    <phoneticPr fontId="2"/>
  </si>
  <si>
    <t>放火</t>
    <rPh sb="0" eb="2">
      <t>ホウカ</t>
    </rPh>
    <phoneticPr fontId="2"/>
  </si>
  <si>
    <t>強姦</t>
    <rPh sb="0" eb="2">
      <t>ゴウカン</t>
    </rPh>
    <phoneticPr fontId="2"/>
  </si>
  <si>
    <t>暴行</t>
    <rPh sb="0" eb="2">
      <t>ボウコウ</t>
    </rPh>
    <phoneticPr fontId="2"/>
  </si>
  <si>
    <t>傷害</t>
    <rPh sb="0" eb="2">
      <t>ショウガイ</t>
    </rPh>
    <phoneticPr fontId="2"/>
  </si>
  <si>
    <t>脅迫</t>
    <rPh sb="0" eb="2">
      <t>キョウハク</t>
    </rPh>
    <phoneticPr fontId="2"/>
  </si>
  <si>
    <t>恐喝</t>
    <rPh sb="0" eb="2">
      <t>キョウカツ</t>
    </rPh>
    <phoneticPr fontId="2"/>
  </si>
  <si>
    <t>凶器準備集合罪</t>
    <rPh sb="0" eb="2">
      <t>キョウキ</t>
    </rPh>
    <rPh sb="2" eb="4">
      <t>ジュンビ</t>
    </rPh>
    <rPh sb="4" eb="6">
      <t>シュウゴウ</t>
    </rPh>
    <rPh sb="6" eb="7">
      <t>ツミ</t>
    </rPh>
    <phoneticPr fontId="2"/>
  </si>
  <si>
    <t>窃盗犯</t>
    <rPh sb="0" eb="2">
      <t>セットウ</t>
    </rPh>
    <rPh sb="2" eb="3">
      <t>ハン</t>
    </rPh>
    <phoneticPr fontId="2"/>
  </si>
  <si>
    <t>知能犯</t>
    <rPh sb="0" eb="2">
      <t>チノウ</t>
    </rPh>
    <rPh sb="2" eb="3">
      <t>ハン</t>
    </rPh>
    <phoneticPr fontId="2"/>
  </si>
  <si>
    <t>風俗犯</t>
    <rPh sb="0" eb="2">
      <t>フウゾク</t>
    </rPh>
    <rPh sb="2" eb="3">
      <t>ハン</t>
    </rPh>
    <phoneticPr fontId="2"/>
  </si>
  <si>
    <t>凶悪犯</t>
    <rPh sb="0" eb="3">
      <t>キョウアクハン</t>
    </rPh>
    <phoneticPr fontId="2"/>
  </si>
  <si>
    <t>粗暴犯</t>
    <rPh sb="0" eb="2">
      <t>ソボウ</t>
    </rPh>
    <rPh sb="2" eb="3">
      <t>ハン</t>
    </rPh>
    <phoneticPr fontId="2"/>
  </si>
  <si>
    <t>発生</t>
    <rPh sb="0" eb="2">
      <t>ハッセイ</t>
    </rPh>
    <phoneticPr fontId="2"/>
  </si>
  <si>
    <t>検挙</t>
    <rPh sb="0" eb="2">
      <t>ケンキョ</t>
    </rPh>
    <phoneticPr fontId="2"/>
  </si>
  <si>
    <t>資料：佐久警察署</t>
    <rPh sb="0" eb="2">
      <t>シリョウ</t>
    </rPh>
    <rPh sb="3" eb="5">
      <t>サク</t>
    </rPh>
    <rPh sb="5" eb="8">
      <t>ケイサツショ</t>
    </rPh>
    <phoneticPr fontId="2"/>
  </si>
  <si>
    <t>資料：望月警察署</t>
    <rPh sb="0" eb="2">
      <t>シリョウ</t>
    </rPh>
    <rPh sb="3" eb="5">
      <t>モチヅキ</t>
    </rPh>
    <rPh sb="5" eb="8">
      <t>ケイサツショ</t>
    </rPh>
    <phoneticPr fontId="2"/>
  </si>
  <si>
    <t>－望月警察署管内－</t>
    <rPh sb="1" eb="3">
      <t>モチヅキ</t>
    </rPh>
    <rPh sb="3" eb="6">
      <t>ケイサツショ</t>
    </rPh>
    <rPh sb="6" eb="8">
      <t>カンナイ</t>
    </rPh>
    <phoneticPr fontId="2"/>
  </si>
  <si>
    <t>資料：南佐久警察署</t>
    <rPh sb="0" eb="2">
      <t>シリョウ</t>
    </rPh>
    <rPh sb="3" eb="4">
      <t>ミナミ</t>
    </rPh>
    <rPh sb="4" eb="6">
      <t>サク</t>
    </rPh>
    <rPh sb="6" eb="9">
      <t>ケイサツショ</t>
    </rPh>
    <phoneticPr fontId="2"/>
  </si>
  <si>
    <t>平成13年</t>
    <rPh sb="0" eb="2">
      <t>ヘイセイ</t>
    </rPh>
    <rPh sb="4" eb="5">
      <t>ネン</t>
    </rPh>
    <phoneticPr fontId="2"/>
  </si>
  <si>
    <t>平成12年</t>
    <rPh sb="0" eb="2">
      <t>ヘイセイ</t>
    </rPh>
    <rPh sb="4" eb="5">
      <t>ネン</t>
    </rPh>
    <phoneticPr fontId="2"/>
  </si>
  <si>
    <t>－総数－</t>
    <rPh sb="1" eb="3">
      <t>ソウスウ</t>
    </rPh>
    <phoneticPr fontId="2"/>
  </si>
  <si>
    <t>注2）平成17年の数値には、旧小諸出張所管内の事件が含まれている。</t>
    <rPh sb="0" eb="1">
      <t>チュウ</t>
    </rPh>
    <rPh sb="3" eb="5">
      <t>ヘイセイ</t>
    </rPh>
    <rPh sb="7" eb="8">
      <t>ネン</t>
    </rPh>
    <rPh sb="9" eb="11">
      <t>スウチ</t>
    </rPh>
    <rPh sb="14" eb="15">
      <t>キュウ</t>
    </rPh>
    <rPh sb="15" eb="17">
      <t>コモロ</t>
    </rPh>
    <rPh sb="17" eb="19">
      <t>シュッチョウ</t>
    </rPh>
    <rPh sb="19" eb="20">
      <t>ジョ</t>
    </rPh>
    <rPh sb="20" eb="22">
      <t>カンナイ</t>
    </rPh>
    <rPh sb="23" eb="25">
      <t>ジケン</t>
    </rPh>
    <rPh sb="26" eb="27">
      <t>フク</t>
    </rPh>
    <phoneticPr fontId="2"/>
  </si>
  <si>
    <t>注1）平成16年の数値には、旧小海出張所管内の事件が含まれている。</t>
    <rPh sb="0" eb="1">
      <t>チュウ</t>
    </rPh>
    <rPh sb="3" eb="5">
      <t>ヘイセイ</t>
    </rPh>
    <rPh sb="7" eb="8">
      <t>ネン</t>
    </rPh>
    <rPh sb="9" eb="11">
      <t>スウチ</t>
    </rPh>
    <rPh sb="14" eb="15">
      <t>キュウ</t>
    </rPh>
    <rPh sb="15" eb="17">
      <t>コウミ</t>
    </rPh>
    <rPh sb="17" eb="19">
      <t>シュッチョウ</t>
    </rPh>
    <rPh sb="19" eb="20">
      <t>ジョ</t>
    </rPh>
    <rPh sb="20" eb="22">
      <t>カンナイ</t>
    </rPh>
    <rPh sb="23" eb="25">
      <t>ジケン</t>
    </rPh>
    <rPh sb="26" eb="27">
      <t>フク</t>
    </rPh>
    <phoneticPr fontId="2"/>
  </si>
  <si>
    <t>－佐久支局管内－</t>
    <rPh sb="1" eb="3">
      <t>サク</t>
    </rPh>
    <rPh sb="3" eb="5">
      <t>シキョク</t>
    </rPh>
    <rPh sb="5" eb="7">
      <t>カンナイ</t>
    </rPh>
    <phoneticPr fontId="2"/>
  </si>
  <si>
    <t>－佐久警察署管内－</t>
    <rPh sb="1" eb="3">
      <t>サク</t>
    </rPh>
    <rPh sb="3" eb="5">
      <t>ケイサツ</t>
    </rPh>
    <rPh sb="5" eb="6">
      <t>ショ</t>
    </rPh>
    <rPh sb="6" eb="8">
      <t>カンナイ</t>
    </rPh>
    <phoneticPr fontId="2"/>
  </si>
  <si>
    <t>－南佐久警察署管内－</t>
    <rPh sb="1" eb="4">
      <t>ミナミサク</t>
    </rPh>
    <rPh sb="4" eb="7">
      <t>ケイサツショ</t>
    </rPh>
    <rPh sb="7" eb="9">
      <t>カンナイ</t>
    </rPh>
    <phoneticPr fontId="2"/>
  </si>
  <si>
    <t>注3）小海出張所は平成16年12月6日に、小諸出張所は平成17年10月3日に佐久支局に統合された。</t>
    <rPh sb="0" eb="1">
      <t>チュウ</t>
    </rPh>
    <rPh sb="3" eb="5">
      <t>コウミ</t>
    </rPh>
    <rPh sb="5" eb="7">
      <t>シュッチョウ</t>
    </rPh>
    <rPh sb="7" eb="8">
      <t>ジョ</t>
    </rPh>
    <rPh sb="9" eb="11">
      <t>ヘイセイ</t>
    </rPh>
    <rPh sb="13" eb="14">
      <t>ネン</t>
    </rPh>
    <rPh sb="16" eb="17">
      <t>ツキ</t>
    </rPh>
    <rPh sb="18" eb="19">
      <t>ヒ</t>
    </rPh>
    <rPh sb="21" eb="23">
      <t>コモロ</t>
    </rPh>
    <rPh sb="23" eb="25">
      <t>シュッチョウ</t>
    </rPh>
    <rPh sb="25" eb="26">
      <t>ジョ</t>
    </rPh>
    <rPh sb="27" eb="29">
      <t>ヘイセイ</t>
    </rPh>
    <rPh sb="31" eb="32">
      <t>ネン</t>
    </rPh>
    <rPh sb="34" eb="35">
      <t>ツキ</t>
    </rPh>
    <rPh sb="36" eb="37">
      <t>ヒ</t>
    </rPh>
    <rPh sb="38" eb="42">
      <t>サクシキョク</t>
    </rPh>
    <rPh sb="43" eb="45">
      <t>トウゴウ</t>
    </rPh>
    <phoneticPr fontId="2"/>
  </si>
  <si>
    <t>資料：佐久警察署・南佐久警察署・望月警察署</t>
    <rPh sb="0" eb="2">
      <t>シリョウ</t>
    </rPh>
    <rPh sb="3" eb="5">
      <t>サク</t>
    </rPh>
    <rPh sb="5" eb="8">
      <t>ケイサツショ</t>
    </rPh>
    <rPh sb="9" eb="10">
      <t>ミナミ</t>
    </rPh>
    <rPh sb="10" eb="12">
      <t>サク</t>
    </rPh>
    <rPh sb="12" eb="15">
      <t>ケイサツショ</t>
    </rPh>
    <rPh sb="16" eb="18">
      <t>モチヅキ</t>
    </rPh>
    <rPh sb="18" eb="21">
      <t>ケイサツショ</t>
    </rPh>
    <phoneticPr fontId="2"/>
  </si>
  <si>
    <t>23-4　一般登記件数</t>
    <rPh sb="5" eb="7">
      <t>イッパン</t>
    </rPh>
    <rPh sb="7" eb="9">
      <t>トウキ</t>
    </rPh>
    <rPh sb="9" eb="11">
      <t>ケンスウ</t>
    </rPh>
    <phoneticPr fontId="2"/>
  </si>
  <si>
    <t>23-5 刑法犯罪の発生数と検挙数</t>
    <rPh sb="5" eb="7">
      <t>ケイホウ</t>
    </rPh>
    <rPh sb="7" eb="9">
      <t>ハンザイ</t>
    </rPh>
    <rPh sb="10" eb="12">
      <t>ハッセイ</t>
    </rPh>
    <rPh sb="12" eb="13">
      <t>カズ</t>
    </rPh>
    <rPh sb="14" eb="16">
      <t>ケンキョ</t>
    </rPh>
    <rPh sb="16" eb="17">
      <t>カズ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</si>
</sst>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11"/>
      <name val="明朝"/>
      <family val="1"/>
      <charset val="128"/>
    </font>
    <font>
      <sz val="10"/>
      <name val="明朝"/>
      <family val="1"/>
      <charset val="128"/>
    </font>
    <font>
      <sz val="6"/>
      <name val="明朝"/>
      <family val="1"/>
      <charset val="128"/>
    </font>
    <font>
      <sz val="9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2">
    <xf numFmtId="0" fontId="0" fillId="0" borderId="0" xfId="0"/>
    <xf numFmtId="38" fontId="5" fillId="0" borderId="0" xfId="1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horizontal="right" vertical="center"/>
    </xf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vertical="center"/>
    </xf>
    <xf numFmtId="49" fontId="4" fillId="0" borderId="0" xfId="0" applyNumberFormat="1" applyFont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38" fontId="5" fillId="0" borderId="6" xfId="1" applyFont="1" applyBorder="1" applyAlignment="1">
      <alignment horizontal="center" vertical="center"/>
    </xf>
    <xf numFmtId="38" fontId="5" fillId="0" borderId="7" xfId="1" applyFont="1" applyBorder="1" applyAlignment="1">
      <alignment horizontal="center" vertical="center"/>
    </xf>
    <xf numFmtId="38" fontId="5" fillId="0" borderId="8" xfId="1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38" fontId="5" fillId="0" borderId="9" xfId="1" applyFont="1" applyBorder="1" applyAlignment="1">
      <alignment horizontal="center" vertical="center"/>
    </xf>
    <xf numFmtId="38" fontId="5" fillId="0" borderId="10" xfId="1" applyFont="1" applyBorder="1" applyAlignment="1">
      <alignment horizontal="center" vertical="center"/>
    </xf>
    <xf numFmtId="38" fontId="5" fillId="0" borderId="11" xfId="1" applyFont="1" applyBorder="1" applyAlignment="1">
      <alignment horizontal="center" vertical="center"/>
    </xf>
    <xf numFmtId="38" fontId="5" fillId="0" borderId="1" xfId="1" applyFont="1" applyBorder="1" applyAlignment="1">
      <alignment vertical="center"/>
    </xf>
    <xf numFmtId="38" fontId="5" fillId="0" borderId="0" xfId="1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38" fontId="5" fillId="0" borderId="14" xfId="1" applyFont="1" applyBorder="1" applyAlignment="1">
      <alignment vertical="center"/>
    </xf>
    <xf numFmtId="49" fontId="4" fillId="0" borderId="0" xfId="0" applyNumberFormat="1" applyFont="1" applyAlignment="1">
      <alignment horizontal="left" vertical="center"/>
    </xf>
    <xf numFmtId="0" fontId="5" fillId="0" borderId="1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7" fillId="0" borderId="16" xfId="0" applyFont="1" applyBorder="1" applyAlignment="1">
      <alignment horizontal="distributed" vertical="center" wrapText="1"/>
    </xf>
    <xf numFmtId="0" fontId="7" fillId="0" borderId="3" xfId="0" applyFont="1" applyBorder="1" applyAlignment="1">
      <alignment horizontal="distributed" vertical="center"/>
    </xf>
    <xf numFmtId="0" fontId="5" fillId="0" borderId="15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85725</xdr:colOff>
      <xdr:row>17</xdr:row>
      <xdr:rowOff>19050</xdr:rowOff>
    </xdr:from>
    <xdr:to>
      <xdr:col>1</xdr:col>
      <xdr:colOff>161925</xdr:colOff>
      <xdr:row>19</xdr:row>
      <xdr:rowOff>0</xdr:rowOff>
    </xdr:to>
    <xdr:sp macro="" textlink="">
      <xdr:nvSpPr>
        <xdr:cNvPr id="1027" name="AutoShape 3">
          <a:extLst>
            <a:ext uri="{FF2B5EF4-FFF2-40B4-BE49-F238E27FC236}">
              <a16:creationId xmlns:a16="http://schemas.microsoft.com/office/drawing/2014/main" id="{3D46ED04-50C1-41E9-8C9F-B31D891C84AF}"/>
            </a:ext>
          </a:extLst>
        </xdr:cNvPr>
        <xdr:cNvSpPr>
          <a:spLocks/>
        </xdr:cNvSpPr>
      </xdr:nvSpPr>
      <xdr:spPr bwMode="auto">
        <a:xfrm>
          <a:off x="1000125" y="3048000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19</xdr:row>
      <xdr:rowOff>19050</xdr:rowOff>
    </xdr:from>
    <xdr:to>
      <xdr:col>1</xdr:col>
      <xdr:colOff>161925</xdr:colOff>
      <xdr:row>21</xdr:row>
      <xdr:rowOff>0</xdr:rowOff>
    </xdr:to>
    <xdr:sp macro="" textlink="">
      <xdr:nvSpPr>
        <xdr:cNvPr id="1028" name="AutoShape 4">
          <a:extLst>
            <a:ext uri="{FF2B5EF4-FFF2-40B4-BE49-F238E27FC236}">
              <a16:creationId xmlns:a16="http://schemas.microsoft.com/office/drawing/2014/main" id="{DBFF242E-E05A-49CE-86F4-404864761A18}"/>
            </a:ext>
          </a:extLst>
        </xdr:cNvPr>
        <xdr:cNvSpPr>
          <a:spLocks/>
        </xdr:cNvSpPr>
      </xdr:nvSpPr>
      <xdr:spPr bwMode="auto">
        <a:xfrm>
          <a:off x="1000125" y="3390900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21</xdr:row>
      <xdr:rowOff>19050</xdr:rowOff>
    </xdr:from>
    <xdr:to>
      <xdr:col>1</xdr:col>
      <xdr:colOff>161925</xdr:colOff>
      <xdr:row>23</xdr:row>
      <xdr:rowOff>0</xdr:rowOff>
    </xdr:to>
    <xdr:sp macro="" textlink="">
      <xdr:nvSpPr>
        <xdr:cNvPr id="1029" name="AutoShape 5">
          <a:extLst>
            <a:ext uri="{FF2B5EF4-FFF2-40B4-BE49-F238E27FC236}">
              <a16:creationId xmlns:a16="http://schemas.microsoft.com/office/drawing/2014/main" id="{38509621-3BC2-4D80-8867-D535AB4F5497}"/>
            </a:ext>
          </a:extLst>
        </xdr:cNvPr>
        <xdr:cNvSpPr>
          <a:spLocks/>
        </xdr:cNvSpPr>
      </xdr:nvSpPr>
      <xdr:spPr bwMode="auto">
        <a:xfrm>
          <a:off x="1000125" y="3733800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25</xdr:row>
      <xdr:rowOff>19050</xdr:rowOff>
    </xdr:from>
    <xdr:to>
      <xdr:col>1</xdr:col>
      <xdr:colOff>161925</xdr:colOff>
      <xdr:row>27</xdr:row>
      <xdr:rowOff>0</xdr:rowOff>
    </xdr:to>
    <xdr:sp macro="" textlink="">
      <xdr:nvSpPr>
        <xdr:cNvPr id="1030" name="AutoShape 6">
          <a:extLst>
            <a:ext uri="{FF2B5EF4-FFF2-40B4-BE49-F238E27FC236}">
              <a16:creationId xmlns:a16="http://schemas.microsoft.com/office/drawing/2014/main" id="{2C6D9990-F1C4-415F-998E-84D06273787D}"/>
            </a:ext>
          </a:extLst>
        </xdr:cNvPr>
        <xdr:cNvSpPr>
          <a:spLocks/>
        </xdr:cNvSpPr>
      </xdr:nvSpPr>
      <xdr:spPr bwMode="auto">
        <a:xfrm>
          <a:off x="1000125" y="4419600"/>
          <a:ext cx="76200" cy="333375"/>
        </a:xfrm>
        <a:prstGeom prst="leftBrace">
          <a:avLst>
            <a:gd name="adj1" fmla="val 3645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31</xdr:row>
      <xdr:rowOff>19050</xdr:rowOff>
    </xdr:from>
    <xdr:to>
      <xdr:col>1</xdr:col>
      <xdr:colOff>161925</xdr:colOff>
      <xdr:row>33</xdr:row>
      <xdr:rowOff>0</xdr:rowOff>
    </xdr:to>
    <xdr:sp macro="" textlink="">
      <xdr:nvSpPr>
        <xdr:cNvPr id="1033" name="AutoShape 9">
          <a:extLst>
            <a:ext uri="{FF2B5EF4-FFF2-40B4-BE49-F238E27FC236}">
              <a16:creationId xmlns:a16="http://schemas.microsoft.com/office/drawing/2014/main" id="{23B17D7B-B5A4-4ED7-A624-ABB7C19494DA}"/>
            </a:ext>
          </a:extLst>
        </xdr:cNvPr>
        <xdr:cNvSpPr>
          <a:spLocks/>
        </xdr:cNvSpPr>
      </xdr:nvSpPr>
      <xdr:spPr bwMode="auto">
        <a:xfrm>
          <a:off x="1000125" y="5467350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33</xdr:row>
      <xdr:rowOff>19050</xdr:rowOff>
    </xdr:from>
    <xdr:to>
      <xdr:col>1</xdr:col>
      <xdr:colOff>161925</xdr:colOff>
      <xdr:row>35</xdr:row>
      <xdr:rowOff>0</xdr:rowOff>
    </xdr:to>
    <xdr:sp macro="" textlink="">
      <xdr:nvSpPr>
        <xdr:cNvPr id="1034" name="AutoShape 10">
          <a:extLst>
            <a:ext uri="{FF2B5EF4-FFF2-40B4-BE49-F238E27FC236}">
              <a16:creationId xmlns:a16="http://schemas.microsoft.com/office/drawing/2014/main" id="{AEDAF8ED-6550-4D17-9EEC-7D163E8494D4}"/>
            </a:ext>
          </a:extLst>
        </xdr:cNvPr>
        <xdr:cNvSpPr>
          <a:spLocks/>
        </xdr:cNvSpPr>
      </xdr:nvSpPr>
      <xdr:spPr bwMode="auto">
        <a:xfrm>
          <a:off x="1000125" y="5810250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35</xdr:row>
      <xdr:rowOff>19050</xdr:rowOff>
    </xdr:from>
    <xdr:to>
      <xdr:col>1</xdr:col>
      <xdr:colOff>161925</xdr:colOff>
      <xdr:row>37</xdr:row>
      <xdr:rowOff>0</xdr:rowOff>
    </xdr:to>
    <xdr:sp macro="" textlink="">
      <xdr:nvSpPr>
        <xdr:cNvPr id="1035" name="AutoShape 11">
          <a:extLst>
            <a:ext uri="{FF2B5EF4-FFF2-40B4-BE49-F238E27FC236}">
              <a16:creationId xmlns:a16="http://schemas.microsoft.com/office/drawing/2014/main" id="{95ADBCE4-F2E3-4181-98E5-30F40A196F7A}"/>
            </a:ext>
          </a:extLst>
        </xdr:cNvPr>
        <xdr:cNvSpPr>
          <a:spLocks/>
        </xdr:cNvSpPr>
      </xdr:nvSpPr>
      <xdr:spPr bwMode="auto">
        <a:xfrm>
          <a:off x="1000125" y="6153150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39</xdr:row>
      <xdr:rowOff>19050</xdr:rowOff>
    </xdr:from>
    <xdr:to>
      <xdr:col>1</xdr:col>
      <xdr:colOff>161925</xdr:colOff>
      <xdr:row>41</xdr:row>
      <xdr:rowOff>0</xdr:rowOff>
    </xdr:to>
    <xdr:sp macro="" textlink="">
      <xdr:nvSpPr>
        <xdr:cNvPr id="1036" name="AutoShape 12">
          <a:extLst>
            <a:ext uri="{FF2B5EF4-FFF2-40B4-BE49-F238E27FC236}">
              <a16:creationId xmlns:a16="http://schemas.microsoft.com/office/drawing/2014/main" id="{296B1F9F-E3C4-459C-ADAE-25CECCF5DAA2}"/>
            </a:ext>
          </a:extLst>
        </xdr:cNvPr>
        <xdr:cNvSpPr>
          <a:spLocks/>
        </xdr:cNvSpPr>
      </xdr:nvSpPr>
      <xdr:spPr bwMode="auto">
        <a:xfrm>
          <a:off x="1000125" y="6838950"/>
          <a:ext cx="76200" cy="333375"/>
        </a:xfrm>
        <a:prstGeom prst="leftBrace">
          <a:avLst>
            <a:gd name="adj1" fmla="val 3645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45</xdr:row>
      <xdr:rowOff>19050</xdr:rowOff>
    </xdr:from>
    <xdr:to>
      <xdr:col>1</xdr:col>
      <xdr:colOff>161925</xdr:colOff>
      <xdr:row>47</xdr:row>
      <xdr:rowOff>0</xdr:rowOff>
    </xdr:to>
    <xdr:sp macro="" textlink="">
      <xdr:nvSpPr>
        <xdr:cNvPr id="1039" name="AutoShape 15">
          <a:extLst>
            <a:ext uri="{FF2B5EF4-FFF2-40B4-BE49-F238E27FC236}">
              <a16:creationId xmlns:a16="http://schemas.microsoft.com/office/drawing/2014/main" id="{7C72CE71-036F-44FF-B8A5-E5AEB6BB7A50}"/>
            </a:ext>
          </a:extLst>
        </xdr:cNvPr>
        <xdr:cNvSpPr>
          <a:spLocks/>
        </xdr:cNvSpPr>
      </xdr:nvSpPr>
      <xdr:spPr bwMode="auto">
        <a:xfrm>
          <a:off x="1000125" y="7886700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47</xdr:row>
      <xdr:rowOff>19050</xdr:rowOff>
    </xdr:from>
    <xdr:to>
      <xdr:col>1</xdr:col>
      <xdr:colOff>161925</xdr:colOff>
      <xdr:row>49</xdr:row>
      <xdr:rowOff>0</xdr:rowOff>
    </xdr:to>
    <xdr:sp macro="" textlink="">
      <xdr:nvSpPr>
        <xdr:cNvPr id="1040" name="AutoShape 16">
          <a:extLst>
            <a:ext uri="{FF2B5EF4-FFF2-40B4-BE49-F238E27FC236}">
              <a16:creationId xmlns:a16="http://schemas.microsoft.com/office/drawing/2014/main" id="{C74953F6-88D3-400D-8855-1E1B8D90642F}"/>
            </a:ext>
          </a:extLst>
        </xdr:cNvPr>
        <xdr:cNvSpPr>
          <a:spLocks/>
        </xdr:cNvSpPr>
      </xdr:nvSpPr>
      <xdr:spPr bwMode="auto">
        <a:xfrm>
          <a:off x="1000125" y="8229600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49</xdr:row>
      <xdr:rowOff>19050</xdr:rowOff>
    </xdr:from>
    <xdr:to>
      <xdr:col>1</xdr:col>
      <xdr:colOff>161925</xdr:colOff>
      <xdr:row>51</xdr:row>
      <xdr:rowOff>0</xdr:rowOff>
    </xdr:to>
    <xdr:sp macro="" textlink="">
      <xdr:nvSpPr>
        <xdr:cNvPr id="1041" name="AutoShape 17">
          <a:extLst>
            <a:ext uri="{FF2B5EF4-FFF2-40B4-BE49-F238E27FC236}">
              <a16:creationId xmlns:a16="http://schemas.microsoft.com/office/drawing/2014/main" id="{981BCA40-0C5B-43B0-BB2F-57BE5EB46252}"/>
            </a:ext>
          </a:extLst>
        </xdr:cNvPr>
        <xdr:cNvSpPr>
          <a:spLocks/>
        </xdr:cNvSpPr>
      </xdr:nvSpPr>
      <xdr:spPr bwMode="auto">
        <a:xfrm>
          <a:off x="1000125" y="8572500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53</xdr:row>
      <xdr:rowOff>19050</xdr:rowOff>
    </xdr:from>
    <xdr:to>
      <xdr:col>1</xdr:col>
      <xdr:colOff>161925</xdr:colOff>
      <xdr:row>55</xdr:row>
      <xdr:rowOff>0</xdr:rowOff>
    </xdr:to>
    <xdr:sp macro="" textlink="">
      <xdr:nvSpPr>
        <xdr:cNvPr id="1042" name="AutoShape 18">
          <a:extLst>
            <a:ext uri="{FF2B5EF4-FFF2-40B4-BE49-F238E27FC236}">
              <a16:creationId xmlns:a16="http://schemas.microsoft.com/office/drawing/2014/main" id="{3C32CF5D-DD45-47E8-95D7-6B4FA8DBFE6C}"/>
            </a:ext>
          </a:extLst>
        </xdr:cNvPr>
        <xdr:cNvSpPr>
          <a:spLocks/>
        </xdr:cNvSpPr>
      </xdr:nvSpPr>
      <xdr:spPr bwMode="auto">
        <a:xfrm>
          <a:off x="1000125" y="9258300"/>
          <a:ext cx="76200" cy="333375"/>
        </a:xfrm>
        <a:prstGeom prst="leftBrace">
          <a:avLst>
            <a:gd name="adj1" fmla="val 3645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51</xdr:row>
      <xdr:rowOff>19050</xdr:rowOff>
    </xdr:from>
    <xdr:to>
      <xdr:col>1</xdr:col>
      <xdr:colOff>161925</xdr:colOff>
      <xdr:row>53</xdr:row>
      <xdr:rowOff>0</xdr:rowOff>
    </xdr:to>
    <xdr:sp macro="" textlink="">
      <xdr:nvSpPr>
        <xdr:cNvPr id="1043" name="AutoShape 19">
          <a:extLst>
            <a:ext uri="{FF2B5EF4-FFF2-40B4-BE49-F238E27FC236}">
              <a16:creationId xmlns:a16="http://schemas.microsoft.com/office/drawing/2014/main" id="{C45D6CEE-D750-4086-BB14-F545D24FAFDE}"/>
            </a:ext>
          </a:extLst>
        </xdr:cNvPr>
        <xdr:cNvSpPr>
          <a:spLocks/>
        </xdr:cNvSpPr>
      </xdr:nvSpPr>
      <xdr:spPr bwMode="auto">
        <a:xfrm>
          <a:off x="1000125" y="8915400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37</xdr:row>
      <xdr:rowOff>19050</xdr:rowOff>
    </xdr:from>
    <xdr:to>
      <xdr:col>1</xdr:col>
      <xdr:colOff>161925</xdr:colOff>
      <xdr:row>39</xdr:row>
      <xdr:rowOff>0</xdr:rowOff>
    </xdr:to>
    <xdr:sp macro="" textlink="">
      <xdr:nvSpPr>
        <xdr:cNvPr id="1044" name="AutoShape 20">
          <a:extLst>
            <a:ext uri="{FF2B5EF4-FFF2-40B4-BE49-F238E27FC236}">
              <a16:creationId xmlns:a16="http://schemas.microsoft.com/office/drawing/2014/main" id="{242F3D75-A688-4C60-A424-CE23BC427E9D}"/>
            </a:ext>
          </a:extLst>
        </xdr:cNvPr>
        <xdr:cNvSpPr>
          <a:spLocks/>
        </xdr:cNvSpPr>
      </xdr:nvSpPr>
      <xdr:spPr bwMode="auto">
        <a:xfrm>
          <a:off x="1000125" y="6496050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23</xdr:row>
      <xdr:rowOff>19050</xdr:rowOff>
    </xdr:from>
    <xdr:to>
      <xdr:col>1</xdr:col>
      <xdr:colOff>161925</xdr:colOff>
      <xdr:row>25</xdr:row>
      <xdr:rowOff>0</xdr:rowOff>
    </xdr:to>
    <xdr:sp macro="" textlink="">
      <xdr:nvSpPr>
        <xdr:cNvPr id="1047" name="AutoShape 23">
          <a:extLst>
            <a:ext uri="{FF2B5EF4-FFF2-40B4-BE49-F238E27FC236}">
              <a16:creationId xmlns:a16="http://schemas.microsoft.com/office/drawing/2014/main" id="{57A545D5-D6BD-4F90-BA3B-02F91DE150B7}"/>
            </a:ext>
          </a:extLst>
        </xdr:cNvPr>
        <xdr:cNvSpPr>
          <a:spLocks/>
        </xdr:cNvSpPr>
      </xdr:nvSpPr>
      <xdr:spPr bwMode="auto">
        <a:xfrm>
          <a:off x="1000125" y="4076700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3</xdr:row>
      <xdr:rowOff>19050</xdr:rowOff>
    </xdr:from>
    <xdr:to>
      <xdr:col>1</xdr:col>
      <xdr:colOff>161925</xdr:colOff>
      <xdr:row>5</xdr:row>
      <xdr:rowOff>0</xdr:rowOff>
    </xdr:to>
    <xdr:sp macro="" textlink="">
      <xdr:nvSpPr>
        <xdr:cNvPr id="1051" name="AutoShape 27">
          <a:extLst>
            <a:ext uri="{FF2B5EF4-FFF2-40B4-BE49-F238E27FC236}">
              <a16:creationId xmlns:a16="http://schemas.microsoft.com/office/drawing/2014/main" id="{A73504A0-CD0F-4506-A903-A98898D69774}"/>
            </a:ext>
          </a:extLst>
        </xdr:cNvPr>
        <xdr:cNvSpPr>
          <a:spLocks/>
        </xdr:cNvSpPr>
      </xdr:nvSpPr>
      <xdr:spPr bwMode="auto">
        <a:xfrm>
          <a:off x="1000125" y="590550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5</xdr:row>
      <xdr:rowOff>19050</xdr:rowOff>
    </xdr:from>
    <xdr:to>
      <xdr:col>1</xdr:col>
      <xdr:colOff>161925</xdr:colOff>
      <xdr:row>7</xdr:row>
      <xdr:rowOff>0</xdr:rowOff>
    </xdr:to>
    <xdr:sp macro="" textlink="">
      <xdr:nvSpPr>
        <xdr:cNvPr id="1052" name="AutoShape 28">
          <a:extLst>
            <a:ext uri="{FF2B5EF4-FFF2-40B4-BE49-F238E27FC236}">
              <a16:creationId xmlns:a16="http://schemas.microsoft.com/office/drawing/2014/main" id="{728166CD-3398-4123-A982-074D6AF876B0}"/>
            </a:ext>
          </a:extLst>
        </xdr:cNvPr>
        <xdr:cNvSpPr>
          <a:spLocks/>
        </xdr:cNvSpPr>
      </xdr:nvSpPr>
      <xdr:spPr bwMode="auto">
        <a:xfrm>
          <a:off x="1000125" y="933450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7</xdr:row>
      <xdr:rowOff>19050</xdr:rowOff>
    </xdr:from>
    <xdr:to>
      <xdr:col>1</xdr:col>
      <xdr:colOff>161925</xdr:colOff>
      <xdr:row>9</xdr:row>
      <xdr:rowOff>0</xdr:rowOff>
    </xdr:to>
    <xdr:sp macro="" textlink="">
      <xdr:nvSpPr>
        <xdr:cNvPr id="1053" name="AutoShape 29">
          <a:extLst>
            <a:ext uri="{FF2B5EF4-FFF2-40B4-BE49-F238E27FC236}">
              <a16:creationId xmlns:a16="http://schemas.microsoft.com/office/drawing/2014/main" id="{3C037876-1FA4-4BE6-B85C-AD3EF549033B}"/>
            </a:ext>
          </a:extLst>
        </xdr:cNvPr>
        <xdr:cNvSpPr>
          <a:spLocks/>
        </xdr:cNvSpPr>
      </xdr:nvSpPr>
      <xdr:spPr bwMode="auto">
        <a:xfrm>
          <a:off x="1000125" y="1276350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11</xdr:row>
      <xdr:rowOff>19050</xdr:rowOff>
    </xdr:from>
    <xdr:to>
      <xdr:col>1</xdr:col>
      <xdr:colOff>161925</xdr:colOff>
      <xdr:row>13</xdr:row>
      <xdr:rowOff>0</xdr:rowOff>
    </xdr:to>
    <xdr:sp macro="" textlink="">
      <xdr:nvSpPr>
        <xdr:cNvPr id="1054" name="AutoShape 30">
          <a:extLst>
            <a:ext uri="{FF2B5EF4-FFF2-40B4-BE49-F238E27FC236}">
              <a16:creationId xmlns:a16="http://schemas.microsoft.com/office/drawing/2014/main" id="{BB2A14D7-3C87-4D7A-9C96-50D60EED140A}"/>
            </a:ext>
          </a:extLst>
        </xdr:cNvPr>
        <xdr:cNvSpPr>
          <a:spLocks/>
        </xdr:cNvSpPr>
      </xdr:nvSpPr>
      <xdr:spPr bwMode="auto">
        <a:xfrm>
          <a:off x="1000125" y="1962150"/>
          <a:ext cx="76200" cy="333375"/>
        </a:xfrm>
        <a:prstGeom prst="leftBrace">
          <a:avLst>
            <a:gd name="adj1" fmla="val 3645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9</xdr:row>
      <xdr:rowOff>19050</xdr:rowOff>
    </xdr:from>
    <xdr:to>
      <xdr:col>1</xdr:col>
      <xdr:colOff>161925</xdr:colOff>
      <xdr:row>11</xdr:row>
      <xdr:rowOff>0</xdr:rowOff>
    </xdr:to>
    <xdr:sp macro="" textlink="">
      <xdr:nvSpPr>
        <xdr:cNvPr id="1055" name="AutoShape 31">
          <a:extLst>
            <a:ext uri="{FF2B5EF4-FFF2-40B4-BE49-F238E27FC236}">
              <a16:creationId xmlns:a16="http://schemas.microsoft.com/office/drawing/2014/main" id="{964F1856-7F05-4766-BC5D-C002C641523A}"/>
            </a:ext>
          </a:extLst>
        </xdr:cNvPr>
        <xdr:cNvSpPr>
          <a:spLocks/>
        </xdr:cNvSpPr>
      </xdr:nvSpPr>
      <xdr:spPr bwMode="auto">
        <a:xfrm>
          <a:off x="1000125" y="1619250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6"/>
  <dimension ref="A1:P56"/>
  <sheetViews>
    <sheetView showGridLines="0" tabSelected="1" view="pageBreakPreview" zoomScaleNormal="100" zoomScaleSheetLayoutView="100" workbookViewId="0">
      <selection activeCell="B1" sqref="B1"/>
    </sheetView>
  </sheetViews>
  <sheetFormatPr defaultRowHeight="13.5"/>
  <cols>
    <col min="1" max="1" width="12" style="4" customWidth="1"/>
    <col min="2" max="2" width="8.375" style="4" customWidth="1"/>
    <col min="3" max="16" width="10.625" style="4" customWidth="1"/>
    <col min="17" max="16384" width="9" style="4"/>
  </cols>
  <sheetData>
    <row r="1" spans="1:16" ht="18" customHeight="1" thickBot="1">
      <c r="A1" s="9" t="s">
        <v>43</v>
      </c>
      <c r="B1" s="9"/>
      <c r="D1" s="14"/>
      <c r="E1" s="15" t="s">
        <v>34</v>
      </c>
      <c r="P1" s="10" t="s">
        <v>11</v>
      </c>
    </row>
    <row r="2" spans="1:16">
      <c r="A2" s="37" t="s">
        <v>0</v>
      </c>
      <c r="B2" s="35"/>
      <c r="C2" s="35" t="s">
        <v>1</v>
      </c>
      <c r="D2" s="35" t="s">
        <v>24</v>
      </c>
      <c r="E2" s="35"/>
      <c r="F2" s="35"/>
      <c r="G2" s="35"/>
      <c r="H2" s="35" t="s">
        <v>25</v>
      </c>
      <c r="I2" s="35"/>
      <c r="J2" s="35"/>
      <c r="K2" s="35"/>
      <c r="L2" s="35"/>
      <c r="M2" s="35" t="s">
        <v>21</v>
      </c>
      <c r="N2" s="35" t="s">
        <v>22</v>
      </c>
      <c r="O2" s="35" t="s">
        <v>23</v>
      </c>
      <c r="P2" s="31" t="s">
        <v>10</v>
      </c>
    </row>
    <row r="3" spans="1:16">
      <c r="A3" s="38"/>
      <c r="B3" s="36"/>
      <c r="C3" s="36"/>
      <c r="D3" s="7" t="s">
        <v>12</v>
      </c>
      <c r="E3" s="7" t="s">
        <v>13</v>
      </c>
      <c r="F3" s="7" t="s">
        <v>14</v>
      </c>
      <c r="G3" s="7" t="s">
        <v>15</v>
      </c>
      <c r="H3" s="8" t="s">
        <v>16</v>
      </c>
      <c r="I3" s="11" t="s">
        <v>17</v>
      </c>
      <c r="J3" s="7" t="s">
        <v>18</v>
      </c>
      <c r="K3" s="7" t="s">
        <v>19</v>
      </c>
      <c r="L3" s="16" t="s">
        <v>20</v>
      </c>
      <c r="M3" s="36"/>
      <c r="N3" s="36"/>
      <c r="O3" s="36"/>
      <c r="P3" s="32"/>
    </row>
    <row r="4" spans="1:16">
      <c r="A4" s="33" t="s">
        <v>32</v>
      </c>
      <c r="B4" s="17" t="s">
        <v>26</v>
      </c>
      <c r="C4" s="18">
        <f t="shared" ref="C4:C9" si="0">SUM(D4:P4)</f>
        <v>2589</v>
      </c>
      <c r="D4" s="18">
        <f t="shared" ref="D4:P4" si="1">SUM(D18,D32,D46)</f>
        <v>0</v>
      </c>
      <c r="E4" s="18">
        <f t="shared" si="1"/>
        <v>9</v>
      </c>
      <c r="F4" s="18">
        <f t="shared" si="1"/>
        <v>2</v>
      </c>
      <c r="G4" s="18">
        <f t="shared" si="1"/>
        <v>3</v>
      </c>
      <c r="H4" s="19">
        <f t="shared" si="1"/>
        <v>15</v>
      </c>
      <c r="I4" s="20">
        <f t="shared" si="1"/>
        <v>39</v>
      </c>
      <c r="J4" s="18">
        <f t="shared" si="1"/>
        <v>1</v>
      </c>
      <c r="K4" s="18">
        <f t="shared" si="1"/>
        <v>19</v>
      </c>
      <c r="L4" s="18">
        <f t="shared" si="1"/>
        <v>0</v>
      </c>
      <c r="M4" s="18">
        <f t="shared" si="1"/>
        <v>2323</v>
      </c>
      <c r="N4" s="18">
        <f t="shared" si="1"/>
        <v>25</v>
      </c>
      <c r="O4" s="18">
        <f t="shared" si="1"/>
        <v>17</v>
      </c>
      <c r="P4" s="19">
        <f t="shared" si="1"/>
        <v>136</v>
      </c>
    </row>
    <row r="5" spans="1:16">
      <c r="A5" s="33"/>
      <c r="B5" s="17" t="s">
        <v>27</v>
      </c>
      <c r="C5" s="18">
        <f t="shared" si="0"/>
        <v>631</v>
      </c>
      <c r="D5" s="18">
        <f t="shared" ref="D5:P5" si="2">SUM(D19,D33,D47)</f>
        <v>0</v>
      </c>
      <c r="E5" s="18">
        <f t="shared" si="2"/>
        <v>8</v>
      </c>
      <c r="F5" s="18">
        <f t="shared" si="2"/>
        <v>1</v>
      </c>
      <c r="G5" s="18">
        <f t="shared" si="2"/>
        <v>2</v>
      </c>
      <c r="H5" s="19">
        <f t="shared" si="2"/>
        <v>11</v>
      </c>
      <c r="I5" s="20">
        <f t="shared" si="2"/>
        <v>26</v>
      </c>
      <c r="J5" s="18">
        <f t="shared" si="2"/>
        <v>0</v>
      </c>
      <c r="K5" s="18">
        <f t="shared" si="2"/>
        <v>12</v>
      </c>
      <c r="L5" s="18">
        <f t="shared" si="2"/>
        <v>0</v>
      </c>
      <c r="M5" s="18">
        <f t="shared" si="2"/>
        <v>504</v>
      </c>
      <c r="N5" s="18">
        <f t="shared" si="2"/>
        <v>19</v>
      </c>
      <c r="O5" s="18">
        <f t="shared" si="2"/>
        <v>7</v>
      </c>
      <c r="P5" s="19">
        <f t="shared" si="2"/>
        <v>41</v>
      </c>
    </row>
    <row r="6" spans="1:16">
      <c r="A6" s="33">
        <v>14</v>
      </c>
      <c r="B6" s="17" t="s">
        <v>26</v>
      </c>
      <c r="C6" s="18">
        <f t="shared" si="0"/>
        <v>2542</v>
      </c>
      <c r="D6" s="18">
        <f t="shared" ref="D6:P6" si="3">SUM(D20,D34,D48)</f>
        <v>1</v>
      </c>
      <c r="E6" s="18">
        <f t="shared" si="3"/>
        <v>5</v>
      </c>
      <c r="F6" s="18">
        <f t="shared" si="3"/>
        <v>3</v>
      </c>
      <c r="G6" s="18">
        <f t="shared" si="3"/>
        <v>3</v>
      </c>
      <c r="H6" s="19">
        <f t="shared" si="3"/>
        <v>10</v>
      </c>
      <c r="I6" s="20">
        <f t="shared" si="3"/>
        <v>21</v>
      </c>
      <c r="J6" s="18">
        <f t="shared" si="3"/>
        <v>1</v>
      </c>
      <c r="K6" s="18">
        <f t="shared" si="3"/>
        <v>6</v>
      </c>
      <c r="L6" s="18">
        <f t="shared" si="3"/>
        <v>0</v>
      </c>
      <c r="M6" s="18">
        <f t="shared" si="3"/>
        <v>2169</v>
      </c>
      <c r="N6" s="18">
        <f t="shared" si="3"/>
        <v>68</v>
      </c>
      <c r="O6" s="18">
        <f t="shared" si="3"/>
        <v>8</v>
      </c>
      <c r="P6" s="19">
        <f t="shared" si="3"/>
        <v>247</v>
      </c>
    </row>
    <row r="7" spans="1:16">
      <c r="A7" s="33"/>
      <c r="B7" s="17" t="s">
        <v>27</v>
      </c>
      <c r="C7" s="18">
        <f t="shared" si="0"/>
        <v>896</v>
      </c>
      <c r="D7" s="18">
        <f t="shared" ref="D7:P7" si="4">SUM(D21,D35,D49)</f>
        <v>1</v>
      </c>
      <c r="E7" s="18">
        <f t="shared" si="4"/>
        <v>3</v>
      </c>
      <c r="F7" s="18">
        <f t="shared" si="4"/>
        <v>3</v>
      </c>
      <c r="G7" s="18">
        <f t="shared" si="4"/>
        <v>2</v>
      </c>
      <c r="H7" s="19">
        <f t="shared" si="4"/>
        <v>7</v>
      </c>
      <c r="I7" s="20">
        <f t="shared" si="4"/>
        <v>20</v>
      </c>
      <c r="J7" s="18">
        <f t="shared" si="4"/>
        <v>1</v>
      </c>
      <c r="K7" s="18">
        <f t="shared" si="4"/>
        <v>4</v>
      </c>
      <c r="L7" s="18">
        <f t="shared" si="4"/>
        <v>0</v>
      </c>
      <c r="M7" s="18">
        <f t="shared" si="4"/>
        <v>739</v>
      </c>
      <c r="N7" s="18">
        <f t="shared" si="4"/>
        <v>45</v>
      </c>
      <c r="O7" s="18">
        <f t="shared" si="4"/>
        <v>3</v>
      </c>
      <c r="P7" s="19">
        <f t="shared" si="4"/>
        <v>68</v>
      </c>
    </row>
    <row r="8" spans="1:16">
      <c r="A8" s="33">
        <v>15</v>
      </c>
      <c r="B8" s="17" t="s">
        <v>26</v>
      </c>
      <c r="C8" s="18">
        <f t="shared" si="0"/>
        <v>1905</v>
      </c>
      <c r="D8" s="18">
        <f t="shared" ref="D8:P8" si="5">SUM(D22,D36,D50)</f>
        <v>2</v>
      </c>
      <c r="E8" s="18">
        <f t="shared" si="5"/>
        <v>4</v>
      </c>
      <c r="F8" s="18">
        <f t="shared" si="5"/>
        <v>1</v>
      </c>
      <c r="G8" s="18">
        <f t="shared" si="5"/>
        <v>1</v>
      </c>
      <c r="H8" s="19">
        <f t="shared" si="5"/>
        <v>13</v>
      </c>
      <c r="I8" s="20">
        <f t="shared" si="5"/>
        <v>35</v>
      </c>
      <c r="J8" s="18">
        <f t="shared" si="5"/>
        <v>1</v>
      </c>
      <c r="K8" s="18">
        <f t="shared" si="5"/>
        <v>10</v>
      </c>
      <c r="L8" s="18">
        <f t="shared" si="5"/>
        <v>0</v>
      </c>
      <c r="M8" s="18">
        <f t="shared" si="5"/>
        <v>1528</v>
      </c>
      <c r="N8" s="18">
        <f t="shared" si="5"/>
        <v>45</v>
      </c>
      <c r="O8" s="18">
        <f t="shared" si="5"/>
        <v>14</v>
      </c>
      <c r="P8" s="19">
        <f t="shared" si="5"/>
        <v>251</v>
      </c>
    </row>
    <row r="9" spans="1:16">
      <c r="A9" s="33"/>
      <c r="B9" s="17" t="s">
        <v>27</v>
      </c>
      <c r="C9" s="18">
        <f t="shared" si="0"/>
        <v>788</v>
      </c>
      <c r="D9" s="18">
        <f t="shared" ref="D9:P9" si="6">SUM(D23,D37,D51)</f>
        <v>2</v>
      </c>
      <c r="E9" s="18">
        <f t="shared" si="6"/>
        <v>2</v>
      </c>
      <c r="F9" s="18">
        <f t="shared" si="6"/>
        <v>1</v>
      </c>
      <c r="G9" s="18">
        <f t="shared" si="6"/>
        <v>2</v>
      </c>
      <c r="H9" s="19">
        <f t="shared" si="6"/>
        <v>10</v>
      </c>
      <c r="I9" s="20">
        <f t="shared" si="6"/>
        <v>32</v>
      </c>
      <c r="J9" s="18">
        <f t="shared" si="6"/>
        <v>1</v>
      </c>
      <c r="K9" s="18">
        <f t="shared" si="6"/>
        <v>7</v>
      </c>
      <c r="L9" s="18">
        <f t="shared" si="6"/>
        <v>0</v>
      </c>
      <c r="M9" s="18">
        <f t="shared" si="6"/>
        <v>646</v>
      </c>
      <c r="N9" s="18">
        <f t="shared" si="6"/>
        <v>28</v>
      </c>
      <c r="O9" s="18">
        <f t="shared" si="6"/>
        <v>3</v>
      </c>
      <c r="P9" s="19">
        <f t="shared" si="6"/>
        <v>54</v>
      </c>
    </row>
    <row r="10" spans="1:16">
      <c r="A10" s="33">
        <v>16</v>
      </c>
      <c r="B10" s="17" t="s">
        <v>26</v>
      </c>
      <c r="C10" s="18">
        <f>SUM(D10:P10)</f>
        <v>1834</v>
      </c>
      <c r="D10" s="18">
        <f t="shared" ref="D10:P10" si="7">SUM(D24,D38,D52)</f>
        <v>4</v>
      </c>
      <c r="E10" s="18">
        <f t="shared" si="7"/>
        <v>6</v>
      </c>
      <c r="F10" s="18">
        <f t="shared" si="7"/>
        <v>5</v>
      </c>
      <c r="G10" s="18">
        <f t="shared" si="7"/>
        <v>1</v>
      </c>
      <c r="H10" s="19">
        <f t="shared" si="7"/>
        <v>6</v>
      </c>
      <c r="I10" s="20">
        <f t="shared" si="7"/>
        <v>26</v>
      </c>
      <c r="J10" s="18">
        <f t="shared" si="7"/>
        <v>0</v>
      </c>
      <c r="K10" s="18">
        <f t="shared" si="7"/>
        <v>10</v>
      </c>
      <c r="L10" s="18">
        <f t="shared" si="7"/>
        <v>0</v>
      </c>
      <c r="M10" s="18">
        <f t="shared" si="7"/>
        <v>1440</v>
      </c>
      <c r="N10" s="18">
        <f t="shared" si="7"/>
        <v>65</v>
      </c>
      <c r="O10" s="18">
        <f t="shared" si="7"/>
        <v>9</v>
      </c>
      <c r="P10" s="19">
        <f t="shared" si="7"/>
        <v>262</v>
      </c>
    </row>
    <row r="11" spans="1:16">
      <c r="A11" s="33"/>
      <c r="B11" s="17" t="s">
        <v>27</v>
      </c>
      <c r="C11" s="18">
        <f>SUM(D11:P11)</f>
        <v>539</v>
      </c>
      <c r="D11" s="18">
        <f t="shared" ref="D11:P11" si="8">SUM(D25,D39,D53)</f>
        <v>2</v>
      </c>
      <c r="E11" s="18">
        <f t="shared" si="8"/>
        <v>5</v>
      </c>
      <c r="F11" s="18">
        <f t="shared" si="8"/>
        <v>4</v>
      </c>
      <c r="G11" s="18">
        <f t="shared" si="8"/>
        <v>1</v>
      </c>
      <c r="H11" s="19">
        <f t="shared" si="8"/>
        <v>1</v>
      </c>
      <c r="I11" s="20">
        <f t="shared" si="8"/>
        <v>23</v>
      </c>
      <c r="J11" s="18">
        <f t="shared" si="8"/>
        <v>0</v>
      </c>
      <c r="K11" s="18">
        <f t="shared" si="8"/>
        <v>9</v>
      </c>
      <c r="L11" s="18">
        <f t="shared" si="8"/>
        <v>0</v>
      </c>
      <c r="M11" s="18">
        <f t="shared" si="8"/>
        <v>431</v>
      </c>
      <c r="N11" s="18">
        <f t="shared" si="8"/>
        <v>18</v>
      </c>
      <c r="O11" s="18">
        <f t="shared" si="8"/>
        <v>3</v>
      </c>
      <c r="P11" s="19">
        <f t="shared" si="8"/>
        <v>42</v>
      </c>
    </row>
    <row r="12" spans="1:16">
      <c r="A12" s="33">
        <v>17</v>
      </c>
      <c r="B12" s="17" t="s">
        <v>26</v>
      </c>
      <c r="C12" s="18">
        <f>SUM(D12:P12)</f>
        <v>1786</v>
      </c>
      <c r="D12" s="18">
        <f t="shared" ref="D12:P12" si="9">SUM(D26,D40,D54)</f>
        <v>0</v>
      </c>
      <c r="E12" s="18">
        <f t="shared" si="9"/>
        <v>3</v>
      </c>
      <c r="F12" s="18">
        <f t="shared" si="9"/>
        <v>0</v>
      </c>
      <c r="G12" s="18">
        <f t="shared" si="9"/>
        <v>1</v>
      </c>
      <c r="H12" s="19">
        <f t="shared" si="9"/>
        <v>11</v>
      </c>
      <c r="I12" s="20">
        <f t="shared" si="9"/>
        <v>23</v>
      </c>
      <c r="J12" s="18">
        <f t="shared" si="9"/>
        <v>1</v>
      </c>
      <c r="K12" s="18">
        <f t="shared" si="9"/>
        <v>2</v>
      </c>
      <c r="L12" s="18">
        <f t="shared" si="9"/>
        <v>0</v>
      </c>
      <c r="M12" s="18">
        <f t="shared" si="9"/>
        <v>1351</v>
      </c>
      <c r="N12" s="18">
        <f t="shared" si="9"/>
        <v>99</v>
      </c>
      <c r="O12" s="18">
        <f t="shared" si="9"/>
        <v>4</v>
      </c>
      <c r="P12" s="19">
        <f t="shared" si="9"/>
        <v>291</v>
      </c>
    </row>
    <row r="13" spans="1:16" ht="14.25" thickBot="1">
      <c r="A13" s="34"/>
      <c r="B13" s="21" t="s">
        <v>27</v>
      </c>
      <c r="C13" s="22">
        <f>SUM(D13:P13)</f>
        <v>643</v>
      </c>
      <c r="D13" s="22">
        <f t="shared" ref="D13:P13" si="10">SUM(D27,D41,D55)</f>
        <v>1</v>
      </c>
      <c r="E13" s="22">
        <f t="shared" si="10"/>
        <v>2</v>
      </c>
      <c r="F13" s="22">
        <f t="shared" si="10"/>
        <v>1</v>
      </c>
      <c r="G13" s="22">
        <f t="shared" si="10"/>
        <v>1</v>
      </c>
      <c r="H13" s="23">
        <f t="shared" si="10"/>
        <v>3</v>
      </c>
      <c r="I13" s="24">
        <f t="shared" si="10"/>
        <v>13</v>
      </c>
      <c r="J13" s="22">
        <f t="shared" si="10"/>
        <v>1</v>
      </c>
      <c r="K13" s="22">
        <f t="shared" si="10"/>
        <v>2</v>
      </c>
      <c r="L13" s="22">
        <f t="shared" si="10"/>
        <v>0</v>
      </c>
      <c r="M13" s="22">
        <f t="shared" si="10"/>
        <v>540</v>
      </c>
      <c r="N13" s="22">
        <f t="shared" si="10"/>
        <v>21</v>
      </c>
      <c r="O13" s="22">
        <f t="shared" si="10"/>
        <v>2</v>
      </c>
      <c r="P13" s="23">
        <f t="shared" si="10"/>
        <v>56</v>
      </c>
    </row>
    <row r="14" spans="1:16" ht="16.5" customHeight="1">
      <c r="A14" s="6" t="s">
        <v>41</v>
      </c>
      <c r="C14" s="6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6" ht="14.25" thickBot="1">
      <c r="A15" s="9"/>
      <c r="B15" s="9"/>
      <c r="E15" s="13" t="s">
        <v>38</v>
      </c>
      <c r="P15" s="3" t="s">
        <v>11</v>
      </c>
    </row>
    <row r="16" spans="1:16">
      <c r="A16" s="37" t="s">
        <v>0</v>
      </c>
      <c r="B16" s="35"/>
      <c r="C16" s="35" t="s">
        <v>1</v>
      </c>
      <c r="D16" s="35" t="s">
        <v>24</v>
      </c>
      <c r="E16" s="35"/>
      <c r="F16" s="35"/>
      <c r="G16" s="35"/>
      <c r="H16" s="35" t="s">
        <v>25</v>
      </c>
      <c r="I16" s="35"/>
      <c r="J16" s="35"/>
      <c r="K16" s="35"/>
      <c r="L16" s="35"/>
      <c r="M16" s="35" t="s">
        <v>21</v>
      </c>
      <c r="N16" s="35" t="s">
        <v>22</v>
      </c>
      <c r="O16" s="35" t="s">
        <v>23</v>
      </c>
      <c r="P16" s="31" t="s">
        <v>10</v>
      </c>
    </row>
    <row r="17" spans="1:16">
      <c r="A17" s="38"/>
      <c r="B17" s="36"/>
      <c r="C17" s="36"/>
      <c r="D17" s="7" t="s">
        <v>12</v>
      </c>
      <c r="E17" s="7" t="s">
        <v>13</v>
      </c>
      <c r="F17" s="7" t="s">
        <v>14</v>
      </c>
      <c r="G17" s="7" t="s">
        <v>15</v>
      </c>
      <c r="H17" s="8" t="s">
        <v>16</v>
      </c>
      <c r="I17" s="11" t="s">
        <v>17</v>
      </c>
      <c r="J17" s="7" t="s">
        <v>18</v>
      </c>
      <c r="K17" s="7" t="s">
        <v>19</v>
      </c>
      <c r="L17" s="16" t="s">
        <v>20</v>
      </c>
      <c r="M17" s="36"/>
      <c r="N17" s="36"/>
      <c r="O17" s="36"/>
      <c r="P17" s="32"/>
    </row>
    <row r="18" spans="1:16">
      <c r="A18" s="33" t="s">
        <v>32</v>
      </c>
      <c r="B18" s="17" t="s">
        <v>26</v>
      </c>
      <c r="C18" s="18">
        <f t="shared" ref="C18:C27" si="11">SUM(D18:P18)</f>
        <v>1567</v>
      </c>
      <c r="D18" s="18">
        <v>0</v>
      </c>
      <c r="E18" s="18">
        <v>7</v>
      </c>
      <c r="F18" s="18">
        <v>1</v>
      </c>
      <c r="G18" s="18">
        <v>2</v>
      </c>
      <c r="H18" s="19">
        <v>12</v>
      </c>
      <c r="I18" s="20">
        <v>31</v>
      </c>
      <c r="J18" s="18">
        <v>0</v>
      </c>
      <c r="K18" s="18">
        <v>15</v>
      </c>
      <c r="L18" s="18">
        <v>0</v>
      </c>
      <c r="M18" s="18">
        <v>1420</v>
      </c>
      <c r="N18" s="18">
        <v>23</v>
      </c>
      <c r="O18" s="18">
        <v>11</v>
      </c>
      <c r="P18" s="19">
        <v>45</v>
      </c>
    </row>
    <row r="19" spans="1:16">
      <c r="A19" s="33"/>
      <c r="B19" s="17" t="s">
        <v>27</v>
      </c>
      <c r="C19" s="18">
        <f t="shared" si="11"/>
        <v>421</v>
      </c>
      <c r="D19" s="18">
        <v>0</v>
      </c>
      <c r="E19" s="18">
        <v>6</v>
      </c>
      <c r="F19" s="18">
        <v>1</v>
      </c>
      <c r="G19" s="18">
        <v>1</v>
      </c>
      <c r="H19" s="19">
        <v>8</v>
      </c>
      <c r="I19" s="20">
        <v>20</v>
      </c>
      <c r="J19" s="18">
        <v>0</v>
      </c>
      <c r="K19" s="18">
        <v>8</v>
      </c>
      <c r="L19" s="18">
        <v>0</v>
      </c>
      <c r="M19" s="18">
        <v>337</v>
      </c>
      <c r="N19" s="18">
        <v>17</v>
      </c>
      <c r="O19" s="18">
        <v>3</v>
      </c>
      <c r="P19" s="19">
        <v>20</v>
      </c>
    </row>
    <row r="20" spans="1:16">
      <c r="A20" s="33">
        <v>14</v>
      </c>
      <c r="B20" s="17" t="s">
        <v>26</v>
      </c>
      <c r="C20" s="18">
        <f t="shared" si="11"/>
        <v>1602</v>
      </c>
      <c r="D20" s="18">
        <v>1</v>
      </c>
      <c r="E20" s="18">
        <v>3</v>
      </c>
      <c r="F20" s="18">
        <v>3</v>
      </c>
      <c r="G20" s="18">
        <v>2</v>
      </c>
      <c r="H20" s="19">
        <v>8</v>
      </c>
      <c r="I20" s="20">
        <v>13</v>
      </c>
      <c r="J20" s="18">
        <v>0</v>
      </c>
      <c r="K20" s="18">
        <v>2</v>
      </c>
      <c r="L20" s="18">
        <v>0</v>
      </c>
      <c r="M20" s="18">
        <v>1365</v>
      </c>
      <c r="N20" s="18">
        <v>39</v>
      </c>
      <c r="O20" s="18">
        <v>4</v>
      </c>
      <c r="P20" s="19">
        <v>162</v>
      </c>
    </row>
    <row r="21" spans="1:16">
      <c r="A21" s="33"/>
      <c r="B21" s="17" t="s">
        <v>27</v>
      </c>
      <c r="C21" s="18">
        <f t="shared" si="11"/>
        <v>569</v>
      </c>
      <c r="D21" s="18">
        <v>1</v>
      </c>
      <c r="E21" s="18">
        <v>3</v>
      </c>
      <c r="F21" s="18">
        <v>3</v>
      </c>
      <c r="G21" s="18">
        <v>2</v>
      </c>
      <c r="H21" s="19">
        <v>6</v>
      </c>
      <c r="I21" s="20">
        <v>12</v>
      </c>
      <c r="J21" s="18">
        <v>0</v>
      </c>
      <c r="K21" s="18">
        <v>1</v>
      </c>
      <c r="L21" s="18">
        <v>0</v>
      </c>
      <c r="M21" s="18">
        <v>485</v>
      </c>
      <c r="N21" s="18">
        <v>21</v>
      </c>
      <c r="O21" s="18">
        <v>0</v>
      </c>
      <c r="P21" s="19">
        <v>35</v>
      </c>
    </row>
    <row r="22" spans="1:16">
      <c r="A22" s="33">
        <v>15</v>
      </c>
      <c r="B22" s="17" t="s">
        <v>26</v>
      </c>
      <c r="C22" s="18">
        <f t="shared" si="11"/>
        <v>1217</v>
      </c>
      <c r="D22" s="18">
        <v>1</v>
      </c>
      <c r="E22" s="18">
        <v>2</v>
      </c>
      <c r="F22" s="18">
        <v>1</v>
      </c>
      <c r="G22" s="18">
        <v>0</v>
      </c>
      <c r="H22" s="19">
        <v>11</v>
      </c>
      <c r="I22" s="20">
        <v>28</v>
      </c>
      <c r="J22" s="18">
        <v>0</v>
      </c>
      <c r="K22" s="18">
        <v>7</v>
      </c>
      <c r="L22" s="18">
        <v>0</v>
      </c>
      <c r="M22" s="18">
        <v>954</v>
      </c>
      <c r="N22" s="18">
        <v>35</v>
      </c>
      <c r="O22" s="18">
        <v>7</v>
      </c>
      <c r="P22" s="19">
        <v>171</v>
      </c>
    </row>
    <row r="23" spans="1:16">
      <c r="A23" s="33"/>
      <c r="B23" s="17" t="s">
        <v>27</v>
      </c>
      <c r="C23" s="18">
        <f t="shared" si="11"/>
        <v>544</v>
      </c>
      <c r="D23" s="18">
        <v>1</v>
      </c>
      <c r="E23" s="18">
        <v>1</v>
      </c>
      <c r="F23" s="18">
        <v>1</v>
      </c>
      <c r="G23" s="18">
        <v>0</v>
      </c>
      <c r="H23" s="19">
        <v>8</v>
      </c>
      <c r="I23" s="20">
        <v>26</v>
      </c>
      <c r="J23" s="18">
        <v>0</v>
      </c>
      <c r="K23" s="18">
        <v>5</v>
      </c>
      <c r="L23" s="18">
        <v>0</v>
      </c>
      <c r="M23" s="18">
        <v>442</v>
      </c>
      <c r="N23" s="18">
        <v>25</v>
      </c>
      <c r="O23" s="18">
        <v>2</v>
      </c>
      <c r="P23" s="19">
        <v>33</v>
      </c>
    </row>
    <row r="24" spans="1:16">
      <c r="A24" s="33">
        <v>16</v>
      </c>
      <c r="B24" s="17" t="s">
        <v>26</v>
      </c>
      <c r="C24" s="18">
        <f>SUM(D24:P24)</f>
        <v>1189</v>
      </c>
      <c r="D24" s="18">
        <v>2</v>
      </c>
      <c r="E24" s="18">
        <v>6</v>
      </c>
      <c r="F24" s="18">
        <v>4</v>
      </c>
      <c r="G24" s="18">
        <v>0</v>
      </c>
      <c r="H24" s="19">
        <v>6</v>
      </c>
      <c r="I24" s="20">
        <v>16</v>
      </c>
      <c r="J24" s="18">
        <v>0</v>
      </c>
      <c r="K24" s="18">
        <v>8</v>
      </c>
      <c r="L24" s="18">
        <v>0</v>
      </c>
      <c r="M24" s="18">
        <v>924</v>
      </c>
      <c r="N24" s="18">
        <v>45</v>
      </c>
      <c r="O24" s="18">
        <v>5</v>
      </c>
      <c r="P24" s="19">
        <v>173</v>
      </c>
    </row>
    <row r="25" spans="1:16">
      <c r="A25" s="33"/>
      <c r="B25" s="17" t="s">
        <v>27</v>
      </c>
      <c r="C25" s="18">
        <f>SUM(D25:P25)</f>
        <v>342</v>
      </c>
      <c r="D25" s="18">
        <v>1</v>
      </c>
      <c r="E25" s="18">
        <v>5</v>
      </c>
      <c r="F25" s="18">
        <v>3</v>
      </c>
      <c r="G25" s="18">
        <v>0</v>
      </c>
      <c r="H25" s="19">
        <v>1</v>
      </c>
      <c r="I25" s="20">
        <v>14</v>
      </c>
      <c r="J25" s="18">
        <v>0</v>
      </c>
      <c r="K25" s="18">
        <v>1</v>
      </c>
      <c r="L25" s="18">
        <v>0</v>
      </c>
      <c r="M25" s="18">
        <v>281</v>
      </c>
      <c r="N25" s="18">
        <v>9</v>
      </c>
      <c r="O25" s="18">
        <v>3</v>
      </c>
      <c r="P25" s="19">
        <v>24</v>
      </c>
    </row>
    <row r="26" spans="1:16">
      <c r="A26" s="33">
        <v>17</v>
      </c>
      <c r="B26" s="17" t="s">
        <v>26</v>
      </c>
      <c r="C26" s="18">
        <f t="shared" si="11"/>
        <v>1219</v>
      </c>
      <c r="D26" s="18">
        <v>0</v>
      </c>
      <c r="E26" s="18">
        <v>3</v>
      </c>
      <c r="F26" s="18">
        <v>0</v>
      </c>
      <c r="G26" s="18">
        <v>0</v>
      </c>
      <c r="H26" s="19">
        <v>5</v>
      </c>
      <c r="I26" s="20">
        <v>18</v>
      </c>
      <c r="J26" s="18">
        <v>1</v>
      </c>
      <c r="K26" s="18">
        <v>0</v>
      </c>
      <c r="L26" s="18">
        <v>0</v>
      </c>
      <c r="M26" s="18">
        <v>904</v>
      </c>
      <c r="N26" s="18">
        <v>76</v>
      </c>
      <c r="O26" s="18">
        <v>1</v>
      </c>
      <c r="P26" s="19">
        <v>211</v>
      </c>
    </row>
    <row r="27" spans="1:16" ht="14.25" thickBot="1">
      <c r="A27" s="34"/>
      <c r="B27" s="21" t="s">
        <v>27</v>
      </c>
      <c r="C27" s="22">
        <f t="shared" si="11"/>
        <v>423</v>
      </c>
      <c r="D27" s="22">
        <v>0</v>
      </c>
      <c r="E27" s="22">
        <v>2</v>
      </c>
      <c r="F27" s="22">
        <v>1</v>
      </c>
      <c r="G27" s="22">
        <v>0</v>
      </c>
      <c r="H27" s="23">
        <v>0</v>
      </c>
      <c r="I27" s="24">
        <v>9</v>
      </c>
      <c r="J27" s="22">
        <v>1</v>
      </c>
      <c r="K27" s="22">
        <v>0</v>
      </c>
      <c r="L27" s="22">
        <v>0</v>
      </c>
      <c r="M27" s="22">
        <v>349</v>
      </c>
      <c r="N27" s="22">
        <v>17</v>
      </c>
      <c r="O27" s="22">
        <v>0</v>
      </c>
      <c r="P27" s="23">
        <v>44</v>
      </c>
    </row>
    <row r="28" spans="1:16">
      <c r="A28" s="6" t="s">
        <v>28</v>
      </c>
      <c r="C28" s="6"/>
      <c r="P28" s="2"/>
    </row>
    <row r="29" spans="1:16" ht="14.25" thickBot="1">
      <c r="A29" s="9"/>
      <c r="E29" s="13" t="s">
        <v>39</v>
      </c>
      <c r="P29" s="3" t="s">
        <v>11</v>
      </c>
    </row>
    <row r="30" spans="1:16">
      <c r="A30" s="37" t="s">
        <v>0</v>
      </c>
      <c r="B30" s="35"/>
      <c r="C30" s="35" t="s">
        <v>1</v>
      </c>
      <c r="D30" s="35" t="s">
        <v>24</v>
      </c>
      <c r="E30" s="35"/>
      <c r="F30" s="35"/>
      <c r="G30" s="35"/>
      <c r="H30" s="35" t="s">
        <v>25</v>
      </c>
      <c r="I30" s="35"/>
      <c r="J30" s="35"/>
      <c r="K30" s="35"/>
      <c r="L30" s="35"/>
      <c r="M30" s="35" t="s">
        <v>21</v>
      </c>
      <c r="N30" s="35" t="s">
        <v>22</v>
      </c>
      <c r="O30" s="35" t="s">
        <v>23</v>
      </c>
      <c r="P30" s="31" t="s">
        <v>10</v>
      </c>
    </row>
    <row r="31" spans="1:16">
      <c r="A31" s="38"/>
      <c r="B31" s="36"/>
      <c r="C31" s="36"/>
      <c r="D31" s="7" t="s">
        <v>12</v>
      </c>
      <c r="E31" s="7" t="s">
        <v>13</v>
      </c>
      <c r="F31" s="7" t="s">
        <v>14</v>
      </c>
      <c r="G31" s="7" t="s">
        <v>15</v>
      </c>
      <c r="H31" s="8" t="s">
        <v>16</v>
      </c>
      <c r="I31" s="11" t="s">
        <v>17</v>
      </c>
      <c r="J31" s="7" t="s">
        <v>18</v>
      </c>
      <c r="K31" s="7" t="s">
        <v>19</v>
      </c>
      <c r="L31" s="16" t="s">
        <v>20</v>
      </c>
      <c r="M31" s="36"/>
      <c r="N31" s="36"/>
      <c r="O31" s="36"/>
      <c r="P31" s="32"/>
    </row>
    <row r="32" spans="1:16">
      <c r="A32" s="33" t="s">
        <v>32</v>
      </c>
      <c r="B32" s="17" t="s">
        <v>26</v>
      </c>
      <c r="C32" s="18">
        <f t="shared" ref="C32:C41" si="12">SUM(D32:P32)</f>
        <v>673</v>
      </c>
      <c r="D32" s="18">
        <v>0</v>
      </c>
      <c r="E32" s="18">
        <v>2</v>
      </c>
      <c r="F32" s="18">
        <v>1</v>
      </c>
      <c r="G32" s="18">
        <v>1</v>
      </c>
      <c r="H32" s="19">
        <v>2</v>
      </c>
      <c r="I32" s="20">
        <v>5</v>
      </c>
      <c r="J32" s="18">
        <v>1</v>
      </c>
      <c r="K32" s="18">
        <v>2</v>
      </c>
      <c r="L32" s="18">
        <v>0</v>
      </c>
      <c r="M32" s="18">
        <v>602</v>
      </c>
      <c r="N32" s="18">
        <v>2</v>
      </c>
      <c r="O32" s="18">
        <v>3</v>
      </c>
      <c r="P32" s="19">
        <v>52</v>
      </c>
    </row>
    <row r="33" spans="1:16">
      <c r="A33" s="33"/>
      <c r="B33" s="17" t="s">
        <v>27</v>
      </c>
      <c r="C33" s="18">
        <f t="shared" si="12"/>
        <v>153</v>
      </c>
      <c r="D33" s="18">
        <v>0</v>
      </c>
      <c r="E33" s="18">
        <v>2</v>
      </c>
      <c r="F33" s="18">
        <v>0</v>
      </c>
      <c r="G33" s="18">
        <v>1</v>
      </c>
      <c r="H33" s="19">
        <v>2</v>
      </c>
      <c r="I33" s="20">
        <v>3</v>
      </c>
      <c r="J33" s="18">
        <v>0</v>
      </c>
      <c r="K33" s="18">
        <v>2</v>
      </c>
      <c r="L33" s="18">
        <v>0</v>
      </c>
      <c r="M33" s="18">
        <v>119</v>
      </c>
      <c r="N33" s="18">
        <v>2</v>
      </c>
      <c r="O33" s="18">
        <v>3</v>
      </c>
      <c r="P33" s="19">
        <v>19</v>
      </c>
    </row>
    <row r="34" spans="1:16">
      <c r="A34" s="33">
        <v>14</v>
      </c>
      <c r="B34" s="17" t="s">
        <v>26</v>
      </c>
      <c r="C34" s="18">
        <f t="shared" si="12"/>
        <v>598</v>
      </c>
      <c r="D34" s="18">
        <v>0</v>
      </c>
      <c r="E34" s="18">
        <v>1</v>
      </c>
      <c r="F34" s="18">
        <v>0</v>
      </c>
      <c r="G34" s="18">
        <v>1</v>
      </c>
      <c r="H34" s="19">
        <v>1</v>
      </c>
      <c r="I34" s="20">
        <v>6</v>
      </c>
      <c r="J34" s="18">
        <v>1</v>
      </c>
      <c r="K34" s="18">
        <v>2</v>
      </c>
      <c r="L34" s="18">
        <v>0</v>
      </c>
      <c r="M34" s="18">
        <v>514</v>
      </c>
      <c r="N34" s="18">
        <v>12</v>
      </c>
      <c r="O34" s="18">
        <v>3</v>
      </c>
      <c r="P34" s="19">
        <v>57</v>
      </c>
    </row>
    <row r="35" spans="1:16">
      <c r="A35" s="33"/>
      <c r="B35" s="17" t="s">
        <v>27</v>
      </c>
      <c r="C35" s="18">
        <f t="shared" si="12"/>
        <v>231</v>
      </c>
      <c r="D35" s="18">
        <v>0</v>
      </c>
      <c r="E35" s="18">
        <v>0</v>
      </c>
      <c r="F35" s="18">
        <v>0</v>
      </c>
      <c r="G35" s="18">
        <v>0</v>
      </c>
      <c r="H35" s="19">
        <v>0</v>
      </c>
      <c r="I35" s="20">
        <v>6</v>
      </c>
      <c r="J35" s="18">
        <v>1</v>
      </c>
      <c r="K35" s="18">
        <v>1</v>
      </c>
      <c r="L35" s="18">
        <v>0</v>
      </c>
      <c r="M35" s="18">
        <v>176</v>
      </c>
      <c r="N35" s="18">
        <v>22</v>
      </c>
      <c r="O35" s="18">
        <v>2</v>
      </c>
      <c r="P35" s="19">
        <v>23</v>
      </c>
    </row>
    <row r="36" spans="1:16">
      <c r="A36" s="33">
        <v>15</v>
      </c>
      <c r="B36" s="17" t="s">
        <v>26</v>
      </c>
      <c r="C36" s="18">
        <f t="shared" si="12"/>
        <v>452</v>
      </c>
      <c r="D36" s="18">
        <v>0</v>
      </c>
      <c r="E36" s="18">
        <v>0</v>
      </c>
      <c r="F36" s="18">
        <v>0</v>
      </c>
      <c r="G36" s="18">
        <v>1</v>
      </c>
      <c r="H36" s="19">
        <v>2</v>
      </c>
      <c r="I36" s="20">
        <v>6</v>
      </c>
      <c r="J36" s="18">
        <v>1</v>
      </c>
      <c r="K36" s="18">
        <v>2</v>
      </c>
      <c r="L36" s="18">
        <v>0</v>
      </c>
      <c r="M36" s="18">
        <v>366</v>
      </c>
      <c r="N36" s="18">
        <v>6</v>
      </c>
      <c r="O36" s="18">
        <v>5</v>
      </c>
      <c r="P36" s="19">
        <v>63</v>
      </c>
    </row>
    <row r="37" spans="1:16">
      <c r="A37" s="33"/>
      <c r="B37" s="17" t="s">
        <v>27</v>
      </c>
      <c r="C37" s="18">
        <f t="shared" si="12"/>
        <v>202</v>
      </c>
      <c r="D37" s="18">
        <v>0</v>
      </c>
      <c r="E37" s="18">
        <v>0</v>
      </c>
      <c r="F37" s="18">
        <v>0</v>
      </c>
      <c r="G37" s="18">
        <v>2</v>
      </c>
      <c r="H37" s="19">
        <v>2</v>
      </c>
      <c r="I37" s="20">
        <v>6</v>
      </c>
      <c r="J37" s="18">
        <v>1</v>
      </c>
      <c r="K37" s="18">
        <v>2</v>
      </c>
      <c r="L37" s="18">
        <v>0</v>
      </c>
      <c r="M37" s="18">
        <v>168</v>
      </c>
      <c r="N37" s="18">
        <v>2</v>
      </c>
      <c r="O37" s="18">
        <v>1</v>
      </c>
      <c r="P37" s="19">
        <v>18</v>
      </c>
    </row>
    <row r="38" spans="1:16">
      <c r="A38" s="33">
        <v>16</v>
      </c>
      <c r="B38" s="17" t="s">
        <v>26</v>
      </c>
      <c r="C38" s="18">
        <f>SUM(D38:P38)</f>
        <v>363</v>
      </c>
      <c r="D38" s="18">
        <v>1</v>
      </c>
      <c r="E38" s="18">
        <v>0</v>
      </c>
      <c r="F38" s="18">
        <v>1</v>
      </c>
      <c r="G38" s="18">
        <v>1</v>
      </c>
      <c r="H38" s="19">
        <v>0</v>
      </c>
      <c r="I38" s="20">
        <v>7</v>
      </c>
      <c r="J38" s="18">
        <v>0</v>
      </c>
      <c r="K38" s="18">
        <v>1</v>
      </c>
      <c r="L38" s="18">
        <v>0</v>
      </c>
      <c r="M38" s="18">
        <v>291</v>
      </c>
      <c r="N38" s="18">
        <v>8</v>
      </c>
      <c r="O38" s="18">
        <v>2</v>
      </c>
      <c r="P38" s="19">
        <v>51</v>
      </c>
    </row>
    <row r="39" spans="1:16">
      <c r="A39" s="33"/>
      <c r="B39" s="17" t="s">
        <v>27</v>
      </c>
      <c r="C39" s="18">
        <f>SUM(D39:P39)</f>
        <v>145</v>
      </c>
      <c r="D39" s="18">
        <v>1</v>
      </c>
      <c r="E39" s="18">
        <v>0</v>
      </c>
      <c r="F39" s="18">
        <v>1</v>
      </c>
      <c r="G39" s="18">
        <v>1</v>
      </c>
      <c r="H39" s="19">
        <v>0</v>
      </c>
      <c r="I39" s="20">
        <v>6</v>
      </c>
      <c r="J39" s="18">
        <v>0</v>
      </c>
      <c r="K39" s="18">
        <v>7</v>
      </c>
      <c r="L39" s="18">
        <v>0</v>
      </c>
      <c r="M39" s="18">
        <v>109</v>
      </c>
      <c r="N39" s="18">
        <v>5</v>
      </c>
      <c r="O39" s="18">
        <v>0</v>
      </c>
      <c r="P39" s="19">
        <v>15</v>
      </c>
    </row>
    <row r="40" spans="1:16">
      <c r="A40" s="33">
        <v>17</v>
      </c>
      <c r="B40" s="17" t="s">
        <v>26</v>
      </c>
      <c r="C40" s="18">
        <f t="shared" si="12"/>
        <v>327</v>
      </c>
      <c r="D40" s="18">
        <v>0</v>
      </c>
      <c r="E40" s="18">
        <v>0</v>
      </c>
      <c r="F40" s="18">
        <v>0</v>
      </c>
      <c r="G40" s="18">
        <v>0</v>
      </c>
      <c r="H40" s="19">
        <v>4</v>
      </c>
      <c r="I40" s="20">
        <v>4</v>
      </c>
      <c r="J40" s="18">
        <v>0</v>
      </c>
      <c r="K40" s="18">
        <v>1</v>
      </c>
      <c r="L40" s="18">
        <v>0</v>
      </c>
      <c r="M40" s="18">
        <v>248</v>
      </c>
      <c r="N40" s="18">
        <v>12</v>
      </c>
      <c r="O40" s="19">
        <v>2</v>
      </c>
      <c r="P40" s="19">
        <v>56</v>
      </c>
    </row>
    <row r="41" spans="1:16" ht="14.25" thickBot="1">
      <c r="A41" s="34"/>
      <c r="B41" s="21" t="s">
        <v>27</v>
      </c>
      <c r="C41" s="22">
        <f t="shared" si="12"/>
        <v>92</v>
      </c>
      <c r="D41" s="22">
        <v>0</v>
      </c>
      <c r="E41" s="22">
        <v>0</v>
      </c>
      <c r="F41" s="22">
        <v>0</v>
      </c>
      <c r="G41" s="22">
        <v>0</v>
      </c>
      <c r="H41" s="23">
        <v>1</v>
      </c>
      <c r="I41" s="24">
        <v>3</v>
      </c>
      <c r="J41" s="22">
        <v>0</v>
      </c>
      <c r="K41" s="22">
        <v>1</v>
      </c>
      <c r="L41" s="22">
        <v>0</v>
      </c>
      <c r="M41" s="22">
        <v>75</v>
      </c>
      <c r="N41" s="22">
        <v>4</v>
      </c>
      <c r="O41" s="23">
        <v>1</v>
      </c>
      <c r="P41" s="23">
        <v>7</v>
      </c>
    </row>
    <row r="42" spans="1:16">
      <c r="A42" s="6" t="s">
        <v>31</v>
      </c>
      <c r="C42" s="6"/>
      <c r="P42" s="2"/>
    </row>
    <row r="43" spans="1:16" ht="14.25" thickBot="1">
      <c r="A43" s="9"/>
      <c r="E43" s="13" t="s">
        <v>30</v>
      </c>
      <c r="P43" s="3" t="s">
        <v>11</v>
      </c>
    </row>
    <row r="44" spans="1:16">
      <c r="A44" s="37" t="s">
        <v>0</v>
      </c>
      <c r="B44" s="35"/>
      <c r="C44" s="35" t="s">
        <v>1</v>
      </c>
      <c r="D44" s="35" t="s">
        <v>24</v>
      </c>
      <c r="E44" s="35"/>
      <c r="F44" s="35"/>
      <c r="G44" s="35"/>
      <c r="H44" s="35" t="s">
        <v>25</v>
      </c>
      <c r="I44" s="35"/>
      <c r="J44" s="35"/>
      <c r="K44" s="35"/>
      <c r="L44" s="35"/>
      <c r="M44" s="35" t="s">
        <v>21</v>
      </c>
      <c r="N44" s="35" t="s">
        <v>22</v>
      </c>
      <c r="O44" s="35" t="s">
        <v>23</v>
      </c>
      <c r="P44" s="31" t="s">
        <v>10</v>
      </c>
    </row>
    <row r="45" spans="1:16">
      <c r="A45" s="38"/>
      <c r="B45" s="36"/>
      <c r="C45" s="36"/>
      <c r="D45" s="7" t="s">
        <v>12</v>
      </c>
      <c r="E45" s="7" t="s">
        <v>13</v>
      </c>
      <c r="F45" s="7" t="s">
        <v>14</v>
      </c>
      <c r="G45" s="7" t="s">
        <v>15</v>
      </c>
      <c r="H45" s="8" t="s">
        <v>16</v>
      </c>
      <c r="I45" s="11" t="s">
        <v>17</v>
      </c>
      <c r="J45" s="7" t="s">
        <v>18</v>
      </c>
      <c r="K45" s="7" t="s">
        <v>19</v>
      </c>
      <c r="L45" s="16" t="s">
        <v>20</v>
      </c>
      <c r="M45" s="36"/>
      <c r="N45" s="36"/>
      <c r="O45" s="36"/>
      <c r="P45" s="32"/>
    </row>
    <row r="46" spans="1:16">
      <c r="A46" s="33" t="s">
        <v>32</v>
      </c>
      <c r="B46" s="17" t="s">
        <v>26</v>
      </c>
      <c r="C46" s="18">
        <f t="shared" ref="C46:C55" si="13">SUM(D46:P46)</f>
        <v>349</v>
      </c>
      <c r="D46" s="18">
        <v>0</v>
      </c>
      <c r="E46" s="18">
        <v>0</v>
      </c>
      <c r="F46" s="18">
        <v>0</v>
      </c>
      <c r="G46" s="18">
        <v>0</v>
      </c>
      <c r="H46" s="19">
        <v>1</v>
      </c>
      <c r="I46" s="20">
        <v>3</v>
      </c>
      <c r="J46" s="18">
        <v>0</v>
      </c>
      <c r="K46" s="18">
        <v>2</v>
      </c>
      <c r="L46" s="18">
        <v>0</v>
      </c>
      <c r="M46" s="18">
        <v>301</v>
      </c>
      <c r="N46" s="18">
        <v>0</v>
      </c>
      <c r="O46" s="18">
        <v>3</v>
      </c>
      <c r="P46" s="19">
        <v>39</v>
      </c>
    </row>
    <row r="47" spans="1:16">
      <c r="A47" s="33"/>
      <c r="B47" s="17" t="s">
        <v>27</v>
      </c>
      <c r="C47" s="18">
        <f t="shared" si="13"/>
        <v>57</v>
      </c>
      <c r="D47" s="18">
        <v>0</v>
      </c>
      <c r="E47" s="18">
        <v>0</v>
      </c>
      <c r="F47" s="18">
        <v>0</v>
      </c>
      <c r="G47" s="18">
        <v>0</v>
      </c>
      <c r="H47" s="19">
        <v>1</v>
      </c>
      <c r="I47" s="20">
        <v>3</v>
      </c>
      <c r="J47" s="18">
        <v>0</v>
      </c>
      <c r="K47" s="18">
        <v>2</v>
      </c>
      <c r="L47" s="18">
        <v>0</v>
      </c>
      <c r="M47" s="18">
        <v>48</v>
      </c>
      <c r="N47" s="18">
        <v>0</v>
      </c>
      <c r="O47" s="18">
        <v>1</v>
      </c>
      <c r="P47" s="19">
        <v>2</v>
      </c>
    </row>
    <row r="48" spans="1:16">
      <c r="A48" s="33">
        <v>14</v>
      </c>
      <c r="B48" s="17" t="s">
        <v>26</v>
      </c>
      <c r="C48" s="18">
        <f t="shared" si="13"/>
        <v>342</v>
      </c>
      <c r="D48" s="18">
        <v>0</v>
      </c>
      <c r="E48" s="18">
        <v>1</v>
      </c>
      <c r="F48" s="18">
        <v>0</v>
      </c>
      <c r="G48" s="18">
        <v>0</v>
      </c>
      <c r="H48" s="19">
        <v>1</v>
      </c>
      <c r="I48" s="20">
        <v>2</v>
      </c>
      <c r="J48" s="18">
        <v>0</v>
      </c>
      <c r="K48" s="18">
        <v>2</v>
      </c>
      <c r="L48" s="18">
        <v>0</v>
      </c>
      <c r="M48" s="18">
        <v>290</v>
      </c>
      <c r="N48" s="18">
        <v>17</v>
      </c>
      <c r="O48" s="18">
        <v>1</v>
      </c>
      <c r="P48" s="19">
        <v>28</v>
      </c>
    </row>
    <row r="49" spans="1:16">
      <c r="A49" s="33"/>
      <c r="B49" s="17" t="s">
        <v>27</v>
      </c>
      <c r="C49" s="18">
        <f t="shared" si="13"/>
        <v>96</v>
      </c>
      <c r="D49" s="18">
        <v>0</v>
      </c>
      <c r="E49" s="18">
        <v>0</v>
      </c>
      <c r="F49" s="18">
        <v>0</v>
      </c>
      <c r="G49" s="18">
        <v>0</v>
      </c>
      <c r="H49" s="19">
        <v>1</v>
      </c>
      <c r="I49" s="20">
        <v>2</v>
      </c>
      <c r="J49" s="18">
        <v>0</v>
      </c>
      <c r="K49" s="18">
        <v>2</v>
      </c>
      <c r="L49" s="18">
        <v>0</v>
      </c>
      <c r="M49" s="18">
        <v>78</v>
      </c>
      <c r="N49" s="18">
        <v>2</v>
      </c>
      <c r="O49" s="18">
        <v>1</v>
      </c>
      <c r="P49" s="19">
        <v>10</v>
      </c>
    </row>
    <row r="50" spans="1:16">
      <c r="A50" s="33">
        <v>15</v>
      </c>
      <c r="B50" s="17" t="s">
        <v>26</v>
      </c>
      <c r="C50" s="18">
        <f t="shared" si="13"/>
        <v>236</v>
      </c>
      <c r="D50" s="18">
        <v>1</v>
      </c>
      <c r="E50" s="18">
        <v>2</v>
      </c>
      <c r="F50" s="18">
        <v>0</v>
      </c>
      <c r="G50" s="18">
        <v>0</v>
      </c>
      <c r="H50" s="19">
        <v>0</v>
      </c>
      <c r="I50" s="20">
        <v>1</v>
      </c>
      <c r="J50" s="18">
        <v>0</v>
      </c>
      <c r="K50" s="18">
        <v>1</v>
      </c>
      <c r="L50" s="18">
        <v>0</v>
      </c>
      <c r="M50" s="18">
        <v>208</v>
      </c>
      <c r="N50" s="18">
        <v>4</v>
      </c>
      <c r="O50" s="18">
        <v>2</v>
      </c>
      <c r="P50" s="19">
        <v>17</v>
      </c>
    </row>
    <row r="51" spans="1:16">
      <c r="A51" s="33"/>
      <c r="B51" s="17" t="s">
        <v>27</v>
      </c>
      <c r="C51" s="18">
        <f t="shared" si="13"/>
        <v>42</v>
      </c>
      <c r="D51" s="18">
        <v>1</v>
      </c>
      <c r="E51" s="18">
        <v>1</v>
      </c>
      <c r="F51" s="18">
        <v>0</v>
      </c>
      <c r="G51" s="18">
        <v>0</v>
      </c>
      <c r="H51" s="19">
        <v>0</v>
      </c>
      <c r="I51" s="20">
        <v>0</v>
      </c>
      <c r="J51" s="18">
        <v>0</v>
      </c>
      <c r="K51" s="18">
        <v>0</v>
      </c>
      <c r="L51" s="18">
        <v>0</v>
      </c>
      <c r="M51" s="18">
        <v>36</v>
      </c>
      <c r="N51" s="18">
        <v>1</v>
      </c>
      <c r="O51" s="18">
        <v>0</v>
      </c>
      <c r="P51" s="19">
        <v>3</v>
      </c>
    </row>
    <row r="52" spans="1:16">
      <c r="A52" s="33">
        <v>16</v>
      </c>
      <c r="B52" s="17" t="s">
        <v>26</v>
      </c>
      <c r="C52" s="18">
        <f>SUM(D52:P52)</f>
        <v>282</v>
      </c>
      <c r="D52" s="18">
        <v>1</v>
      </c>
      <c r="E52" s="18">
        <v>0</v>
      </c>
      <c r="F52" s="18">
        <v>0</v>
      </c>
      <c r="G52" s="18">
        <v>0</v>
      </c>
      <c r="H52" s="19">
        <v>0</v>
      </c>
      <c r="I52" s="20">
        <v>3</v>
      </c>
      <c r="J52" s="18">
        <v>0</v>
      </c>
      <c r="K52" s="18">
        <v>1</v>
      </c>
      <c r="L52" s="18">
        <v>0</v>
      </c>
      <c r="M52" s="18">
        <v>225</v>
      </c>
      <c r="N52" s="18">
        <v>12</v>
      </c>
      <c r="O52" s="18">
        <v>2</v>
      </c>
      <c r="P52" s="19">
        <v>38</v>
      </c>
    </row>
    <row r="53" spans="1:16">
      <c r="A53" s="33"/>
      <c r="B53" s="17" t="s">
        <v>27</v>
      </c>
      <c r="C53" s="18">
        <f>SUM(D53:P53)</f>
        <v>52</v>
      </c>
      <c r="D53" s="18">
        <v>0</v>
      </c>
      <c r="E53" s="18">
        <v>0</v>
      </c>
      <c r="F53" s="18">
        <v>0</v>
      </c>
      <c r="G53" s="18">
        <v>0</v>
      </c>
      <c r="H53" s="19">
        <v>0</v>
      </c>
      <c r="I53" s="20">
        <v>3</v>
      </c>
      <c r="J53" s="18">
        <v>0</v>
      </c>
      <c r="K53" s="18">
        <v>1</v>
      </c>
      <c r="L53" s="18">
        <v>0</v>
      </c>
      <c r="M53" s="18">
        <v>41</v>
      </c>
      <c r="N53" s="18">
        <v>4</v>
      </c>
      <c r="O53" s="18">
        <v>0</v>
      </c>
      <c r="P53" s="19">
        <v>3</v>
      </c>
    </row>
    <row r="54" spans="1:16">
      <c r="A54" s="33">
        <v>17</v>
      </c>
      <c r="B54" s="17" t="s">
        <v>26</v>
      </c>
      <c r="C54" s="18">
        <f t="shared" si="13"/>
        <v>240</v>
      </c>
      <c r="D54" s="18">
        <v>0</v>
      </c>
      <c r="E54" s="18">
        <v>0</v>
      </c>
      <c r="F54" s="18">
        <v>0</v>
      </c>
      <c r="G54" s="18">
        <v>1</v>
      </c>
      <c r="H54" s="19">
        <v>2</v>
      </c>
      <c r="I54" s="20">
        <v>1</v>
      </c>
      <c r="J54" s="18">
        <v>0</v>
      </c>
      <c r="K54" s="18">
        <v>1</v>
      </c>
      <c r="L54" s="18">
        <v>0</v>
      </c>
      <c r="M54" s="18">
        <v>199</v>
      </c>
      <c r="N54" s="18">
        <v>11</v>
      </c>
      <c r="O54" s="18">
        <v>1</v>
      </c>
      <c r="P54" s="19">
        <v>24</v>
      </c>
    </row>
    <row r="55" spans="1:16" ht="14.25" thickBot="1">
      <c r="A55" s="34"/>
      <c r="B55" s="21" t="s">
        <v>27</v>
      </c>
      <c r="C55" s="22">
        <f t="shared" si="13"/>
        <v>128</v>
      </c>
      <c r="D55" s="22">
        <v>1</v>
      </c>
      <c r="E55" s="22">
        <v>0</v>
      </c>
      <c r="F55" s="22">
        <v>0</v>
      </c>
      <c r="G55" s="22">
        <v>1</v>
      </c>
      <c r="H55" s="23">
        <v>2</v>
      </c>
      <c r="I55" s="24">
        <v>1</v>
      </c>
      <c r="J55" s="22">
        <v>0</v>
      </c>
      <c r="K55" s="22">
        <v>1</v>
      </c>
      <c r="L55" s="22">
        <v>0</v>
      </c>
      <c r="M55" s="22">
        <v>116</v>
      </c>
      <c r="N55" s="22">
        <v>0</v>
      </c>
      <c r="O55" s="22">
        <v>1</v>
      </c>
      <c r="P55" s="23">
        <v>5</v>
      </c>
    </row>
    <row r="56" spans="1:16">
      <c r="A56" s="6" t="s">
        <v>29</v>
      </c>
    </row>
  </sheetData>
  <mergeCells count="52">
    <mergeCell ref="A50:A51"/>
    <mergeCell ref="A54:A55"/>
    <mergeCell ref="A52:A53"/>
    <mergeCell ref="O44:O45"/>
    <mergeCell ref="A40:A41"/>
    <mergeCell ref="A44:B45"/>
    <mergeCell ref="C44:C45"/>
    <mergeCell ref="A46:A47"/>
    <mergeCell ref="A48:A49"/>
    <mergeCell ref="P44:P45"/>
    <mergeCell ref="D44:G44"/>
    <mergeCell ref="H44:L44"/>
    <mergeCell ref="M44:M45"/>
    <mergeCell ref="N44:N45"/>
    <mergeCell ref="A30:B31"/>
    <mergeCell ref="C30:C31"/>
    <mergeCell ref="D30:G30"/>
    <mergeCell ref="H30:L30"/>
    <mergeCell ref="A38:A39"/>
    <mergeCell ref="A32:A33"/>
    <mergeCell ref="A34:A35"/>
    <mergeCell ref="A36:A37"/>
    <mergeCell ref="P16:P17"/>
    <mergeCell ref="D16:G16"/>
    <mergeCell ref="H16:L16"/>
    <mergeCell ref="O30:O31"/>
    <mergeCell ref="P30:P31"/>
    <mergeCell ref="M30:M31"/>
    <mergeCell ref="N30:N31"/>
    <mergeCell ref="C16:C17"/>
    <mergeCell ref="M16:M17"/>
    <mergeCell ref="N16:N17"/>
    <mergeCell ref="A16:B17"/>
    <mergeCell ref="O16:O17"/>
    <mergeCell ref="A22:A23"/>
    <mergeCell ref="A26:A27"/>
    <mergeCell ref="A18:A19"/>
    <mergeCell ref="A20:A21"/>
    <mergeCell ref="A24:A25"/>
    <mergeCell ref="P2:P3"/>
    <mergeCell ref="A10:A11"/>
    <mergeCell ref="A12:A13"/>
    <mergeCell ref="A4:A5"/>
    <mergeCell ref="A6:A7"/>
    <mergeCell ref="A8:A9"/>
    <mergeCell ref="C2:C3"/>
    <mergeCell ref="D2:G2"/>
    <mergeCell ref="H2:L2"/>
    <mergeCell ref="M2:M3"/>
    <mergeCell ref="N2:N3"/>
    <mergeCell ref="O2:O3"/>
    <mergeCell ref="A2:B3"/>
  </mergeCells>
  <phoneticPr fontId="2"/>
  <pageMargins left="0.78740157480314965" right="0.78740157480314965" top="0.98425196850393704" bottom="0.98425196850393704" header="0.51181102362204722" footer="0.51181102362204722"/>
  <pageSetup paperSize="8" orientation="landscape" r:id="rId1"/>
  <headerFooter alignWithMargins="0">
    <oddFooter>&amp;C&amp;"明朝,標準"- 242 -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/>
  <dimension ref="A1:I14"/>
  <sheetViews>
    <sheetView workbookViewId="0">
      <selection activeCell="B1" sqref="B1"/>
    </sheetView>
  </sheetViews>
  <sheetFormatPr defaultRowHeight="13.5"/>
  <cols>
    <col min="1" max="1" width="9" style="4"/>
    <col min="2" max="5" width="9.125" style="4" customWidth="1"/>
    <col min="6" max="6" width="11.125" style="4" customWidth="1"/>
    <col min="7" max="8" width="8.625" style="4" customWidth="1"/>
    <col min="9" max="9" width="11.625" style="4" customWidth="1"/>
    <col min="10" max="16384" width="9" style="4"/>
  </cols>
  <sheetData>
    <row r="1" spans="1:9" ht="18.75" customHeight="1" thickBot="1">
      <c r="A1" s="9" t="s">
        <v>42</v>
      </c>
      <c r="E1" s="30" t="s">
        <v>37</v>
      </c>
    </row>
    <row r="2" spans="1:9" ht="24.75" customHeight="1">
      <c r="A2" s="37" t="s">
        <v>0</v>
      </c>
      <c r="B2" s="35" t="s">
        <v>1</v>
      </c>
      <c r="C2" s="35"/>
      <c r="D2" s="35" t="s">
        <v>4</v>
      </c>
      <c r="E2" s="35"/>
      <c r="F2" s="41" t="s">
        <v>6</v>
      </c>
      <c r="G2" s="35" t="s">
        <v>5</v>
      </c>
      <c r="H2" s="35"/>
      <c r="I2" s="39" t="s">
        <v>7</v>
      </c>
    </row>
    <row r="3" spans="1:9" ht="24.75" customHeight="1">
      <c r="A3" s="38"/>
      <c r="B3" s="7" t="s">
        <v>2</v>
      </c>
      <c r="C3" s="7" t="s">
        <v>3</v>
      </c>
      <c r="D3" s="7" t="s">
        <v>2</v>
      </c>
      <c r="E3" s="7" t="s">
        <v>3</v>
      </c>
      <c r="F3" s="36"/>
      <c r="G3" s="7" t="s">
        <v>2</v>
      </c>
      <c r="H3" s="7" t="s">
        <v>3</v>
      </c>
      <c r="I3" s="40"/>
    </row>
    <row r="4" spans="1:9" ht="21.75" hidden="1" customHeight="1">
      <c r="A4" s="5" t="s">
        <v>8</v>
      </c>
      <c r="B4" s="25">
        <f t="shared" ref="B4:B9" si="0">SUM(D4,F4,G4)</f>
        <v>27665</v>
      </c>
      <c r="C4" s="25">
        <f t="shared" ref="C4:C9" si="1">SUM(E4,H4)</f>
        <v>49294</v>
      </c>
      <c r="D4" s="25">
        <v>25975</v>
      </c>
      <c r="E4" s="25">
        <v>49282</v>
      </c>
      <c r="F4" s="25">
        <v>1678</v>
      </c>
      <c r="G4" s="25">
        <v>12</v>
      </c>
      <c r="H4" s="25">
        <v>12</v>
      </c>
      <c r="I4" s="25">
        <v>375994</v>
      </c>
    </row>
    <row r="5" spans="1:9" ht="21.75" hidden="1" customHeight="1">
      <c r="A5" s="5" t="s">
        <v>33</v>
      </c>
      <c r="B5" s="26">
        <f t="shared" si="0"/>
        <v>24112</v>
      </c>
      <c r="C5" s="26">
        <f t="shared" si="1"/>
        <v>49582</v>
      </c>
      <c r="D5" s="26">
        <v>22573</v>
      </c>
      <c r="E5" s="26">
        <v>49570</v>
      </c>
      <c r="F5" s="26">
        <v>1531</v>
      </c>
      <c r="G5" s="26">
        <v>8</v>
      </c>
      <c r="H5" s="26">
        <v>12</v>
      </c>
      <c r="I5" s="26">
        <v>333328</v>
      </c>
    </row>
    <row r="6" spans="1:9" ht="18" customHeight="1">
      <c r="A6" s="12" t="s">
        <v>32</v>
      </c>
      <c r="B6" s="26">
        <f t="shared" si="0"/>
        <v>40575</v>
      </c>
      <c r="C6" s="26">
        <f t="shared" si="1"/>
        <v>116883</v>
      </c>
      <c r="D6" s="26">
        <v>39142</v>
      </c>
      <c r="E6" s="26">
        <v>116877</v>
      </c>
      <c r="F6" s="26">
        <v>1432</v>
      </c>
      <c r="G6" s="26">
        <v>1</v>
      </c>
      <c r="H6" s="26">
        <v>6</v>
      </c>
      <c r="I6" s="26">
        <v>337319</v>
      </c>
    </row>
    <row r="7" spans="1:9" ht="18" customHeight="1">
      <c r="A7" s="27">
        <v>14</v>
      </c>
      <c r="B7" s="26">
        <f t="shared" si="0"/>
        <v>24297</v>
      </c>
      <c r="C7" s="26">
        <f t="shared" si="1"/>
        <v>51228</v>
      </c>
      <c r="D7" s="26">
        <v>22851</v>
      </c>
      <c r="E7" s="26">
        <v>51225</v>
      </c>
      <c r="F7" s="26">
        <v>1443</v>
      </c>
      <c r="G7" s="26">
        <v>3</v>
      </c>
      <c r="H7" s="26">
        <v>3</v>
      </c>
      <c r="I7" s="26">
        <v>313525</v>
      </c>
    </row>
    <row r="8" spans="1:9" ht="18" customHeight="1">
      <c r="A8" s="27">
        <v>15</v>
      </c>
      <c r="B8" s="26">
        <f t="shared" si="0"/>
        <v>24293</v>
      </c>
      <c r="C8" s="26">
        <f t="shared" si="1"/>
        <v>50520</v>
      </c>
      <c r="D8" s="26">
        <v>22722</v>
      </c>
      <c r="E8" s="26">
        <v>50520</v>
      </c>
      <c r="F8" s="26">
        <v>1571</v>
      </c>
      <c r="G8" s="26">
        <v>0</v>
      </c>
      <c r="H8" s="26">
        <v>0</v>
      </c>
      <c r="I8" s="26">
        <v>294264</v>
      </c>
    </row>
    <row r="9" spans="1:9" ht="18" customHeight="1">
      <c r="A9" s="27">
        <v>16</v>
      </c>
      <c r="B9" s="26">
        <f t="shared" si="0"/>
        <v>33740</v>
      </c>
      <c r="C9" s="26">
        <f t="shared" si="1"/>
        <v>67952</v>
      </c>
      <c r="D9" s="26">
        <v>32020</v>
      </c>
      <c r="E9" s="26">
        <v>67951</v>
      </c>
      <c r="F9" s="26">
        <v>1719</v>
      </c>
      <c r="G9" s="26">
        <v>1</v>
      </c>
      <c r="H9" s="26">
        <v>1</v>
      </c>
      <c r="I9" s="26">
        <v>361251</v>
      </c>
    </row>
    <row r="10" spans="1:9" ht="18" customHeight="1" thickBot="1">
      <c r="A10" s="28">
        <v>17</v>
      </c>
      <c r="B10" s="29">
        <f>SUM(D10,F10,G10)</f>
        <v>38039</v>
      </c>
      <c r="C10" s="29">
        <f>SUM(E10,H10)</f>
        <v>80342</v>
      </c>
      <c r="D10" s="29">
        <v>35678</v>
      </c>
      <c r="E10" s="29">
        <v>80323</v>
      </c>
      <c r="F10" s="29">
        <v>2342</v>
      </c>
      <c r="G10" s="29">
        <v>19</v>
      </c>
      <c r="H10" s="29">
        <v>19</v>
      </c>
      <c r="I10" s="29">
        <v>722369</v>
      </c>
    </row>
    <row r="11" spans="1:9">
      <c r="A11" s="6" t="s">
        <v>36</v>
      </c>
    </row>
    <row r="12" spans="1:9">
      <c r="A12" s="6" t="s">
        <v>35</v>
      </c>
    </row>
    <row r="13" spans="1:9">
      <c r="A13" s="6" t="s">
        <v>40</v>
      </c>
    </row>
    <row r="14" spans="1:9">
      <c r="A14" s="6" t="s">
        <v>9</v>
      </c>
    </row>
  </sheetData>
  <mergeCells count="6">
    <mergeCell ref="I2:I3"/>
    <mergeCell ref="A2:A3"/>
    <mergeCell ref="B2:C2"/>
    <mergeCell ref="D2:E2"/>
    <mergeCell ref="F2:F3"/>
    <mergeCell ref="G2:H2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23-5</vt:lpstr>
      <vt:lpstr>23-4</vt:lpstr>
      <vt:lpstr>'23-5'!Print_Area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2023-03-10T06:39:16Z</cp:lastPrinted>
  <dcterms:created xsi:type="dcterms:W3CDTF">1997-01-08T22:48:59Z</dcterms:created>
  <dcterms:modified xsi:type="dcterms:W3CDTF">2023-03-10T06:39:25Z</dcterms:modified>
</cp:coreProperties>
</file>