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8_{3D6A5BD8-46C5-4535-8120-83E6E9C0B7D7}" xr6:coauthVersionLast="36" xr6:coauthVersionMax="36" xr10:uidLastSave="{00000000-0000-0000-0000-000000000000}"/>
  <bookViews>
    <workbookView xWindow="0" yWindow="0" windowWidth="28800" windowHeight="12285"/>
  </bookViews>
  <sheets>
    <sheet name="23-6" sheetId="7" r:id="rId1"/>
    <sheet name="23-4" sheetId="5" state="hidden" r:id="rId2"/>
  </sheets>
  <definedNames>
    <definedName name="_xlnm.Print_Area" localSheetId="0">'23-6'!$A$1:$H$44</definedName>
  </definedNames>
  <calcPr calcId="191029"/>
</workbook>
</file>

<file path=xl/calcChain.xml><?xml version="1.0" encoding="utf-8"?>
<calcChain xmlns="http://schemas.openxmlformats.org/spreadsheetml/2006/main">
  <c r="C10" i="5" l="1"/>
  <c r="B10" i="5"/>
  <c r="C7" i="5"/>
  <c r="C8" i="5"/>
  <c r="C9" i="5"/>
  <c r="C6" i="5"/>
  <c r="C5" i="5"/>
  <c r="C4" i="5"/>
  <c r="B5" i="5"/>
  <c r="B6" i="5"/>
  <c r="B7" i="5"/>
  <c r="B8" i="5"/>
  <c r="B9" i="5"/>
  <c r="B4" i="5"/>
  <c r="E6" i="7"/>
  <c r="F6" i="7"/>
  <c r="G6" i="7"/>
  <c r="H6" i="7"/>
  <c r="E7" i="7"/>
  <c r="F7" i="7"/>
  <c r="G7" i="7"/>
  <c r="H7" i="7"/>
  <c r="E8" i="7"/>
  <c r="F8" i="7"/>
  <c r="G8" i="7"/>
  <c r="C8" i="7" s="1"/>
  <c r="B8" i="7" s="1"/>
  <c r="H8" i="7"/>
  <c r="E9" i="7"/>
  <c r="C9" i="7" s="1"/>
  <c r="B9" i="7" s="1"/>
  <c r="F9" i="7"/>
  <c r="G9" i="7"/>
  <c r="H9" i="7"/>
  <c r="E10" i="7"/>
  <c r="C10" i="7" s="1"/>
  <c r="B10" i="7" s="1"/>
  <c r="F10" i="7"/>
  <c r="G10" i="7"/>
  <c r="H10" i="7"/>
  <c r="D7" i="7"/>
  <c r="D8" i="7"/>
  <c r="D9" i="7"/>
  <c r="D10" i="7"/>
  <c r="D6" i="7"/>
  <c r="C42" i="7"/>
  <c r="B42" i="7"/>
  <c r="C43" i="7"/>
  <c r="B43" i="7"/>
  <c r="C31" i="7"/>
  <c r="B31" i="7"/>
  <c r="C32" i="7"/>
  <c r="B32" i="7"/>
  <c r="C20" i="7"/>
  <c r="B20" i="7"/>
  <c r="C21" i="7"/>
  <c r="B21" i="7"/>
  <c r="C7" i="7"/>
  <c r="B7" i="7"/>
  <c r="C6" i="7"/>
  <c r="B6" i="7" s="1"/>
  <c r="C5" i="7"/>
  <c r="B5" i="7"/>
  <c r="C4" i="7"/>
  <c r="B4" i="7" s="1"/>
  <c r="C41" i="7"/>
  <c r="B41" i="7" s="1"/>
  <c r="C40" i="7"/>
  <c r="B40" i="7" s="1"/>
  <c r="C39" i="7"/>
  <c r="B39" i="7" s="1"/>
  <c r="C38" i="7"/>
  <c r="B38" i="7"/>
  <c r="C37" i="7"/>
  <c r="B37" i="7"/>
  <c r="C30" i="7"/>
  <c r="B30" i="7" s="1"/>
  <c r="C29" i="7"/>
  <c r="B29" i="7"/>
  <c r="C28" i="7"/>
  <c r="B28" i="7"/>
  <c r="C27" i="7"/>
  <c r="B27" i="7" s="1"/>
  <c r="C26" i="7"/>
  <c r="B26" i="7"/>
  <c r="C17" i="7"/>
  <c r="B17" i="7"/>
  <c r="C18" i="7"/>
  <c r="B18" i="7"/>
  <c r="C19" i="7"/>
  <c r="B19" i="7"/>
  <c r="C16" i="7"/>
  <c r="B16" i="7"/>
  <c r="C15" i="7"/>
  <c r="B15" i="7"/>
</calcChain>
</file>

<file path=xl/sharedStrings.xml><?xml version="1.0" encoding="utf-8"?>
<sst xmlns="http://schemas.openxmlformats.org/spreadsheetml/2006/main" count="80" uniqueCount="34">
  <si>
    <t>年次</t>
    <rPh sb="0" eb="2">
      <t>ネンジ</t>
    </rPh>
    <phoneticPr fontId="2"/>
  </si>
  <si>
    <t>総数</t>
    <rPh sb="0" eb="2">
      <t>ソウスウ</t>
    </rPh>
    <phoneticPr fontId="2"/>
  </si>
  <si>
    <t>件数</t>
    <rPh sb="0" eb="2">
      <t>ケンスウ</t>
    </rPh>
    <phoneticPr fontId="2"/>
  </si>
  <si>
    <t>個数</t>
    <rPh sb="0" eb="2">
      <t>コスウ</t>
    </rPh>
    <phoneticPr fontId="2"/>
  </si>
  <si>
    <t>不動産登記</t>
    <rPh sb="0" eb="3">
      <t>フドウサン</t>
    </rPh>
    <rPh sb="3" eb="5">
      <t>トウキ</t>
    </rPh>
    <phoneticPr fontId="2"/>
  </si>
  <si>
    <t>その他の登記</t>
    <rPh sb="2" eb="3">
      <t>タ</t>
    </rPh>
    <rPh sb="4" eb="6">
      <t>トウキ</t>
    </rPh>
    <phoneticPr fontId="2"/>
  </si>
  <si>
    <t>商業法人等
の登記件数</t>
    <rPh sb="0" eb="2">
      <t>ショウギョウ</t>
    </rPh>
    <rPh sb="2" eb="4">
      <t>ホウジン</t>
    </rPh>
    <rPh sb="4" eb="5">
      <t>トウ</t>
    </rPh>
    <rPh sb="7" eb="9">
      <t>トウキ</t>
    </rPh>
    <rPh sb="9" eb="11">
      <t>ケンスウ</t>
    </rPh>
    <phoneticPr fontId="2"/>
  </si>
  <si>
    <t>登記簿
の閲覧
謄抄本等
の請求件数</t>
    <rPh sb="0" eb="3">
      <t>トウキボ</t>
    </rPh>
    <rPh sb="5" eb="7">
      <t>エツラン</t>
    </rPh>
    <rPh sb="8" eb="9">
      <t>ウツ</t>
    </rPh>
    <rPh sb="9" eb="11">
      <t>ショウホン</t>
    </rPh>
    <rPh sb="11" eb="12">
      <t>ナド</t>
    </rPh>
    <rPh sb="14" eb="16">
      <t>セイキュウ</t>
    </rPh>
    <rPh sb="16" eb="18">
      <t>ケンスウ</t>
    </rPh>
    <phoneticPr fontId="2"/>
  </si>
  <si>
    <t>平成11年</t>
    <rPh sb="0" eb="2">
      <t>ヘイセイ</t>
    </rPh>
    <rPh sb="4" eb="5">
      <t>ネン</t>
    </rPh>
    <phoneticPr fontId="2"/>
  </si>
  <si>
    <t>資料：長野地方法務局佐久支局</t>
    <rPh sb="0" eb="2">
      <t>シリョウ</t>
    </rPh>
    <rPh sb="3" eb="5">
      <t>ナガノ</t>
    </rPh>
    <rPh sb="5" eb="7">
      <t>チホウ</t>
    </rPh>
    <rPh sb="7" eb="10">
      <t>ホウムキョク</t>
    </rPh>
    <rPh sb="10" eb="12">
      <t>サク</t>
    </rPh>
    <rPh sb="12" eb="14">
      <t>シキョク</t>
    </rPh>
    <phoneticPr fontId="2"/>
  </si>
  <si>
    <t>その他</t>
    <rPh sb="2" eb="3">
      <t>タ</t>
    </rPh>
    <phoneticPr fontId="2"/>
  </si>
  <si>
    <t>凶悪犯</t>
    <rPh sb="0" eb="3">
      <t>キョウアクハン</t>
    </rPh>
    <phoneticPr fontId="2"/>
  </si>
  <si>
    <t>粗暴犯</t>
    <rPh sb="0" eb="2">
      <t>ソボウ</t>
    </rPh>
    <rPh sb="2" eb="3">
      <t>ハン</t>
    </rPh>
    <phoneticPr fontId="2"/>
  </si>
  <si>
    <t>資料：佐久警察署</t>
    <rPh sb="0" eb="2">
      <t>シリョウ</t>
    </rPh>
    <rPh sb="3" eb="5">
      <t>サク</t>
    </rPh>
    <rPh sb="5" eb="8">
      <t>ケイサツショ</t>
    </rPh>
    <phoneticPr fontId="2"/>
  </si>
  <si>
    <t>犯罪少年</t>
    <rPh sb="0" eb="2">
      <t>ハンザイ</t>
    </rPh>
    <rPh sb="2" eb="4">
      <t>ショウネン</t>
    </rPh>
    <phoneticPr fontId="2"/>
  </si>
  <si>
    <t>盗犯</t>
    <rPh sb="0" eb="2">
      <t>トウハン</t>
    </rPh>
    <phoneticPr fontId="2"/>
  </si>
  <si>
    <t>触法少年</t>
    <rPh sb="0" eb="1">
      <t>フ</t>
    </rPh>
    <rPh sb="1" eb="2">
      <t>ホウ</t>
    </rPh>
    <rPh sb="2" eb="4">
      <t>ショウネン</t>
    </rPh>
    <phoneticPr fontId="2"/>
  </si>
  <si>
    <t>（単位：人）</t>
    <rPh sb="1" eb="3">
      <t>タンイ</t>
    </rPh>
    <rPh sb="4" eb="5">
      <t>ヒト</t>
    </rPh>
    <phoneticPr fontId="2"/>
  </si>
  <si>
    <t>資料：望月警察署</t>
    <rPh sb="0" eb="2">
      <t>シリョウ</t>
    </rPh>
    <rPh sb="3" eb="5">
      <t>モチヅキ</t>
    </rPh>
    <rPh sb="5" eb="8">
      <t>ケイサツショ</t>
    </rPh>
    <phoneticPr fontId="2"/>
  </si>
  <si>
    <t>－佐久警察署管内－</t>
    <rPh sb="1" eb="3">
      <t>サク</t>
    </rPh>
    <rPh sb="3" eb="6">
      <t>ケイサツショ</t>
    </rPh>
    <rPh sb="6" eb="8">
      <t>カンナイ</t>
    </rPh>
    <phoneticPr fontId="2"/>
  </si>
  <si>
    <t>－望月警察署管内－</t>
    <rPh sb="1" eb="3">
      <t>モチヅキ</t>
    </rPh>
    <rPh sb="3" eb="6">
      <t>ケイサツショ</t>
    </rPh>
    <rPh sb="6" eb="8">
      <t>カンナイ</t>
    </rPh>
    <phoneticPr fontId="2"/>
  </si>
  <si>
    <t>資料：南佐久警察署</t>
    <rPh sb="0" eb="2">
      <t>シリョウ</t>
    </rPh>
    <rPh sb="3" eb="4">
      <t>ミナミ</t>
    </rPh>
    <rPh sb="4" eb="6">
      <t>サク</t>
    </rPh>
    <rPh sb="6" eb="9">
      <t>ケイサツショ</t>
    </rPh>
    <phoneticPr fontId="2"/>
  </si>
  <si>
    <t>平成13年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</si>
  <si>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</si>
  <si>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－南佐久警察署管内－</t>
    <rPh sb="1" eb="2">
      <t>ミナミ</t>
    </rPh>
    <rPh sb="2" eb="4">
      <t>サク</t>
    </rPh>
    <rPh sb="4" eb="7">
      <t>ケイサツショ</t>
    </rPh>
    <rPh sb="7" eb="9">
      <t>カンナイ</t>
    </rPh>
    <phoneticPr fontId="2"/>
  </si>
  <si>
    <t>－総数－</t>
    <rPh sb="1" eb="3">
      <t>ソウスウ</t>
    </rPh>
    <phoneticPr fontId="2"/>
  </si>
  <si>
    <t>-</t>
    <phoneticPr fontId="2"/>
  </si>
  <si>
    <t>注2）平成17年の数値には、旧小諸出張所管内の事件が含まれている。</t>
    <rPh sb="0" eb="1">
      <t>チュウ</t>
    </rPh>
    <rPh sb="3" eb="5">
      <t>ヘイセイ</t>
    </rPh>
    <rPh sb="7" eb="8">
      <t>ネン</t>
    </rPh>
    <rPh sb="9" eb="11">
      <t>スウチ</t>
    </rPh>
    <rPh sb="14" eb="15">
      <t>キュウ</t>
    </rPh>
    <rPh sb="15" eb="17">
      <t>コモロ</t>
    </rPh>
    <rPh sb="17" eb="19">
      <t>シュッチョウ</t>
    </rPh>
    <rPh sb="19" eb="20">
      <t>ジョ</t>
    </rPh>
    <rPh sb="20" eb="22">
      <t>カンナイ</t>
    </rPh>
    <rPh sb="23" eb="25">
      <t>ジケン</t>
    </rPh>
    <rPh sb="26" eb="27">
      <t>フク</t>
    </rPh>
    <phoneticPr fontId="2"/>
  </si>
  <si>
    <t>注1）平成16年の数値には、旧小海出張所管内の事件が含まれている。</t>
    <rPh sb="0" eb="1">
      <t>チュウ</t>
    </rPh>
    <rPh sb="3" eb="5">
      <t>ヘイセイ</t>
    </rPh>
    <rPh sb="7" eb="8">
      <t>ネン</t>
    </rPh>
    <rPh sb="9" eb="11">
      <t>スウチ</t>
    </rPh>
    <rPh sb="14" eb="15">
      <t>キュウ</t>
    </rPh>
    <rPh sb="15" eb="17">
      <t>コウミ</t>
    </rPh>
    <rPh sb="17" eb="19">
      <t>シュッチョウ</t>
    </rPh>
    <rPh sb="19" eb="20">
      <t>ジョ</t>
    </rPh>
    <rPh sb="20" eb="22">
      <t>カンナイ</t>
    </rPh>
    <rPh sb="23" eb="25">
      <t>ジケン</t>
    </rPh>
    <rPh sb="26" eb="27">
      <t>フク</t>
    </rPh>
    <phoneticPr fontId="2"/>
  </si>
  <si>
    <t>－佐久支局管内－</t>
    <rPh sb="1" eb="3">
      <t>サク</t>
    </rPh>
    <rPh sb="3" eb="5">
      <t>シキョク</t>
    </rPh>
    <rPh sb="5" eb="7">
      <t>カンナイ</t>
    </rPh>
    <phoneticPr fontId="2"/>
  </si>
  <si>
    <t>注3）小海出張所は平成16年12月6日に、小諸出張所は平成17年10月3日に佐久支局に統合された。</t>
    <rPh sb="0" eb="1">
      <t>チュウ</t>
    </rPh>
    <rPh sb="3" eb="5">
      <t>コウミ</t>
    </rPh>
    <rPh sb="5" eb="7">
      <t>シュッチョウ</t>
    </rPh>
    <rPh sb="7" eb="8">
      <t>ジョ</t>
    </rPh>
    <rPh sb="9" eb="11">
      <t>ヘイセイ</t>
    </rPh>
    <rPh sb="13" eb="14">
      <t>ネン</t>
    </rPh>
    <rPh sb="16" eb="17">
      <t>ツキ</t>
    </rPh>
    <rPh sb="18" eb="19">
      <t>ヒ</t>
    </rPh>
    <rPh sb="21" eb="23">
      <t>コモロ</t>
    </rPh>
    <rPh sb="23" eb="25">
      <t>シュッチョウ</t>
    </rPh>
    <rPh sb="25" eb="26">
      <t>ジョ</t>
    </rPh>
    <rPh sb="27" eb="29">
      <t>ヘイセイ</t>
    </rPh>
    <rPh sb="31" eb="32">
      <t>ネン</t>
    </rPh>
    <rPh sb="34" eb="35">
      <t>ツキ</t>
    </rPh>
    <rPh sb="36" eb="37">
      <t>ヒ</t>
    </rPh>
    <rPh sb="38" eb="42">
      <t>サクシキョク</t>
    </rPh>
    <rPh sb="43" eb="45">
      <t>トウゴウ</t>
    </rPh>
    <phoneticPr fontId="2"/>
  </si>
  <si>
    <t>資料：佐久警察署・南佐久警察署・望月警察署</t>
    <rPh sb="0" eb="2">
      <t>シリョウ</t>
    </rPh>
    <rPh sb="3" eb="5">
      <t>サク</t>
    </rPh>
    <rPh sb="5" eb="8">
      <t>ケイサツショ</t>
    </rPh>
    <rPh sb="9" eb="10">
      <t>ミナミ</t>
    </rPh>
    <rPh sb="10" eb="12">
      <t>サク</t>
    </rPh>
    <rPh sb="12" eb="15">
      <t>ケイサツショ</t>
    </rPh>
    <rPh sb="16" eb="18">
      <t>モチヅキ</t>
    </rPh>
    <rPh sb="18" eb="21">
      <t>ケイサツショ</t>
    </rPh>
    <phoneticPr fontId="2"/>
  </si>
  <si>
    <t>23-4　一般登記件数</t>
    <rPh sb="5" eb="7">
      <t>イッパン</t>
    </rPh>
    <rPh sb="7" eb="9">
      <t>トウキ</t>
    </rPh>
    <rPh sb="9" eb="11">
      <t>ケンスウ</t>
    </rPh>
    <phoneticPr fontId="2"/>
  </si>
  <si>
    <t>23-6　少年犯罪の状況</t>
    <rPh sb="5" eb="7">
      <t>ショウネン</t>
    </rPh>
    <rPh sb="7" eb="9">
      <t>ハンザイ</t>
    </rPh>
    <rPh sb="10" eb="12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</si>
</sst>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">
    <xf numFmtId="0" fontId="0" fillId="0" borderId="0" xfId="0"/>
    <xf numFmtId="38" fontId="5" fillId="0" borderId="0" xfId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right" vertical="center"/>
    </xf>
    <xf numFmtId="38" fontId="5" fillId="0" borderId="0" xfId="1" applyFont="1" applyAlignment="1">
      <alignment horizontal="center" vertical="center"/>
    </xf>
    <xf numFmtId="38" fontId="5" fillId="0" borderId="1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38" fontId="5" fillId="0" borderId="5" xfId="1" applyFont="1" applyBorder="1" applyAlignment="1">
      <alignment vertical="center"/>
    </xf>
    <xf numFmtId="38" fontId="4" fillId="0" borderId="0" xfId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38" fontId="5" fillId="0" borderId="7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distributed" vertical="center" wrapText="1"/>
    </xf>
    <xf numFmtId="0" fontId="6" fillId="0" borderId="13" xfId="0" applyFont="1" applyBorder="1" applyAlignment="1">
      <alignment horizontal="distributed" vertical="center"/>
    </xf>
    <xf numFmtId="0" fontId="5" fillId="0" borderId="11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showGridLines="0" tabSelected="1" view="pageBreakPreview" zoomScaleNormal="100" zoomScaleSheetLayoutView="100" workbookViewId="0">
      <selection activeCell="B1" sqref="B1"/>
    </sheetView>
  </sheetViews>
  <sheetFormatPr defaultRowHeight="13.5"/>
  <cols>
    <col min="1" max="1" width="10.875" style="2" customWidth="1"/>
    <col min="2" max="2" width="11.625" style="2" customWidth="1"/>
    <col min="3" max="7" width="10.625" style="2" customWidth="1"/>
    <col min="8" max="8" width="11.125" style="2" customWidth="1"/>
    <col min="9" max="16384" width="9" style="2"/>
  </cols>
  <sheetData>
    <row r="1" spans="1:8" ht="18" customHeight="1" thickBot="1">
      <c r="A1" s="6" t="s">
        <v>33</v>
      </c>
      <c r="D1" s="13" t="s">
        <v>25</v>
      </c>
      <c r="H1" s="7" t="s">
        <v>17</v>
      </c>
    </row>
    <row r="2" spans="1:8" ht="18" customHeight="1">
      <c r="A2" s="24" t="s">
        <v>0</v>
      </c>
      <c r="B2" s="26" t="s">
        <v>1</v>
      </c>
      <c r="C2" s="26" t="s">
        <v>14</v>
      </c>
      <c r="D2" s="26"/>
      <c r="E2" s="26"/>
      <c r="F2" s="26"/>
      <c r="G2" s="26"/>
      <c r="H2" s="28" t="s">
        <v>16</v>
      </c>
    </row>
    <row r="3" spans="1:8" ht="18" customHeight="1">
      <c r="A3" s="25"/>
      <c r="B3" s="27"/>
      <c r="C3" s="5" t="s">
        <v>1</v>
      </c>
      <c r="D3" s="5" t="s">
        <v>11</v>
      </c>
      <c r="E3" s="5" t="s">
        <v>12</v>
      </c>
      <c r="F3" s="5" t="s">
        <v>15</v>
      </c>
      <c r="G3" s="5" t="s">
        <v>10</v>
      </c>
      <c r="H3" s="29"/>
    </row>
    <row r="4" spans="1:8" ht="18" hidden="1" customHeight="1">
      <c r="A4" s="20" t="s">
        <v>8</v>
      </c>
      <c r="B4" s="14">
        <f t="shared" ref="B4:B10" si="0">SUM(C4,H4)</f>
        <v>0</v>
      </c>
      <c r="C4" s="14">
        <f t="shared" ref="C4:C10" si="1">SUM(D4:G4)</f>
        <v>0</v>
      </c>
      <c r="D4" s="14"/>
      <c r="E4" s="14"/>
      <c r="F4" s="14"/>
      <c r="G4" s="14"/>
      <c r="H4" s="14"/>
    </row>
    <row r="5" spans="1:8" ht="18" hidden="1" customHeight="1">
      <c r="A5" s="20" t="s">
        <v>23</v>
      </c>
      <c r="B5" s="14">
        <f t="shared" si="0"/>
        <v>0</v>
      </c>
      <c r="C5" s="14">
        <f t="shared" si="1"/>
        <v>0</v>
      </c>
      <c r="D5" s="14"/>
      <c r="E5" s="14"/>
      <c r="F5" s="14"/>
      <c r="G5" s="14"/>
      <c r="H5" s="14"/>
    </row>
    <row r="6" spans="1:8" ht="18" customHeight="1">
      <c r="A6" s="22" t="s">
        <v>22</v>
      </c>
      <c r="B6" s="1">
        <f t="shared" si="0"/>
        <v>216</v>
      </c>
      <c r="C6" s="1">
        <f t="shared" si="1"/>
        <v>177</v>
      </c>
      <c r="D6" s="1">
        <f>SUM(D17,D28,D39)</f>
        <v>5</v>
      </c>
      <c r="E6" s="1">
        <f>SUM(E17,E28,E39)</f>
        <v>21</v>
      </c>
      <c r="F6" s="1">
        <f>SUM(F17,F28,F39)</f>
        <v>126</v>
      </c>
      <c r="G6" s="1">
        <f>SUM(G17,G28,G39)</f>
        <v>25</v>
      </c>
      <c r="H6" s="1">
        <f>SUM(H17,H28,H39)</f>
        <v>39</v>
      </c>
    </row>
    <row r="7" spans="1:8" ht="18" customHeight="1">
      <c r="A7" s="22">
        <v>14</v>
      </c>
      <c r="B7" s="1">
        <f t="shared" si="0"/>
        <v>319</v>
      </c>
      <c r="C7" s="1">
        <f t="shared" si="1"/>
        <v>289</v>
      </c>
      <c r="D7" s="1">
        <f t="shared" ref="D7:H10" si="2">SUM(D18,D29,D40)</f>
        <v>1</v>
      </c>
      <c r="E7" s="1">
        <f t="shared" si="2"/>
        <v>11</v>
      </c>
      <c r="F7" s="1">
        <f t="shared" si="2"/>
        <v>238</v>
      </c>
      <c r="G7" s="1">
        <f t="shared" si="2"/>
        <v>39</v>
      </c>
      <c r="H7" s="1">
        <f t="shared" si="2"/>
        <v>30</v>
      </c>
    </row>
    <row r="8" spans="1:8" ht="18" customHeight="1">
      <c r="A8" s="22">
        <v>15</v>
      </c>
      <c r="B8" s="1">
        <f t="shared" si="0"/>
        <v>230</v>
      </c>
      <c r="C8" s="1">
        <f t="shared" si="1"/>
        <v>200</v>
      </c>
      <c r="D8" s="1">
        <f t="shared" si="2"/>
        <v>0</v>
      </c>
      <c r="E8" s="1">
        <f t="shared" si="2"/>
        <v>10</v>
      </c>
      <c r="F8" s="1">
        <f t="shared" si="2"/>
        <v>127</v>
      </c>
      <c r="G8" s="1">
        <f t="shared" si="2"/>
        <v>63</v>
      </c>
      <c r="H8" s="1">
        <f t="shared" si="2"/>
        <v>30</v>
      </c>
    </row>
    <row r="9" spans="1:8" ht="18" customHeight="1">
      <c r="A9" s="22">
        <v>16</v>
      </c>
      <c r="B9" s="1">
        <f t="shared" si="0"/>
        <v>116</v>
      </c>
      <c r="C9" s="1">
        <f t="shared" si="1"/>
        <v>106</v>
      </c>
      <c r="D9" s="1">
        <f t="shared" si="2"/>
        <v>7</v>
      </c>
      <c r="E9" s="1">
        <f t="shared" si="2"/>
        <v>0</v>
      </c>
      <c r="F9" s="1">
        <f t="shared" si="2"/>
        <v>87</v>
      </c>
      <c r="G9" s="1">
        <f t="shared" si="2"/>
        <v>12</v>
      </c>
      <c r="H9" s="1">
        <f t="shared" si="2"/>
        <v>10</v>
      </c>
    </row>
    <row r="10" spans="1:8" ht="18" customHeight="1" thickBot="1">
      <c r="A10" s="23">
        <v>17</v>
      </c>
      <c r="B10" s="10">
        <f t="shared" si="0"/>
        <v>183</v>
      </c>
      <c r="C10" s="10">
        <f t="shared" si="1"/>
        <v>148</v>
      </c>
      <c r="D10" s="10">
        <f t="shared" si="2"/>
        <v>1</v>
      </c>
      <c r="E10" s="10">
        <f t="shared" si="2"/>
        <v>18</v>
      </c>
      <c r="F10" s="10">
        <f t="shared" si="2"/>
        <v>99</v>
      </c>
      <c r="G10" s="10">
        <f t="shared" si="2"/>
        <v>30</v>
      </c>
      <c r="H10" s="10">
        <f t="shared" si="2"/>
        <v>35</v>
      </c>
    </row>
    <row r="11" spans="1:8" ht="18" customHeight="1">
      <c r="A11" s="4" t="s">
        <v>31</v>
      </c>
    </row>
    <row r="12" spans="1:8" ht="18" customHeight="1" thickBot="1">
      <c r="A12" s="6"/>
      <c r="D12" s="12" t="s">
        <v>19</v>
      </c>
      <c r="H12" s="7" t="s">
        <v>17</v>
      </c>
    </row>
    <row r="13" spans="1:8" ht="18" customHeight="1">
      <c r="A13" s="24" t="s">
        <v>0</v>
      </c>
      <c r="B13" s="26" t="s">
        <v>1</v>
      </c>
      <c r="C13" s="26" t="s">
        <v>14</v>
      </c>
      <c r="D13" s="26"/>
      <c r="E13" s="26"/>
      <c r="F13" s="26"/>
      <c r="G13" s="26"/>
      <c r="H13" s="28" t="s">
        <v>16</v>
      </c>
    </row>
    <row r="14" spans="1:8" ht="18" customHeight="1">
      <c r="A14" s="25"/>
      <c r="B14" s="27"/>
      <c r="C14" s="5" t="s">
        <v>1</v>
      </c>
      <c r="D14" s="5" t="s">
        <v>11</v>
      </c>
      <c r="E14" s="5" t="s">
        <v>12</v>
      </c>
      <c r="F14" s="5" t="s">
        <v>15</v>
      </c>
      <c r="G14" s="5" t="s">
        <v>10</v>
      </c>
      <c r="H14" s="29"/>
    </row>
    <row r="15" spans="1:8" ht="18" hidden="1" customHeight="1">
      <c r="A15" s="20" t="s">
        <v>8</v>
      </c>
      <c r="B15" s="14">
        <f t="shared" ref="B15:B21" si="3">SUM(C15,H15)</f>
        <v>109</v>
      </c>
      <c r="C15" s="14">
        <f t="shared" ref="C15:C21" si="4">SUM(D15:G15)</f>
        <v>96</v>
      </c>
      <c r="D15" s="14" t="s">
        <v>26</v>
      </c>
      <c r="E15" s="14">
        <v>7</v>
      </c>
      <c r="F15" s="14">
        <v>71</v>
      </c>
      <c r="G15" s="14">
        <v>18</v>
      </c>
      <c r="H15" s="14">
        <v>13</v>
      </c>
    </row>
    <row r="16" spans="1:8" ht="18" hidden="1" customHeight="1">
      <c r="A16" s="20">
        <v>12</v>
      </c>
      <c r="B16" s="14">
        <f t="shared" si="3"/>
        <v>180</v>
      </c>
      <c r="C16" s="14">
        <f t="shared" si="4"/>
        <v>150</v>
      </c>
      <c r="D16" s="14">
        <v>4</v>
      </c>
      <c r="E16" s="14">
        <v>13</v>
      </c>
      <c r="F16" s="14">
        <v>111</v>
      </c>
      <c r="G16" s="14">
        <v>22</v>
      </c>
      <c r="H16" s="14">
        <v>30</v>
      </c>
    </row>
    <row r="17" spans="1:8" ht="18" customHeight="1">
      <c r="A17" s="14" t="s">
        <v>22</v>
      </c>
      <c r="B17" s="9">
        <f t="shared" si="3"/>
        <v>178</v>
      </c>
      <c r="C17" s="1">
        <f t="shared" si="4"/>
        <v>147</v>
      </c>
      <c r="D17" s="1">
        <v>5</v>
      </c>
      <c r="E17" s="1">
        <v>15</v>
      </c>
      <c r="F17" s="1">
        <v>114</v>
      </c>
      <c r="G17" s="1">
        <v>13</v>
      </c>
      <c r="H17" s="1">
        <v>31</v>
      </c>
    </row>
    <row r="18" spans="1:8" ht="18" customHeight="1">
      <c r="A18" s="14">
        <v>14</v>
      </c>
      <c r="B18" s="9">
        <f t="shared" si="3"/>
        <v>269</v>
      </c>
      <c r="C18" s="1">
        <f t="shared" si="4"/>
        <v>245</v>
      </c>
      <c r="D18" s="1">
        <v>1</v>
      </c>
      <c r="E18" s="1">
        <v>11</v>
      </c>
      <c r="F18" s="1">
        <v>214</v>
      </c>
      <c r="G18" s="1">
        <v>19</v>
      </c>
      <c r="H18" s="1">
        <v>24</v>
      </c>
    </row>
    <row r="19" spans="1:8" ht="18" customHeight="1">
      <c r="A19" s="1">
        <v>15</v>
      </c>
      <c r="B19" s="9">
        <f t="shared" si="3"/>
        <v>178</v>
      </c>
      <c r="C19" s="1">
        <f t="shared" si="4"/>
        <v>151</v>
      </c>
      <c r="D19" s="1">
        <v>0</v>
      </c>
      <c r="E19" s="1">
        <v>7</v>
      </c>
      <c r="F19" s="1">
        <v>105</v>
      </c>
      <c r="G19" s="1">
        <v>39</v>
      </c>
      <c r="H19" s="1">
        <v>27</v>
      </c>
    </row>
    <row r="20" spans="1:8" ht="18" customHeight="1">
      <c r="A20" s="1">
        <v>16</v>
      </c>
      <c r="B20" s="9">
        <f t="shared" si="3"/>
        <v>89</v>
      </c>
      <c r="C20" s="1">
        <f t="shared" si="4"/>
        <v>83</v>
      </c>
      <c r="D20" s="1">
        <v>7</v>
      </c>
      <c r="E20" s="1">
        <v>0</v>
      </c>
      <c r="F20" s="1">
        <v>70</v>
      </c>
      <c r="G20" s="1">
        <v>6</v>
      </c>
      <c r="H20" s="1">
        <v>6</v>
      </c>
    </row>
    <row r="21" spans="1:8" ht="18" customHeight="1" thickBot="1">
      <c r="A21" s="10">
        <v>17</v>
      </c>
      <c r="B21" s="11">
        <f t="shared" si="3"/>
        <v>160</v>
      </c>
      <c r="C21" s="10">
        <f t="shared" si="4"/>
        <v>129</v>
      </c>
      <c r="D21" s="10">
        <v>1</v>
      </c>
      <c r="E21" s="10">
        <v>13</v>
      </c>
      <c r="F21" s="10">
        <v>87</v>
      </c>
      <c r="G21" s="10">
        <v>28</v>
      </c>
      <c r="H21" s="10">
        <v>31</v>
      </c>
    </row>
    <row r="22" spans="1:8" ht="18" customHeight="1">
      <c r="A22" s="4" t="s">
        <v>13</v>
      </c>
    </row>
    <row r="23" spans="1:8" ht="18" customHeight="1" thickBot="1">
      <c r="D23" s="12" t="s">
        <v>24</v>
      </c>
      <c r="H23" s="7" t="s">
        <v>17</v>
      </c>
    </row>
    <row r="24" spans="1:8" ht="18" customHeight="1">
      <c r="A24" s="24" t="s">
        <v>0</v>
      </c>
      <c r="B24" s="26" t="s">
        <v>1</v>
      </c>
      <c r="C24" s="26" t="s">
        <v>14</v>
      </c>
      <c r="D24" s="26"/>
      <c r="E24" s="26"/>
      <c r="F24" s="26"/>
      <c r="G24" s="26"/>
      <c r="H24" s="28" t="s">
        <v>16</v>
      </c>
    </row>
    <row r="25" spans="1:8" ht="18" customHeight="1">
      <c r="A25" s="25"/>
      <c r="B25" s="27"/>
      <c r="C25" s="5" t="s">
        <v>1</v>
      </c>
      <c r="D25" s="5" t="s">
        <v>11</v>
      </c>
      <c r="E25" s="5" t="s">
        <v>12</v>
      </c>
      <c r="F25" s="5" t="s">
        <v>15</v>
      </c>
      <c r="G25" s="5" t="s">
        <v>10</v>
      </c>
      <c r="H25" s="29"/>
    </row>
    <row r="26" spans="1:8" ht="18" hidden="1" customHeight="1">
      <c r="A26" s="14" t="s">
        <v>8</v>
      </c>
      <c r="B26" s="14">
        <f t="shared" ref="B26:B32" si="5">SUM(C26,H26)</f>
        <v>0</v>
      </c>
      <c r="C26" s="14">
        <f t="shared" ref="C26:C32" si="6">SUM(D26:G26)</f>
        <v>0</v>
      </c>
      <c r="D26" s="14"/>
      <c r="E26" s="14"/>
      <c r="F26" s="14"/>
      <c r="G26" s="14"/>
      <c r="H26" s="14"/>
    </row>
    <row r="27" spans="1:8" ht="18" hidden="1" customHeight="1">
      <c r="A27" s="14">
        <v>12</v>
      </c>
      <c r="B27" s="14">
        <f t="shared" si="5"/>
        <v>0</v>
      </c>
      <c r="C27" s="14">
        <f t="shared" si="6"/>
        <v>0</v>
      </c>
      <c r="D27" s="14"/>
      <c r="E27" s="14"/>
      <c r="F27" s="14"/>
      <c r="G27" s="14"/>
      <c r="H27" s="14"/>
    </row>
    <row r="28" spans="1:8" ht="18" customHeight="1">
      <c r="A28" s="14" t="s">
        <v>22</v>
      </c>
      <c r="B28" s="9">
        <f t="shared" si="5"/>
        <v>21</v>
      </c>
      <c r="C28" s="1">
        <f t="shared" si="6"/>
        <v>13</v>
      </c>
      <c r="D28" s="1">
        <v>0</v>
      </c>
      <c r="E28" s="1">
        <v>1</v>
      </c>
      <c r="F28" s="1">
        <v>3</v>
      </c>
      <c r="G28" s="1">
        <v>9</v>
      </c>
      <c r="H28" s="1">
        <v>8</v>
      </c>
    </row>
    <row r="29" spans="1:8" ht="18" customHeight="1">
      <c r="A29" s="14">
        <v>14</v>
      </c>
      <c r="B29" s="9">
        <f t="shared" si="5"/>
        <v>31</v>
      </c>
      <c r="C29" s="1">
        <f t="shared" si="6"/>
        <v>27</v>
      </c>
      <c r="D29" s="1">
        <v>0</v>
      </c>
      <c r="E29" s="1">
        <v>0</v>
      </c>
      <c r="F29" s="1">
        <v>11</v>
      </c>
      <c r="G29" s="1">
        <v>16</v>
      </c>
      <c r="H29" s="1">
        <v>4</v>
      </c>
    </row>
    <row r="30" spans="1:8" ht="18" customHeight="1">
      <c r="A30" s="1">
        <v>15</v>
      </c>
      <c r="B30" s="9">
        <f t="shared" si="5"/>
        <v>41</v>
      </c>
      <c r="C30" s="1">
        <f t="shared" si="6"/>
        <v>38</v>
      </c>
      <c r="D30" s="1">
        <v>0</v>
      </c>
      <c r="E30" s="1">
        <v>3</v>
      </c>
      <c r="F30" s="1">
        <v>11</v>
      </c>
      <c r="G30" s="1">
        <v>24</v>
      </c>
      <c r="H30" s="1">
        <v>3</v>
      </c>
    </row>
    <row r="31" spans="1:8" ht="18" customHeight="1">
      <c r="A31" s="1">
        <v>16</v>
      </c>
      <c r="B31" s="9">
        <f t="shared" si="5"/>
        <v>22</v>
      </c>
      <c r="C31" s="1">
        <f t="shared" si="6"/>
        <v>18</v>
      </c>
      <c r="D31" s="1">
        <v>0</v>
      </c>
      <c r="E31" s="1">
        <v>0</v>
      </c>
      <c r="F31" s="1">
        <v>12</v>
      </c>
      <c r="G31" s="1">
        <v>6</v>
      </c>
      <c r="H31" s="1">
        <v>4</v>
      </c>
    </row>
    <row r="32" spans="1:8" ht="18" customHeight="1" thickBot="1">
      <c r="A32" s="10">
        <v>17</v>
      </c>
      <c r="B32" s="11">
        <f t="shared" si="5"/>
        <v>9</v>
      </c>
      <c r="C32" s="10">
        <f t="shared" si="6"/>
        <v>7</v>
      </c>
      <c r="D32" s="10">
        <v>0</v>
      </c>
      <c r="E32" s="10">
        <v>0</v>
      </c>
      <c r="F32" s="10">
        <v>6</v>
      </c>
      <c r="G32" s="10">
        <v>1</v>
      </c>
      <c r="H32" s="10">
        <v>2</v>
      </c>
    </row>
    <row r="33" spans="1:8" ht="18" customHeight="1">
      <c r="A33" s="4" t="s">
        <v>21</v>
      </c>
    </row>
    <row r="34" spans="1:8" ht="18" customHeight="1" thickBot="1">
      <c r="D34" s="12" t="s">
        <v>20</v>
      </c>
      <c r="H34" s="7" t="s">
        <v>17</v>
      </c>
    </row>
    <row r="35" spans="1:8" ht="18" customHeight="1">
      <c r="A35" s="24" t="s">
        <v>0</v>
      </c>
      <c r="B35" s="26" t="s">
        <v>1</v>
      </c>
      <c r="C35" s="26" t="s">
        <v>14</v>
      </c>
      <c r="D35" s="26"/>
      <c r="E35" s="26"/>
      <c r="F35" s="26"/>
      <c r="G35" s="26"/>
      <c r="H35" s="28" t="s">
        <v>16</v>
      </c>
    </row>
    <row r="36" spans="1:8" ht="18" customHeight="1">
      <c r="A36" s="25"/>
      <c r="B36" s="27"/>
      <c r="C36" s="5" t="s">
        <v>1</v>
      </c>
      <c r="D36" s="5" t="s">
        <v>11</v>
      </c>
      <c r="E36" s="5" t="s">
        <v>12</v>
      </c>
      <c r="F36" s="5" t="s">
        <v>15</v>
      </c>
      <c r="G36" s="5" t="s">
        <v>10</v>
      </c>
      <c r="H36" s="29"/>
    </row>
    <row r="37" spans="1:8" ht="18" hidden="1" customHeight="1">
      <c r="A37" s="14" t="s">
        <v>8</v>
      </c>
      <c r="B37" s="14">
        <f t="shared" ref="B37:B43" si="7">SUM(C37,H37)</f>
        <v>0</v>
      </c>
      <c r="C37" s="14">
        <f t="shared" ref="C37:C43" si="8">SUM(D37:G37)</f>
        <v>0</v>
      </c>
      <c r="D37" s="14"/>
      <c r="E37" s="14"/>
      <c r="F37" s="14"/>
      <c r="G37" s="14"/>
      <c r="H37" s="14"/>
    </row>
    <row r="38" spans="1:8" ht="18" hidden="1" customHeight="1">
      <c r="A38" s="14">
        <v>12</v>
      </c>
      <c r="B38" s="14">
        <f t="shared" si="7"/>
        <v>0</v>
      </c>
      <c r="C38" s="14">
        <f t="shared" si="8"/>
        <v>0</v>
      </c>
      <c r="D38" s="14"/>
      <c r="E38" s="14"/>
      <c r="F38" s="14"/>
      <c r="G38" s="14"/>
      <c r="H38" s="14"/>
    </row>
    <row r="39" spans="1:8" ht="18" customHeight="1">
      <c r="A39" s="14" t="s">
        <v>22</v>
      </c>
      <c r="B39" s="9">
        <f t="shared" si="7"/>
        <v>17</v>
      </c>
      <c r="C39" s="1">
        <f t="shared" si="8"/>
        <v>17</v>
      </c>
      <c r="D39" s="1">
        <v>0</v>
      </c>
      <c r="E39" s="1">
        <v>5</v>
      </c>
      <c r="F39" s="1">
        <v>9</v>
      </c>
      <c r="G39" s="1">
        <v>3</v>
      </c>
      <c r="H39" s="1">
        <v>0</v>
      </c>
    </row>
    <row r="40" spans="1:8" ht="18" customHeight="1">
      <c r="A40" s="14">
        <v>14</v>
      </c>
      <c r="B40" s="9">
        <f t="shared" si="7"/>
        <v>19</v>
      </c>
      <c r="C40" s="1">
        <f t="shared" si="8"/>
        <v>17</v>
      </c>
      <c r="D40" s="1">
        <v>0</v>
      </c>
      <c r="E40" s="1">
        <v>0</v>
      </c>
      <c r="F40" s="1">
        <v>13</v>
      </c>
      <c r="G40" s="1">
        <v>4</v>
      </c>
      <c r="H40" s="1">
        <v>2</v>
      </c>
    </row>
    <row r="41" spans="1:8" ht="18" customHeight="1">
      <c r="A41" s="1">
        <v>15</v>
      </c>
      <c r="B41" s="9">
        <f t="shared" si="7"/>
        <v>11</v>
      </c>
      <c r="C41" s="1">
        <f t="shared" si="8"/>
        <v>11</v>
      </c>
      <c r="D41" s="1">
        <v>0</v>
      </c>
      <c r="E41" s="1">
        <v>0</v>
      </c>
      <c r="F41" s="1">
        <v>11</v>
      </c>
      <c r="G41" s="1">
        <v>0</v>
      </c>
      <c r="H41" s="1">
        <v>0</v>
      </c>
    </row>
    <row r="42" spans="1:8" ht="18" customHeight="1">
      <c r="A42" s="1">
        <v>16</v>
      </c>
      <c r="B42" s="9">
        <f t="shared" si="7"/>
        <v>5</v>
      </c>
      <c r="C42" s="1">
        <f t="shared" si="8"/>
        <v>5</v>
      </c>
      <c r="D42" s="1">
        <v>0</v>
      </c>
      <c r="E42" s="1">
        <v>0</v>
      </c>
      <c r="F42" s="1">
        <v>5</v>
      </c>
      <c r="G42" s="1">
        <v>0</v>
      </c>
      <c r="H42" s="1">
        <v>0</v>
      </c>
    </row>
    <row r="43" spans="1:8" ht="18" customHeight="1" thickBot="1">
      <c r="A43" s="10">
        <v>17</v>
      </c>
      <c r="B43" s="11">
        <f t="shared" si="7"/>
        <v>14</v>
      </c>
      <c r="C43" s="10">
        <f t="shared" si="8"/>
        <v>12</v>
      </c>
      <c r="D43" s="10">
        <v>0</v>
      </c>
      <c r="E43" s="10">
        <v>5</v>
      </c>
      <c r="F43" s="10">
        <v>6</v>
      </c>
      <c r="G43" s="10">
        <v>1</v>
      </c>
      <c r="H43" s="10">
        <v>2</v>
      </c>
    </row>
    <row r="44" spans="1:8" ht="18" customHeight="1">
      <c r="A44" s="4" t="s">
        <v>18</v>
      </c>
    </row>
  </sheetData>
  <mergeCells count="16">
    <mergeCell ref="C13:G13"/>
    <mergeCell ref="B13:B14"/>
    <mergeCell ref="A13:A14"/>
    <mergeCell ref="H13:H14"/>
    <mergeCell ref="A2:A3"/>
    <mergeCell ref="B2:B3"/>
    <mergeCell ref="C2:G2"/>
    <mergeCell ref="H2:H3"/>
    <mergeCell ref="A35:A36"/>
    <mergeCell ref="B35:B36"/>
    <mergeCell ref="C35:G35"/>
    <mergeCell ref="H35:H36"/>
    <mergeCell ref="A24:A25"/>
    <mergeCell ref="B24:B25"/>
    <mergeCell ref="C24:G24"/>
    <mergeCell ref="H24:H25"/>
  </mergeCells>
  <phoneticPr fontId="2"/>
  <pageMargins left="0.75" right="0.75" top="1" bottom="1" header="0.51200000000000001" footer="0.51200000000000001"/>
  <pageSetup paperSize="9" orientation="portrait" r:id="rId1"/>
  <headerFooter alignWithMargins="0">
    <oddFooter>&amp;C&amp;"明朝,標準"- 244 -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14"/>
  <sheetViews>
    <sheetView workbookViewId="0">
      <selection activeCell="B1" sqref="B1"/>
    </sheetView>
  </sheetViews>
  <sheetFormatPr defaultRowHeight="13.5"/>
  <cols>
    <col min="1" max="1" width="9" style="2"/>
    <col min="2" max="5" width="9.125" style="2" customWidth="1"/>
    <col min="6" max="6" width="11.125" style="2" customWidth="1"/>
    <col min="7" max="8" width="8.625" style="2" customWidth="1"/>
    <col min="9" max="9" width="11.625" style="2" customWidth="1"/>
    <col min="10" max="16384" width="9" style="2"/>
  </cols>
  <sheetData>
    <row r="1" spans="1:9" ht="18.75" customHeight="1" thickBot="1">
      <c r="A1" s="6" t="s">
        <v>32</v>
      </c>
      <c r="E1" s="21" t="s">
        <v>29</v>
      </c>
    </row>
    <row r="2" spans="1:9" ht="24.75" customHeight="1">
      <c r="A2" s="24" t="s">
        <v>0</v>
      </c>
      <c r="B2" s="26" t="s">
        <v>1</v>
      </c>
      <c r="C2" s="26"/>
      <c r="D2" s="26" t="s">
        <v>4</v>
      </c>
      <c r="E2" s="26"/>
      <c r="F2" s="32" t="s">
        <v>6</v>
      </c>
      <c r="G2" s="26" t="s">
        <v>5</v>
      </c>
      <c r="H2" s="26"/>
      <c r="I2" s="30" t="s">
        <v>7</v>
      </c>
    </row>
    <row r="3" spans="1:9" ht="24.75" customHeight="1">
      <c r="A3" s="25"/>
      <c r="B3" s="5" t="s">
        <v>2</v>
      </c>
      <c r="C3" s="5" t="s">
        <v>3</v>
      </c>
      <c r="D3" s="5" t="s">
        <v>2</v>
      </c>
      <c r="E3" s="5" t="s">
        <v>3</v>
      </c>
      <c r="F3" s="27"/>
      <c r="G3" s="5" t="s">
        <v>2</v>
      </c>
      <c r="H3" s="5" t="s">
        <v>3</v>
      </c>
      <c r="I3" s="31"/>
    </row>
    <row r="4" spans="1:9" ht="21.75" hidden="1" customHeight="1">
      <c r="A4" s="3" t="s">
        <v>8</v>
      </c>
      <c r="B4" s="15">
        <f t="shared" ref="B4:B9" si="0">SUM(D4,F4,G4)</f>
        <v>27665</v>
      </c>
      <c r="C4" s="15">
        <f t="shared" ref="C4:C9" si="1">SUM(E4,H4)</f>
        <v>49294</v>
      </c>
      <c r="D4" s="15">
        <v>25975</v>
      </c>
      <c r="E4" s="15">
        <v>49282</v>
      </c>
      <c r="F4" s="15">
        <v>1678</v>
      </c>
      <c r="G4" s="15">
        <v>12</v>
      </c>
      <c r="H4" s="15">
        <v>12</v>
      </c>
      <c r="I4" s="15">
        <v>375994</v>
      </c>
    </row>
    <row r="5" spans="1:9" ht="21.75" hidden="1" customHeight="1">
      <c r="A5" s="3" t="s">
        <v>23</v>
      </c>
      <c r="B5" s="16">
        <f t="shared" si="0"/>
        <v>24112</v>
      </c>
      <c r="C5" s="16">
        <f t="shared" si="1"/>
        <v>49582</v>
      </c>
      <c r="D5" s="16">
        <v>22573</v>
      </c>
      <c r="E5" s="16">
        <v>49570</v>
      </c>
      <c r="F5" s="16">
        <v>1531</v>
      </c>
      <c r="G5" s="16">
        <v>8</v>
      </c>
      <c r="H5" s="16">
        <v>12</v>
      </c>
      <c r="I5" s="16">
        <v>333328</v>
      </c>
    </row>
    <row r="6" spans="1:9" ht="18" customHeight="1">
      <c r="A6" s="8" t="s">
        <v>22</v>
      </c>
      <c r="B6" s="16">
        <f t="shared" si="0"/>
        <v>40575</v>
      </c>
      <c r="C6" s="16">
        <f t="shared" si="1"/>
        <v>116883</v>
      </c>
      <c r="D6" s="16">
        <v>39142</v>
      </c>
      <c r="E6" s="16">
        <v>116877</v>
      </c>
      <c r="F6" s="16">
        <v>1432</v>
      </c>
      <c r="G6" s="16">
        <v>1</v>
      </c>
      <c r="H6" s="16">
        <v>6</v>
      </c>
      <c r="I6" s="16">
        <v>337319</v>
      </c>
    </row>
    <row r="7" spans="1:9" ht="18" customHeight="1">
      <c r="A7" s="17">
        <v>14</v>
      </c>
      <c r="B7" s="16">
        <f t="shared" si="0"/>
        <v>24297</v>
      </c>
      <c r="C7" s="16">
        <f t="shared" si="1"/>
        <v>51228</v>
      </c>
      <c r="D7" s="16">
        <v>22851</v>
      </c>
      <c r="E7" s="16">
        <v>51225</v>
      </c>
      <c r="F7" s="16">
        <v>1443</v>
      </c>
      <c r="G7" s="16">
        <v>3</v>
      </c>
      <c r="H7" s="16">
        <v>3</v>
      </c>
      <c r="I7" s="16">
        <v>313525</v>
      </c>
    </row>
    <row r="8" spans="1:9" ht="18" customHeight="1">
      <c r="A8" s="17">
        <v>15</v>
      </c>
      <c r="B8" s="16">
        <f t="shared" si="0"/>
        <v>24293</v>
      </c>
      <c r="C8" s="16">
        <f t="shared" si="1"/>
        <v>50520</v>
      </c>
      <c r="D8" s="16">
        <v>22722</v>
      </c>
      <c r="E8" s="16">
        <v>50520</v>
      </c>
      <c r="F8" s="16">
        <v>1571</v>
      </c>
      <c r="G8" s="16">
        <v>0</v>
      </c>
      <c r="H8" s="16">
        <v>0</v>
      </c>
      <c r="I8" s="16">
        <v>294264</v>
      </c>
    </row>
    <row r="9" spans="1:9" ht="18" customHeight="1">
      <c r="A9" s="17">
        <v>16</v>
      </c>
      <c r="B9" s="16">
        <f t="shared" si="0"/>
        <v>33740</v>
      </c>
      <c r="C9" s="16">
        <f t="shared" si="1"/>
        <v>67952</v>
      </c>
      <c r="D9" s="16">
        <v>32020</v>
      </c>
      <c r="E9" s="16">
        <v>67951</v>
      </c>
      <c r="F9" s="16">
        <v>1719</v>
      </c>
      <c r="G9" s="16">
        <v>1</v>
      </c>
      <c r="H9" s="16">
        <v>1</v>
      </c>
      <c r="I9" s="16">
        <v>361251</v>
      </c>
    </row>
    <row r="10" spans="1:9" ht="18" customHeight="1" thickBot="1">
      <c r="A10" s="18">
        <v>17</v>
      </c>
      <c r="B10" s="19">
        <f>SUM(D10,F10,G10)</f>
        <v>38039</v>
      </c>
      <c r="C10" s="19">
        <f>SUM(E10,H10)</f>
        <v>80342</v>
      </c>
      <c r="D10" s="19">
        <v>35678</v>
      </c>
      <c r="E10" s="19">
        <v>80323</v>
      </c>
      <c r="F10" s="19">
        <v>2342</v>
      </c>
      <c r="G10" s="19">
        <v>19</v>
      </c>
      <c r="H10" s="19">
        <v>19</v>
      </c>
      <c r="I10" s="19">
        <v>722369</v>
      </c>
    </row>
    <row r="11" spans="1:9">
      <c r="A11" s="4" t="s">
        <v>28</v>
      </c>
    </row>
    <row r="12" spans="1:9">
      <c r="A12" s="4" t="s">
        <v>27</v>
      </c>
    </row>
    <row r="13" spans="1:9">
      <c r="A13" s="4" t="s">
        <v>30</v>
      </c>
    </row>
    <row r="14" spans="1:9">
      <c r="A14" s="4" t="s">
        <v>9</v>
      </c>
    </row>
  </sheetData>
  <mergeCells count="6">
    <mergeCell ref="I2:I3"/>
    <mergeCell ref="A2:A3"/>
    <mergeCell ref="B2:C2"/>
    <mergeCell ref="D2:E2"/>
    <mergeCell ref="F2:F3"/>
    <mergeCell ref="G2:H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23-6</vt:lpstr>
      <vt:lpstr>23-4</vt:lpstr>
      <vt:lpstr>'23-6'!Print_Area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2007-03-08T05:11:20Z</cp:lastPrinted>
  <dcterms:created xsi:type="dcterms:W3CDTF">1997-01-08T22:48:59Z</dcterms:created>
  <dcterms:modified xsi:type="dcterms:W3CDTF">2023-03-09T05:38:32Z</dcterms:modified>
</cp:coreProperties>
</file>