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5E42E8AC-114B-461F-97C5-09C09A5B6BF9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'13-2'!$A$1:$T$56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G13" i="39" l="1"/>
  <c r="S4" i="39"/>
  <c r="O4" i="39"/>
  <c r="K4" i="39"/>
  <c r="G4" i="39"/>
  <c r="O19" i="39"/>
  <c r="O20" i="39"/>
  <c r="E21" i="39"/>
  <c r="H21" i="39"/>
  <c r="I21" i="39"/>
  <c r="L21" i="39"/>
  <c r="O22" i="39"/>
  <c r="O23" i="39"/>
  <c r="O24" i="39"/>
  <c r="O25" i="39"/>
  <c r="O21" i="39"/>
  <c r="E26" i="39"/>
  <c r="H26" i="39"/>
  <c r="I26" i="39"/>
  <c r="L26" i="39"/>
  <c r="O27" i="39"/>
  <c r="O28" i="39"/>
  <c r="O29" i="39"/>
  <c r="O30" i="39"/>
  <c r="O26" i="39"/>
  <c r="E31" i="39"/>
  <c r="H31" i="39"/>
  <c r="I31" i="39"/>
  <c r="L31" i="39"/>
  <c r="O32" i="39"/>
  <c r="O31" i="39" s="1"/>
  <c r="O33" i="39"/>
  <c r="O34" i="39"/>
  <c r="O35" i="39"/>
  <c r="O60" i="39"/>
  <c r="O59" i="39"/>
  <c r="O58" i="39"/>
  <c r="O57" i="39"/>
  <c r="O56" i="39"/>
  <c r="L56" i="39"/>
  <c r="I56" i="39"/>
  <c r="H56" i="39"/>
  <c r="E56" i="39"/>
  <c r="O55" i="39"/>
  <c r="O54" i="39"/>
  <c r="O53" i="39"/>
  <c r="O52" i="39"/>
  <c r="O51" i="39"/>
  <c r="L51" i="39"/>
  <c r="I51" i="39"/>
  <c r="H51" i="39"/>
  <c r="E51" i="39"/>
  <c r="O50" i="39"/>
  <c r="O49" i="39"/>
  <c r="O48" i="39"/>
  <c r="O47" i="39"/>
  <c r="O46" i="39"/>
  <c r="L46" i="39"/>
  <c r="I46" i="39"/>
  <c r="H46" i="39"/>
  <c r="E46" i="39"/>
  <c r="O45" i="39"/>
  <c r="O44" i="39"/>
  <c r="O43" i="39"/>
  <c r="O41" i="39" s="1"/>
  <c r="O42" i="39"/>
  <c r="L41" i="39"/>
  <c r="I41" i="39"/>
  <c r="H41" i="39"/>
  <c r="E41" i="39"/>
  <c r="O40" i="39"/>
  <c r="O39" i="39"/>
  <c r="O38" i="39"/>
  <c r="O37" i="39"/>
  <c r="O36" i="39"/>
  <c r="L36" i="39"/>
  <c r="I36" i="39"/>
  <c r="H36" i="39"/>
  <c r="E36" i="39"/>
  <c r="Q41" i="42"/>
  <c r="Q42" i="42"/>
  <c r="Q43" i="42"/>
  <c r="Q44" i="42"/>
  <c r="Q40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2" i="42"/>
  <c r="Q23" i="42"/>
  <c r="Q24" i="42"/>
  <c r="Q20" i="42"/>
  <c r="N20" i="42"/>
  <c r="K20" i="42"/>
  <c r="H20" i="42"/>
  <c r="E20" i="42"/>
  <c r="Q16" i="42"/>
  <c r="Q15" i="42" s="1"/>
  <c r="Q17" i="42"/>
  <c r="Q18" i="42"/>
  <c r="Q19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0" i="39"/>
  <c r="S9" i="39"/>
  <c r="S8" i="39"/>
  <c r="S7" i="39"/>
  <c r="S6" i="39"/>
  <c r="S5" i="39"/>
  <c r="O13" i="39"/>
  <c r="O12" i="39"/>
  <c r="O11" i="39"/>
  <c r="O10" i="39"/>
  <c r="O9" i="39"/>
  <c r="O8" i="39"/>
  <c r="O7" i="39"/>
  <c r="O6" i="39"/>
  <c r="O5" i="39"/>
  <c r="K13" i="39"/>
  <c r="K12" i="39"/>
  <c r="K11" i="39"/>
  <c r="K10" i="39"/>
  <c r="K9" i="39"/>
  <c r="K8" i="39"/>
  <c r="K7" i="39"/>
  <c r="K6" i="39"/>
  <c r="K5" i="39"/>
  <c r="G12" i="39"/>
  <c r="G11" i="39"/>
  <c r="G10" i="39"/>
  <c r="G9" i="39"/>
  <c r="G8" i="39"/>
  <c r="G7" i="39"/>
  <c r="G6" i="39"/>
  <c r="G5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<sst xmlns="http://schemas.openxmlformats.org/spreadsheetml/2006/main" count="2868" uniqueCount="353">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</sst>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0.0%"/>
    <numFmt numFmtId="197" formatCode="##&quot;年&quot;&quot;度&quot;"/>
    <numFmt numFmtId="200" formatCode="0.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38" fontId="7" fillId="0" borderId="2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36" xfId="0" applyFont="1" applyBorder="1" applyAlignment="1">
      <alignment horizontal="left" vertical="center" shrinkToFit="1"/>
    </xf>
    <xf numFmtId="0" fontId="10" fillId="0" borderId="33" xfId="0" applyFont="1" applyBorder="1" applyAlignment="1">
      <alignment horizontal="right" vertical="center"/>
    </xf>
    <xf numFmtId="197" fontId="7" fillId="0" borderId="31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5" borderId="2" xfId="1" applyFont="1" applyFill="1" applyBorder="1" applyAlignment="1">
      <alignment horizontal="center" vertical="center" shrinkToFit="1"/>
    </xf>
    <xf numFmtId="38" fontId="8" fillId="5" borderId="3" xfId="1" applyFont="1" applyFill="1" applyBorder="1" applyAlignment="1">
      <alignment horizontal="center" vertical="center" shrinkToFit="1"/>
    </xf>
    <xf numFmtId="200" fontId="7" fillId="0" borderId="1" xfId="1" applyNumberFormat="1" applyFont="1" applyFill="1" applyBorder="1" applyAlignment="1">
      <alignment horizontal="center" vertical="center" shrinkToFit="1"/>
    </xf>
    <xf numFmtId="200" fontId="8" fillId="0" borderId="1" xfId="1" applyNumberFormat="1" applyFont="1" applyFill="1" applyBorder="1" applyAlignment="1">
      <alignment horizontal="center" vertical="center" shrinkToFit="1"/>
    </xf>
    <xf numFmtId="38" fontId="7" fillId="5" borderId="22" xfId="1" applyFont="1" applyFill="1" applyBorder="1" applyAlignment="1">
      <alignment horizontal="center" vertical="center" shrinkToFit="1"/>
    </xf>
    <xf numFmtId="38" fontId="8" fillId="5" borderId="33" xfId="1" applyFont="1" applyFill="1" applyBorder="1" applyAlignment="1">
      <alignment horizontal="center" vertical="center" shrinkToFit="1"/>
    </xf>
    <xf numFmtId="179" fontId="7" fillId="0" borderId="19" xfId="1" applyNumberFormat="1" applyFont="1" applyBorder="1" applyAlignment="1">
      <alignment horizontal="center" vertical="center" shrinkToFit="1"/>
    </xf>
    <xf numFmtId="179" fontId="8" fillId="0" borderId="35" xfId="0" applyNumberFormat="1" applyFont="1" applyBorder="1" applyAlignment="1">
      <alignment horizontal="center" vertical="center" shrinkToFit="1"/>
    </xf>
    <xf numFmtId="38" fontId="7" fillId="5" borderId="14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97" fontId="7" fillId="0" borderId="32" xfId="0" applyNumberFormat="1" applyFont="1" applyBorder="1" applyAlignment="1">
      <alignment horizontal="center" vertical="center" shrinkToFit="1"/>
    </xf>
    <xf numFmtId="197" fontId="7" fillId="0" borderId="33" xfId="0" applyNumberFormat="1" applyFont="1" applyBorder="1" applyAlignment="1">
      <alignment horizontal="center" vertical="center" shrinkToFit="1"/>
    </xf>
    <xf numFmtId="197" fontId="7" fillId="0" borderId="23" xfId="0" applyNumberFormat="1" applyFont="1" applyBorder="1" applyAlignment="1">
      <alignment horizontal="center" vertical="center" shrinkToFit="1"/>
    </xf>
    <xf numFmtId="38" fontId="7" fillId="5" borderId="19" xfId="1" applyFont="1" applyFill="1" applyBorder="1" applyAlignment="1">
      <alignment horizontal="center" vertical="center" shrinkToFit="1"/>
    </xf>
    <xf numFmtId="200" fontId="7" fillId="0" borderId="34" xfId="1" applyNumberFormat="1" applyFont="1" applyFill="1" applyBorder="1" applyAlignment="1">
      <alignment horizontal="center" vertical="center" shrinkToFit="1"/>
    </xf>
    <xf numFmtId="200" fontId="8" fillId="0" borderId="34" xfId="1" applyNumberFormat="1" applyFont="1" applyFill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15" xfId="0" applyNumberFormat="1" applyFont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7" fillId="5" borderId="26" xfId="0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shrinkToFit="1"/>
    </xf>
    <xf numFmtId="0" fontId="8" fillId="5" borderId="16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center" vertical="center" shrinkToFit="1"/>
    </xf>
    <xf numFmtId="38" fontId="8" fillId="5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197" fontId="10" fillId="0" borderId="16" xfId="0" applyNumberFormat="1" applyFont="1" applyBorder="1" applyAlignment="1">
      <alignment horizontal="right" vertical="center" shrinkToFit="1"/>
    </xf>
    <xf numFmtId="0" fontId="10" fillId="0" borderId="16" xfId="0" applyFont="1" applyBorder="1" applyAlignment="1">
      <alignment horizontal="right" vertical="center"/>
    </xf>
    <xf numFmtId="0" fontId="8" fillId="0" borderId="18" xfId="0" applyFont="1" applyBorder="1" applyAlignment="1">
      <alignment horizontal="center" vertical="center" shrinkToFit="1"/>
    </xf>
    <xf numFmtId="179" fontId="8" fillId="0" borderId="20" xfId="0" applyNumberFormat="1" applyFont="1" applyBorder="1" applyAlignment="1">
      <alignment horizontal="center" vertical="center" shrinkToFit="1"/>
    </xf>
    <xf numFmtId="179" fontId="8" fillId="0" borderId="21" xfId="0" applyNumberFormat="1" applyFont="1" applyBorder="1" applyAlignment="1">
      <alignment horizontal="center" vertical="center" shrinkToFit="1"/>
    </xf>
    <xf numFmtId="197" fontId="7" fillId="0" borderId="24" xfId="0" applyNumberFormat="1" applyFont="1" applyBorder="1" applyAlignment="1">
      <alignment horizontal="center" vertical="center" shrinkToFit="1"/>
    </xf>
    <xf numFmtId="197" fontId="7" fillId="0" borderId="10" xfId="0" applyNumberFormat="1" applyFont="1" applyBorder="1" applyAlignment="1">
      <alignment horizontal="center" vertical="center" shrinkToFit="1"/>
    </xf>
    <xf numFmtId="197" fontId="7" fillId="0" borderId="12" xfId="0" applyNumberFormat="1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4" xfId="1" applyFont="1" applyFill="1" applyBorder="1" applyAlignment="1">
      <alignment horizontal="right" vertical="center"/>
    </xf>
    <xf numFmtId="38" fontId="7" fillId="4" borderId="15" xfId="1" applyFont="1" applyFill="1" applyBorder="1" applyAlignment="1">
      <alignment horizontal="right" vertical="center"/>
    </xf>
    <xf numFmtId="38" fontId="7" fillId="4" borderId="14" xfId="1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5" borderId="7" xfId="1" applyFont="1" applyFill="1" applyBorder="1" applyAlignment="1">
      <alignment horizontal="center" vertical="center" shrinkToFit="1"/>
    </xf>
    <xf numFmtId="38" fontId="8" fillId="5" borderId="10" xfId="1" applyFont="1" applyFill="1" applyBorder="1" applyAlignment="1">
      <alignment horizontal="center" vertical="center" shrinkToFit="1"/>
    </xf>
    <xf numFmtId="200" fontId="7" fillId="0" borderId="13" xfId="1" applyNumberFormat="1" applyFont="1" applyFill="1" applyBorder="1" applyAlignment="1">
      <alignment horizontal="center" vertical="center" shrinkToFit="1"/>
    </xf>
    <xf numFmtId="200" fontId="8" fillId="0" borderId="13" xfId="1" applyNumberFormat="1" applyFont="1" applyFill="1" applyBorder="1" applyAlignment="1">
      <alignment horizontal="center" vertical="center" shrinkToFit="1"/>
    </xf>
    <xf numFmtId="38" fontId="7" fillId="5" borderId="9" xfId="1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179" fontId="7" fillId="0" borderId="7" xfId="1" applyNumberFormat="1" applyFont="1" applyBorder="1" applyAlignment="1">
      <alignment horizontal="center" vertical="center" shrinkToFit="1"/>
    </xf>
    <xf numFmtId="179" fontId="8" fillId="0" borderId="8" xfId="0" applyNumberFormat="1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14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1" fillId="4" borderId="1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14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15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33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22" name="Picture 18">
          <a:extLst>
            <a:ext uri="{FF2B5EF4-FFF2-40B4-BE49-F238E27FC236}">
              <a16:creationId xmlns:a16="http://schemas.microsoft.com/office/drawing/2014/main" id="{92BF6B70-EB49-4796-83FA-A7D1739BED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23" name="Picture 19">
          <a:extLst>
            <a:ext uri="{FF2B5EF4-FFF2-40B4-BE49-F238E27FC236}">
              <a16:creationId xmlns:a16="http://schemas.microsoft.com/office/drawing/2014/main" id="{E2F94D2F-E044-4E89-80AC-EBE79FA416A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24" name="Picture 20">
          <a:extLst>
            <a:ext uri="{FF2B5EF4-FFF2-40B4-BE49-F238E27FC236}">
              <a16:creationId xmlns:a16="http://schemas.microsoft.com/office/drawing/2014/main" id="{98F1A0E1-7B23-4088-BC12-860244B9F80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25" name="Picture 21">
          <a:extLst>
            <a:ext uri="{FF2B5EF4-FFF2-40B4-BE49-F238E27FC236}">
              <a16:creationId xmlns:a16="http://schemas.microsoft.com/office/drawing/2014/main" id="{2B0DFDFB-091C-4A62-9707-2F4B1C01EA6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26" name="Picture 22">
          <a:extLst>
            <a:ext uri="{FF2B5EF4-FFF2-40B4-BE49-F238E27FC236}">
              <a16:creationId xmlns:a16="http://schemas.microsoft.com/office/drawing/2014/main" id="{3A47DA96-0156-467A-AA9D-02CF68E0388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27" name="Picture 23">
          <a:extLst>
            <a:ext uri="{FF2B5EF4-FFF2-40B4-BE49-F238E27FC236}">
              <a16:creationId xmlns:a16="http://schemas.microsoft.com/office/drawing/2014/main" id="{547E8C93-E788-498E-A78A-EE47AE68403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28" name="Picture 24">
          <a:extLst>
            <a:ext uri="{FF2B5EF4-FFF2-40B4-BE49-F238E27FC236}">
              <a16:creationId xmlns:a16="http://schemas.microsoft.com/office/drawing/2014/main" id="{ABDC80CB-F91B-4306-91E1-AB4F137212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29" name="Picture 25">
          <a:extLst>
            <a:ext uri="{FF2B5EF4-FFF2-40B4-BE49-F238E27FC236}">
              <a16:creationId xmlns:a16="http://schemas.microsoft.com/office/drawing/2014/main" id="{3F544221-F350-4144-A315-5DD9FA43822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31" name="Picture 27">
          <a:extLst>
            <a:ext uri="{FF2B5EF4-FFF2-40B4-BE49-F238E27FC236}">
              <a16:creationId xmlns:a16="http://schemas.microsoft.com/office/drawing/2014/main" id="{7ADFF10C-0230-4730-99E5-351E3E05868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32" name="Picture 28">
          <a:extLst>
            <a:ext uri="{FF2B5EF4-FFF2-40B4-BE49-F238E27FC236}">
              <a16:creationId xmlns:a16="http://schemas.microsoft.com/office/drawing/2014/main" id="{05FC9568-1007-4BC4-BAE3-D66A4195494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33" name="Picture 29">
          <a:extLst>
            <a:ext uri="{FF2B5EF4-FFF2-40B4-BE49-F238E27FC236}">
              <a16:creationId xmlns:a16="http://schemas.microsoft.com/office/drawing/2014/main" id="{75075118-41B2-426F-91FB-E346AE6E312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34" name="Picture 30">
          <a:extLst>
            <a:ext uri="{FF2B5EF4-FFF2-40B4-BE49-F238E27FC236}">
              <a16:creationId xmlns:a16="http://schemas.microsoft.com/office/drawing/2014/main" id="{33304993-3865-4DA7-A052-5F6F9572DB8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60"/>
  <sheetViews>
    <sheetView showGridLines="0" tabSelected="1" view="pageBreakPreview" zoomScaleNormal="100" workbookViewId="0">
      <selection activeCell="S4" sqref="S4:T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43" t="s">
        <v>350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20.100000000000001" customHeight="1" thickBot="1" x14ac:dyDescent="0.2">
      <c r="B2" s="45" t="s">
        <v>351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20.100000000000001" customHeight="1" thickBot="1" x14ac:dyDescent="0.2">
      <c r="B3" s="75" t="s">
        <v>340</v>
      </c>
      <c r="C3" s="76"/>
      <c r="D3" s="77"/>
      <c r="E3" s="78" t="s">
        <v>2</v>
      </c>
      <c r="F3" s="79"/>
      <c r="G3" s="80" t="s">
        <v>341</v>
      </c>
      <c r="H3" s="81"/>
      <c r="I3" s="73" t="s">
        <v>3</v>
      </c>
      <c r="J3" s="79"/>
      <c r="K3" s="71" t="s">
        <v>341</v>
      </c>
      <c r="L3" s="72"/>
      <c r="M3" s="73" t="s">
        <v>1</v>
      </c>
      <c r="N3" s="74"/>
      <c r="O3" s="71" t="s">
        <v>341</v>
      </c>
      <c r="P3" s="72"/>
      <c r="Q3" s="73" t="s">
        <v>348</v>
      </c>
      <c r="R3" s="74"/>
      <c r="S3" s="71" t="s">
        <v>341</v>
      </c>
      <c r="T3" s="87"/>
    </row>
    <row r="4" spans="1:20" ht="20.100000000000001" customHeight="1" thickTop="1" x14ac:dyDescent="0.15">
      <c r="B4" s="90">
        <v>19</v>
      </c>
      <c r="C4" s="91"/>
      <c r="D4" s="92"/>
      <c r="E4" s="118">
        <v>2815</v>
      </c>
      <c r="F4" s="119"/>
      <c r="G4" s="120">
        <f>E4/E5*100</f>
        <v>101.66124954857349</v>
      </c>
      <c r="H4" s="121"/>
      <c r="I4" s="122">
        <v>1307</v>
      </c>
      <c r="J4" s="119"/>
      <c r="K4" s="124">
        <f>I4/I5</f>
        <v>1.0226917057902973</v>
      </c>
      <c r="L4" s="126"/>
      <c r="M4" s="122">
        <v>1029</v>
      </c>
      <c r="N4" s="123"/>
      <c r="O4" s="124">
        <f>M4/M5</f>
        <v>0.95454545454545459</v>
      </c>
      <c r="P4" s="126"/>
      <c r="Q4" s="122">
        <v>238</v>
      </c>
      <c r="R4" s="123"/>
      <c r="S4" s="124">
        <f>Q4/Q5</f>
        <v>0.97942386831275718</v>
      </c>
      <c r="T4" s="125"/>
    </row>
    <row r="5" spans="1:20" ht="20.100000000000001" customHeight="1" x14ac:dyDescent="0.15">
      <c r="B5" s="60">
        <v>18</v>
      </c>
      <c r="C5" s="61"/>
      <c r="D5" s="62"/>
      <c r="E5" s="63">
        <v>2769</v>
      </c>
      <c r="F5" s="55"/>
      <c r="G5" s="64">
        <f>E5/E6*100</f>
        <v>102.63157894736842</v>
      </c>
      <c r="H5" s="65"/>
      <c r="I5" s="54">
        <v>1278</v>
      </c>
      <c r="J5" s="55"/>
      <c r="K5" s="56">
        <f t="shared" ref="K5:K13" si="0">I5/I6</f>
        <v>0.96234939759036142</v>
      </c>
      <c r="L5" s="57"/>
      <c r="M5" s="54">
        <v>1078</v>
      </c>
      <c r="N5" s="66"/>
      <c r="O5" s="56">
        <f t="shared" ref="O5:O13" si="1">M5/M6</f>
        <v>0.94230769230769229</v>
      </c>
      <c r="P5" s="57"/>
      <c r="Q5" s="54">
        <v>243</v>
      </c>
      <c r="R5" s="66"/>
      <c r="S5" s="56">
        <f t="shared" ref="S5:S10" si="2">Q5/Q6</f>
        <v>0.9</v>
      </c>
      <c r="T5" s="88"/>
    </row>
    <row r="6" spans="1:20" ht="20.100000000000001" customHeight="1" x14ac:dyDescent="0.15">
      <c r="B6" s="47">
        <v>17</v>
      </c>
      <c r="C6" s="48"/>
      <c r="D6" s="49"/>
      <c r="E6" s="50">
        <v>2698</v>
      </c>
      <c r="F6" s="51"/>
      <c r="G6" s="52">
        <f t="shared" ref="G6:G12" si="3">E6/E7*100</f>
        <v>99.630723781388468</v>
      </c>
      <c r="H6" s="53"/>
      <c r="I6" s="58">
        <v>1328</v>
      </c>
      <c r="J6" s="51"/>
      <c r="K6" s="67">
        <f t="shared" si="0"/>
        <v>0.9714703730797366</v>
      </c>
      <c r="L6" s="68"/>
      <c r="M6" s="58">
        <v>1144</v>
      </c>
      <c r="N6" s="59"/>
      <c r="O6" s="67">
        <f t="shared" si="1"/>
        <v>0.9557226399331662</v>
      </c>
      <c r="P6" s="68"/>
      <c r="Q6" s="58">
        <v>270</v>
      </c>
      <c r="R6" s="59"/>
      <c r="S6" s="67">
        <f t="shared" si="2"/>
        <v>0.93103448275862066</v>
      </c>
      <c r="T6" s="89"/>
    </row>
    <row r="7" spans="1:20" ht="20.100000000000001" customHeight="1" x14ac:dyDescent="0.15">
      <c r="B7" s="47">
        <v>16</v>
      </c>
      <c r="C7" s="48"/>
      <c r="D7" s="49"/>
      <c r="E7" s="50">
        <v>2708</v>
      </c>
      <c r="F7" s="51"/>
      <c r="G7" s="52">
        <f t="shared" si="3"/>
        <v>101.19581464872944</v>
      </c>
      <c r="H7" s="53"/>
      <c r="I7" s="58">
        <v>1367</v>
      </c>
      <c r="J7" s="51"/>
      <c r="K7" s="67">
        <f t="shared" si="0"/>
        <v>0.88997395833333337</v>
      </c>
      <c r="L7" s="68"/>
      <c r="M7" s="58">
        <v>1197</v>
      </c>
      <c r="N7" s="59"/>
      <c r="O7" s="67">
        <f t="shared" si="1"/>
        <v>0.96144578313253015</v>
      </c>
      <c r="P7" s="68"/>
      <c r="Q7" s="58">
        <v>290</v>
      </c>
      <c r="R7" s="59"/>
      <c r="S7" s="67">
        <f t="shared" si="2"/>
        <v>0.932475884244373</v>
      </c>
      <c r="T7" s="89"/>
    </row>
    <row r="8" spans="1:20" ht="20.100000000000001" customHeight="1" x14ac:dyDescent="0.15">
      <c r="B8" s="47">
        <v>15</v>
      </c>
      <c r="C8" s="48"/>
      <c r="D8" s="49"/>
      <c r="E8" s="50">
        <v>2676</v>
      </c>
      <c r="F8" s="51"/>
      <c r="G8" s="52">
        <f t="shared" si="3"/>
        <v>103.04197150558336</v>
      </c>
      <c r="H8" s="53"/>
      <c r="I8" s="58">
        <v>1536</v>
      </c>
      <c r="J8" s="51"/>
      <c r="K8" s="67">
        <f t="shared" si="0"/>
        <v>0.98209718670076729</v>
      </c>
      <c r="L8" s="68"/>
      <c r="M8" s="58">
        <v>1245</v>
      </c>
      <c r="N8" s="59"/>
      <c r="O8" s="67">
        <f t="shared" si="1"/>
        <v>0.99282296650717705</v>
      </c>
      <c r="P8" s="68"/>
      <c r="Q8" s="58">
        <v>311</v>
      </c>
      <c r="R8" s="59"/>
      <c r="S8" s="67">
        <f t="shared" si="2"/>
        <v>0.98730158730158735</v>
      </c>
      <c r="T8" s="89"/>
    </row>
    <row r="9" spans="1:20" ht="20.100000000000001" customHeight="1" x14ac:dyDescent="0.15">
      <c r="B9" s="47">
        <v>14</v>
      </c>
      <c r="C9" s="48"/>
      <c r="D9" s="49"/>
      <c r="E9" s="50">
        <v>2597</v>
      </c>
      <c r="F9" s="51"/>
      <c r="G9" s="52">
        <f t="shared" si="3"/>
        <v>105.44051969143322</v>
      </c>
      <c r="H9" s="53"/>
      <c r="I9" s="58">
        <v>1564</v>
      </c>
      <c r="J9" s="51"/>
      <c r="K9" s="67">
        <f t="shared" si="0"/>
        <v>0.95716034271725825</v>
      </c>
      <c r="L9" s="68"/>
      <c r="M9" s="58">
        <v>1254</v>
      </c>
      <c r="N9" s="59"/>
      <c r="O9" s="67">
        <f t="shared" si="1"/>
        <v>0.97587548638132293</v>
      </c>
      <c r="P9" s="68"/>
      <c r="Q9" s="58">
        <v>315</v>
      </c>
      <c r="R9" s="59"/>
      <c r="S9" s="67">
        <f t="shared" si="2"/>
        <v>0.9375</v>
      </c>
      <c r="T9" s="89"/>
    </row>
    <row r="10" spans="1:20" ht="20.100000000000001" customHeight="1" x14ac:dyDescent="0.15">
      <c r="B10" s="47">
        <v>13</v>
      </c>
      <c r="C10" s="48"/>
      <c r="D10" s="49"/>
      <c r="E10" s="50">
        <v>2463</v>
      </c>
      <c r="F10" s="51"/>
      <c r="G10" s="52">
        <f t="shared" si="3"/>
        <v>106.66955391944563</v>
      </c>
      <c r="H10" s="53"/>
      <c r="I10" s="58">
        <v>1634</v>
      </c>
      <c r="J10" s="51"/>
      <c r="K10" s="67">
        <f t="shared" si="0"/>
        <v>0.97088532382650028</v>
      </c>
      <c r="L10" s="68"/>
      <c r="M10" s="58">
        <v>1285</v>
      </c>
      <c r="N10" s="59"/>
      <c r="O10" s="67">
        <f t="shared" si="1"/>
        <v>0.97274791824375473</v>
      </c>
      <c r="P10" s="68"/>
      <c r="Q10" s="58">
        <v>336</v>
      </c>
      <c r="R10" s="59"/>
      <c r="S10" s="67">
        <f t="shared" si="2"/>
        <v>0.86375321336760924</v>
      </c>
      <c r="T10" s="89"/>
    </row>
    <row r="11" spans="1:20" ht="20.100000000000001" customHeight="1" x14ac:dyDescent="0.15">
      <c r="B11" s="47">
        <v>12</v>
      </c>
      <c r="C11" s="48"/>
      <c r="D11" s="49"/>
      <c r="E11" s="50">
        <v>2309</v>
      </c>
      <c r="F11" s="51"/>
      <c r="G11" s="52">
        <f t="shared" si="3"/>
        <v>110.00476417341591</v>
      </c>
      <c r="H11" s="53"/>
      <c r="I11" s="58">
        <v>1683</v>
      </c>
      <c r="J11" s="51"/>
      <c r="K11" s="67">
        <f t="shared" si="0"/>
        <v>0.98709677419354835</v>
      </c>
      <c r="L11" s="68"/>
      <c r="M11" s="58">
        <v>1321</v>
      </c>
      <c r="N11" s="59"/>
      <c r="O11" s="67">
        <f t="shared" si="1"/>
        <v>0.9395448079658606</v>
      </c>
      <c r="P11" s="68"/>
      <c r="Q11" s="58">
        <v>389</v>
      </c>
      <c r="R11" s="59"/>
      <c r="S11" s="69" t="s">
        <v>0</v>
      </c>
      <c r="T11" s="70"/>
    </row>
    <row r="12" spans="1:20" ht="20.100000000000001" customHeight="1" x14ac:dyDescent="0.15">
      <c r="B12" s="47">
        <v>11</v>
      </c>
      <c r="C12" s="48"/>
      <c r="D12" s="49"/>
      <c r="E12" s="50">
        <v>2099</v>
      </c>
      <c r="F12" s="51"/>
      <c r="G12" s="52">
        <f t="shared" si="3"/>
        <v>125.53827751196171</v>
      </c>
      <c r="H12" s="53"/>
      <c r="I12" s="58">
        <v>1705</v>
      </c>
      <c r="J12" s="51"/>
      <c r="K12" s="67">
        <f t="shared" si="0"/>
        <v>0.9578651685393258</v>
      </c>
      <c r="L12" s="68"/>
      <c r="M12" s="58">
        <v>1406</v>
      </c>
      <c r="N12" s="59"/>
      <c r="O12" s="67">
        <f t="shared" si="1"/>
        <v>0.99014084507042255</v>
      </c>
      <c r="P12" s="68"/>
      <c r="Q12" s="58" t="s">
        <v>0</v>
      </c>
      <c r="R12" s="59"/>
      <c r="S12" s="69" t="s">
        <v>0</v>
      </c>
      <c r="T12" s="70"/>
    </row>
    <row r="13" spans="1:20" ht="20.100000000000001" customHeight="1" x14ac:dyDescent="0.15">
      <c r="B13" s="47">
        <v>10</v>
      </c>
      <c r="C13" s="48"/>
      <c r="D13" s="49"/>
      <c r="E13" s="50">
        <v>1672</v>
      </c>
      <c r="F13" s="51"/>
      <c r="G13" s="52">
        <f>E13/E14*100</f>
        <v>105.42244640605296</v>
      </c>
      <c r="H13" s="53"/>
      <c r="I13" s="58">
        <v>1780</v>
      </c>
      <c r="J13" s="51"/>
      <c r="K13" s="67">
        <f t="shared" si="0"/>
        <v>0.9203722854188211</v>
      </c>
      <c r="L13" s="68"/>
      <c r="M13" s="58">
        <v>1420</v>
      </c>
      <c r="N13" s="59"/>
      <c r="O13" s="67">
        <f t="shared" si="1"/>
        <v>0.94352159468438535</v>
      </c>
      <c r="P13" s="68"/>
      <c r="Q13" s="58" t="s">
        <v>0</v>
      </c>
      <c r="R13" s="59"/>
      <c r="S13" s="69" t="s">
        <v>0</v>
      </c>
      <c r="T13" s="70"/>
    </row>
    <row r="14" spans="1:20" ht="20.100000000000001" customHeight="1" thickBot="1" x14ac:dyDescent="0.2">
      <c r="B14" s="47">
        <v>9</v>
      </c>
      <c r="C14" s="48"/>
      <c r="D14" s="49"/>
      <c r="E14" s="82">
        <v>1586</v>
      </c>
      <c r="F14" s="83"/>
      <c r="G14" s="69" t="s">
        <v>352</v>
      </c>
      <c r="H14" s="84"/>
      <c r="I14" s="58">
        <v>1934</v>
      </c>
      <c r="J14" s="51"/>
      <c r="K14" s="67"/>
      <c r="L14" s="68"/>
      <c r="M14" s="58">
        <v>1505</v>
      </c>
      <c r="N14" s="59"/>
      <c r="O14" s="67"/>
      <c r="P14" s="68"/>
      <c r="Q14" s="58" t="s">
        <v>0</v>
      </c>
      <c r="R14" s="59"/>
      <c r="S14" s="69" t="s">
        <v>0</v>
      </c>
      <c r="T14" s="70"/>
    </row>
    <row r="15" spans="1:20" ht="18" customHeight="1" x14ac:dyDescent="0.15">
      <c r="B15" s="85" t="s">
        <v>343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</row>
    <row r="16" spans="1:20" ht="9.9499999999999993" customHeight="1" x14ac:dyDescent="0.15"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2:19" ht="22.5" hidden="1" customHeight="1" x14ac:dyDescent="0.15">
      <c r="B17" s="33" t="s">
        <v>136</v>
      </c>
      <c r="O17" s="46" t="s">
        <v>76</v>
      </c>
      <c r="P17" s="46"/>
      <c r="Q17" s="46"/>
      <c r="R17" s="46"/>
      <c r="S17" s="46"/>
    </row>
    <row r="18" spans="2:19" ht="22.5" hidden="1" customHeight="1" x14ac:dyDescent="0.15">
      <c r="B18" s="105" t="s">
        <v>340</v>
      </c>
      <c r="C18" s="106"/>
      <c r="D18" s="107"/>
      <c r="E18" s="105" t="s">
        <v>67</v>
      </c>
      <c r="F18" s="106"/>
      <c r="G18" s="107"/>
      <c r="H18" s="41" t="s">
        <v>342</v>
      </c>
      <c r="I18" s="105" t="s">
        <v>66</v>
      </c>
      <c r="J18" s="106"/>
      <c r="K18" s="107"/>
      <c r="L18" s="105" t="s">
        <v>57</v>
      </c>
      <c r="M18" s="106"/>
      <c r="N18" s="108"/>
      <c r="O18" s="109" t="s">
        <v>65</v>
      </c>
      <c r="P18" s="106"/>
      <c r="Q18" s="108"/>
      <c r="R18" s="93" t="s">
        <v>341</v>
      </c>
      <c r="S18" s="94"/>
    </row>
    <row r="19" spans="2:19" ht="22.5" hidden="1" customHeight="1" x14ac:dyDescent="0.15">
      <c r="B19" s="95">
        <v>18</v>
      </c>
      <c r="C19" s="96"/>
      <c r="D19" s="97"/>
      <c r="E19" s="98">
        <v>41004</v>
      </c>
      <c r="F19" s="99"/>
      <c r="G19" s="100"/>
      <c r="H19" s="40">
        <v>35827</v>
      </c>
      <c r="I19" s="98">
        <v>6642</v>
      </c>
      <c r="J19" s="99"/>
      <c r="K19" s="100"/>
      <c r="L19" s="98">
        <v>4975</v>
      </c>
      <c r="M19" s="99"/>
      <c r="N19" s="101"/>
      <c r="O19" s="102">
        <f>SUM(E19:N19)</f>
        <v>88448</v>
      </c>
      <c r="P19" s="99"/>
      <c r="Q19" s="101"/>
      <c r="R19" s="103"/>
      <c r="S19" s="104"/>
    </row>
    <row r="20" spans="2:19" ht="22.5" hidden="1" customHeight="1" x14ac:dyDescent="0.15">
      <c r="B20" s="95">
        <v>17</v>
      </c>
      <c r="C20" s="96"/>
      <c r="D20" s="97"/>
      <c r="E20" s="98">
        <v>41448</v>
      </c>
      <c r="F20" s="99"/>
      <c r="G20" s="100"/>
      <c r="H20" s="40">
        <v>34778</v>
      </c>
      <c r="I20" s="98">
        <v>6827</v>
      </c>
      <c r="J20" s="99"/>
      <c r="K20" s="100"/>
      <c r="L20" s="98">
        <v>4905</v>
      </c>
      <c r="M20" s="99"/>
      <c r="N20" s="101"/>
      <c r="O20" s="102">
        <f>SUM(E20:N20)</f>
        <v>87958</v>
      </c>
      <c r="P20" s="99"/>
      <c r="Q20" s="101"/>
      <c r="R20" s="103"/>
      <c r="S20" s="104"/>
    </row>
    <row r="21" spans="2:19" ht="22.5" hidden="1" customHeight="1" x14ac:dyDescent="0.15">
      <c r="B21" s="95">
        <v>16</v>
      </c>
      <c r="C21" s="96"/>
      <c r="D21" s="97"/>
      <c r="E21" s="98">
        <f>SUM(E22:G25)</f>
        <v>41433</v>
      </c>
      <c r="F21" s="99"/>
      <c r="G21" s="100"/>
      <c r="H21" s="40">
        <f>SUM(H22:H25)</f>
        <v>34166</v>
      </c>
      <c r="I21" s="98">
        <f>SUM(I22:K25)</f>
        <v>6991</v>
      </c>
      <c r="J21" s="99"/>
      <c r="K21" s="100"/>
      <c r="L21" s="98">
        <f>SUM(L22:N25)</f>
        <v>4897</v>
      </c>
      <c r="M21" s="99"/>
      <c r="N21" s="101"/>
      <c r="O21" s="102">
        <f>SUM(O22:Q25)</f>
        <v>87487</v>
      </c>
      <c r="P21" s="99"/>
      <c r="Q21" s="101"/>
      <c r="R21" s="103"/>
      <c r="S21" s="104"/>
    </row>
    <row r="22" spans="2:19" ht="22.5" hidden="1" customHeight="1" x14ac:dyDescent="0.15">
      <c r="B22" s="112" t="s">
        <v>344</v>
      </c>
      <c r="C22" s="48"/>
      <c r="D22" s="49"/>
      <c r="E22" s="113">
        <v>28455</v>
      </c>
      <c r="F22" s="114"/>
      <c r="G22" s="115"/>
      <c r="H22" s="39">
        <v>22087</v>
      </c>
      <c r="I22" s="113">
        <v>4573</v>
      </c>
      <c r="J22" s="114"/>
      <c r="K22" s="115"/>
      <c r="L22" s="113">
        <v>3186</v>
      </c>
      <c r="M22" s="114"/>
      <c r="N22" s="116"/>
      <c r="O22" s="117">
        <f>SUM(E22:N22)</f>
        <v>58301</v>
      </c>
      <c r="P22" s="114"/>
      <c r="Q22" s="116"/>
      <c r="R22" s="110"/>
      <c r="S22" s="111"/>
    </row>
    <row r="23" spans="2:19" ht="22.5" hidden="1" customHeight="1" x14ac:dyDescent="0.15">
      <c r="B23" s="112" t="s">
        <v>345</v>
      </c>
      <c r="C23" s="48"/>
      <c r="D23" s="49"/>
      <c r="E23" s="113">
        <v>5995</v>
      </c>
      <c r="F23" s="114"/>
      <c r="G23" s="115"/>
      <c r="H23" s="39">
        <v>5133</v>
      </c>
      <c r="I23" s="113">
        <v>1030</v>
      </c>
      <c r="J23" s="114"/>
      <c r="K23" s="115"/>
      <c r="L23" s="113">
        <v>813</v>
      </c>
      <c r="M23" s="114"/>
      <c r="N23" s="116"/>
      <c r="O23" s="117">
        <f>SUM(E23:N23)</f>
        <v>12971</v>
      </c>
      <c r="P23" s="114"/>
      <c r="Q23" s="116"/>
      <c r="R23" s="110"/>
      <c r="S23" s="111"/>
    </row>
    <row r="24" spans="2:19" ht="22.5" hidden="1" customHeight="1" x14ac:dyDescent="0.15">
      <c r="B24" s="112" t="s">
        <v>347</v>
      </c>
      <c r="C24" s="48"/>
      <c r="D24" s="49"/>
      <c r="E24" s="113">
        <v>2913</v>
      </c>
      <c r="F24" s="114"/>
      <c r="G24" s="115"/>
      <c r="H24" s="39">
        <v>2566</v>
      </c>
      <c r="I24" s="113">
        <v>516</v>
      </c>
      <c r="J24" s="114"/>
      <c r="K24" s="115"/>
      <c r="L24" s="113">
        <v>354</v>
      </c>
      <c r="M24" s="114"/>
      <c r="N24" s="116"/>
      <c r="O24" s="117">
        <f>SUM(E24:N24)</f>
        <v>6349</v>
      </c>
      <c r="P24" s="114"/>
      <c r="Q24" s="116"/>
      <c r="R24" s="110"/>
      <c r="S24" s="111"/>
    </row>
    <row r="25" spans="2:19" ht="22.5" hidden="1" customHeight="1" x14ac:dyDescent="0.15">
      <c r="B25" s="112" t="s">
        <v>346</v>
      </c>
      <c r="C25" s="48"/>
      <c r="D25" s="49"/>
      <c r="E25" s="113">
        <v>4070</v>
      </c>
      <c r="F25" s="114"/>
      <c r="G25" s="115"/>
      <c r="H25" s="39">
        <v>4380</v>
      </c>
      <c r="I25" s="113">
        <v>872</v>
      </c>
      <c r="J25" s="114"/>
      <c r="K25" s="115"/>
      <c r="L25" s="113">
        <v>544</v>
      </c>
      <c r="M25" s="114"/>
      <c r="N25" s="116"/>
      <c r="O25" s="117">
        <f>SUM(E25:N25)</f>
        <v>9866</v>
      </c>
      <c r="P25" s="114"/>
      <c r="Q25" s="116"/>
      <c r="R25" s="110"/>
      <c r="S25" s="111"/>
    </row>
    <row r="26" spans="2:19" ht="22.5" hidden="1" customHeight="1" x14ac:dyDescent="0.15">
      <c r="B26" s="95">
        <v>15</v>
      </c>
      <c r="C26" s="96"/>
      <c r="D26" s="97"/>
      <c r="E26" s="98">
        <f>SUM(E27:G30)</f>
        <v>41162</v>
      </c>
      <c r="F26" s="99"/>
      <c r="G26" s="100"/>
      <c r="H26" s="40">
        <f>SUM(H27:H30)</f>
        <v>32946</v>
      </c>
      <c r="I26" s="98">
        <f>SUM(I27:K30)</f>
        <v>7261</v>
      </c>
      <c r="J26" s="99"/>
      <c r="K26" s="100"/>
      <c r="L26" s="98">
        <f>SUM(L27:N30)</f>
        <v>4987</v>
      </c>
      <c r="M26" s="99"/>
      <c r="N26" s="101"/>
      <c r="O26" s="102">
        <f>SUM(O27:Q30)</f>
        <v>86356</v>
      </c>
      <c r="P26" s="99"/>
      <c r="Q26" s="101"/>
      <c r="R26" s="103"/>
      <c r="S26" s="104"/>
    </row>
    <row r="27" spans="2:19" ht="22.5" hidden="1" customHeight="1" x14ac:dyDescent="0.15">
      <c r="B27" s="112" t="s">
        <v>344</v>
      </c>
      <c r="C27" s="48"/>
      <c r="D27" s="49"/>
      <c r="E27" s="113">
        <v>28205</v>
      </c>
      <c r="F27" s="114"/>
      <c r="G27" s="115"/>
      <c r="H27" s="39">
        <v>21138</v>
      </c>
      <c r="I27" s="113">
        <v>4772</v>
      </c>
      <c r="J27" s="114"/>
      <c r="K27" s="115"/>
      <c r="L27" s="113">
        <v>3277</v>
      </c>
      <c r="M27" s="114"/>
      <c r="N27" s="116"/>
      <c r="O27" s="117">
        <f>SUM(E27:N27)</f>
        <v>57392</v>
      </c>
      <c r="P27" s="114"/>
      <c r="Q27" s="116"/>
      <c r="R27" s="110"/>
      <c r="S27" s="111"/>
    </row>
    <row r="28" spans="2:19" ht="22.5" hidden="1" customHeight="1" x14ac:dyDescent="0.15">
      <c r="B28" s="112" t="s">
        <v>345</v>
      </c>
      <c r="C28" s="48"/>
      <c r="D28" s="49"/>
      <c r="E28" s="113">
        <v>6006</v>
      </c>
      <c r="F28" s="114"/>
      <c r="G28" s="115"/>
      <c r="H28" s="39">
        <v>4985</v>
      </c>
      <c r="I28" s="113">
        <v>1058</v>
      </c>
      <c r="J28" s="114"/>
      <c r="K28" s="115"/>
      <c r="L28" s="113">
        <v>802</v>
      </c>
      <c r="M28" s="114"/>
      <c r="N28" s="116"/>
      <c r="O28" s="117">
        <f>SUM(E28:N28)</f>
        <v>12851</v>
      </c>
      <c r="P28" s="114"/>
      <c r="Q28" s="116"/>
      <c r="R28" s="110"/>
      <c r="S28" s="111"/>
    </row>
    <row r="29" spans="2:19" ht="22.5" hidden="1" customHeight="1" x14ac:dyDescent="0.15">
      <c r="B29" s="112" t="s">
        <v>347</v>
      </c>
      <c r="C29" s="48"/>
      <c r="D29" s="49"/>
      <c r="E29" s="113">
        <v>2875</v>
      </c>
      <c r="F29" s="114"/>
      <c r="G29" s="115"/>
      <c r="H29" s="39">
        <v>2512</v>
      </c>
      <c r="I29" s="113">
        <v>522</v>
      </c>
      <c r="J29" s="114"/>
      <c r="K29" s="115"/>
      <c r="L29" s="113">
        <v>355</v>
      </c>
      <c r="M29" s="114"/>
      <c r="N29" s="116"/>
      <c r="O29" s="117">
        <f>SUM(E29:N29)</f>
        <v>6264</v>
      </c>
      <c r="P29" s="114"/>
      <c r="Q29" s="116"/>
      <c r="R29" s="110"/>
      <c r="S29" s="111"/>
    </row>
    <row r="30" spans="2:19" ht="22.5" hidden="1" customHeight="1" x14ac:dyDescent="0.15">
      <c r="B30" s="112" t="s">
        <v>346</v>
      </c>
      <c r="C30" s="48"/>
      <c r="D30" s="49"/>
      <c r="E30" s="113">
        <v>4076</v>
      </c>
      <c r="F30" s="114"/>
      <c r="G30" s="115"/>
      <c r="H30" s="39">
        <v>4311</v>
      </c>
      <c r="I30" s="113">
        <v>909</v>
      </c>
      <c r="J30" s="114"/>
      <c r="K30" s="115"/>
      <c r="L30" s="113">
        <v>553</v>
      </c>
      <c r="M30" s="114"/>
      <c r="N30" s="116"/>
      <c r="O30" s="117">
        <f>SUM(E30:N30)</f>
        <v>9849</v>
      </c>
      <c r="P30" s="114"/>
      <c r="Q30" s="116"/>
      <c r="R30" s="110"/>
      <c r="S30" s="111"/>
    </row>
    <row r="31" spans="2:19" ht="22.5" hidden="1" customHeight="1" x14ac:dyDescent="0.15">
      <c r="B31" s="95">
        <v>14</v>
      </c>
      <c r="C31" s="96"/>
      <c r="D31" s="97"/>
      <c r="E31" s="98">
        <f>SUM(E32:G35)</f>
        <v>41039</v>
      </c>
      <c r="F31" s="99"/>
      <c r="G31" s="100"/>
      <c r="H31" s="40">
        <f>SUM(H32:H35)</f>
        <v>31920</v>
      </c>
      <c r="I31" s="98">
        <f>SUM(I32:K35)</f>
        <v>7657</v>
      </c>
      <c r="J31" s="99"/>
      <c r="K31" s="100"/>
      <c r="L31" s="98">
        <f>SUM(L32:N35)</f>
        <v>4973</v>
      </c>
      <c r="M31" s="99"/>
      <c r="N31" s="101"/>
      <c r="O31" s="102">
        <f>SUM(O32:Q35)</f>
        <v>85589</v>
      </c>
      <c r="P31" s="99"/>
      <c r="Q31" s="101"/>
      <c r="R31" s="103"/>
      <c r="S31" s="104"/>
    </row>
    <row r="32" spans="2:19" ht="22.5" hidden="1" customHeight="1" x14ac:dyDescent="0.15">
      <c r="B32" s="112" t="s">
        <v>344</v>
      </c>
      <c r="C32" s="48"/>
      <c r="D32" s="49"/>
      <c r="E32" s="113">
        <v>27976</v>
      </c>
      <c r="F32" s="114"/>
      <c r="G32" s="115"/>
      <c r="H32" s="39">
        <v>20377</v>
      </c>
      <c r="I32" s="113">
        <v>5019</v>
      </c>
      <c r="J32" s="114"/>
      <c r="K32" s="115"/>
      <c r="L32" s="113">
        <v>3263</v>
      </c>
      <c r="M32" s="114"/>
      <c r="N32" s="116"/>
      <c r="O32" s="117">
        <f>SUM(E32:N32)</f>
        <v>56635</v>
      </c>
      <c r="P32" s="114"/>
      <c r="Q32" s="116"/>
      <c r="R32" s="110"/>
      <c r="S32" s="111"/>
    </row>
    <row r="33" spans="2:19" ht="22.5" hidden="1" customHeight="1" x14ac:dyDescent="0.15">
      <c r="B33" s="112" t="s">
        <v>345</v>
      </c>
      <c r="C33" s="48"/>
      <c r="D33" s="49"/>
      <c r="E33" s="113">
        <v>6056</v>
      </c>
      <c r="F33" s="114"/>
      <c r="G33" s="115"/>
      <c r="H33" s="39">
        <v>4870</v>
      </c>
      <c r="I33" s="113">
        <v>1129</v>
      </c>
      <c r="J33" s="114"/>
      <c r="K33" s="115"/>
      <c r="L33" s="113">
        <v>796</v>
      </c>
      <c r="M33" s="114"/>
      <c r="N33" s="114"/>
      <c r="O33" s="117">
        <f>SUM(E33:N33)</f>
        <v>12851</v>
      </c>
      <c r="P33" s="114"/>
      <c r="Q33" s="116"/>
      <c r="R33" s="110"/>
      <c r="S33" s="111"/>
    </row>
    <row r="34" spans="2:19" ht="22.5" hidden="1" customHeight="1" x14ac:dyDescent="0.15">
      <c r="B34" s="112" t="s">
        <v>347</v>
      </c>
      <c r="C34" s="48"/>
      <c r="D34" s="49"/>
      <c r="E34" s="113">
        <v>2892</v>
      </c>
      <c r="F34" s="114"/>
      <c r="G34" s="115"/>
      <c r="H34" s="39">
        <v>2423</v>
      </c>
      <c r="I34" s="113">
        <v>548</v>
      </c>
      <c r="J34" s="114"/>
      <c r="K34" s="115"/>
      <c r="L34" s="113">
        <v>356</v>
      </c>
      <c r="M34" s="114"/>
      <c r="N34" s="114"/>
      <c r="O34" s="117">
        <f>SUM(E34:N34)</f>
        <v>6219</v>
      </c>
      <c r="P34" s="114"/>
      <c r="Q34" s="116"/>
      <c r="R34" s="110"/>
      <c r="S34" s="111"/>
    </row>
    <row r="35" spans="2:19" ht="22.5" hidden="1" customHeight="1" x14ac:dyDescent="0.15">
      <c r="B35" s="112" t="s">
        <v>346</v>
      </c>
      <c r="C35" s="48"/>
      <c r="D35" s="49"/>
      <c r="E35" s="113">
        <v>4115</v>
      </c>
      <c r="F35" s="114"/>
      <c r="G35" s="115"/>
      <c r="H35" s="39">
        <v>4250</v>
      </c>
      <c r="I35" s="113">
        <v>961</v>
      </c>
      <c r="J35" s="114"/>
      <c r="K35" s="115"/>
      <c r="L35" s="113">
        <v>558</v>
      </c>
      <c r="M35" s="114"/>
      <c r="N35" s="114"/>
      <c r="O35" s="117">
        <f>SUM(E35:N35)</f>
        <v>9884</v>
      </c>
      <c r="P35" s="114"/>
      <c r="Q35" s="116"/>
      <c r="R35" s="110"/>
      <c r="S35" s="111"/>
    </row>
    <row r="36" spans="2:19" ht="22.5" hidden="1" customHeight="1" x14ac:dyDescent="0.15">
      <c r="B36" s="95">
        <v>13</v>
      </c>
      <c r="C36" s="96"/>
      <c r="D36" s="97"/>
      <c r="E36" s="98">
        <f>SUM(E37:G40)</f>
        <v>40627</v>
      </c>
      <c r="F36" s="99"/>
      <c r="G36" s="100"/>
      <c r="H36" s="40">
        <f>SUM(H37:H40)</f>
        <v>30873</v>
      </c>
      <c r="I36" s="98">
        <f>SUM(I37:K40)</f>
        <v>7935</v>
      </c>
      <c r="J36" s="99"/>
      <c r="K36" s="100"/>
      <c r="L36" s="98">
        <f>SUM(L37:N40)</f>
        <v>3504</v>
      </c>
      <c r="M36" s="99"/>
      <c r="N36" s="99"/>
      <c r="O36" s="102">
        <f>SUM(O37:Q40)</f>
        <v>82939</v>
      </c>
      <c r="P36" s="99"/>
      <c r="Q36" s="101"/>
      <c r="R36" s="103"/>
      <c r="S36" s="104"/>
    </row>
    <row r="37" spans="2:19" ht="22.5" hidden="1" customHeight="1" x14ac:dyDescent="0.15">
      <c r="B37" s="112" t="s">
        <v>344</v>
      </c>
      <c r="C37" s="48"/>
      <c r="D37" s="49"/>
      <c r="E37" s="113">
        <v>27676</v>
      </c>
      <c r="F37" s="114"/>
      <c r="G37" s="115"/>
      <c r="H37" s="39">
        <v>19565</v>
      </c>
      <c r="I37" s="113">
        <v>5210</v>
      </c>
      <c r="J37" s="114"/>
      <c r="K37" s="115"/>
      <c r="L37" s="113">
        <v>2294</v>
      </c>
      <c r="M37" s="114"/>
      <c r="N37" s="114"/>
      <c r="O37" s="117">
        <f>SUM(E37:N37)</f>
        <v>54745</v>
      </c>
      <c r="P37" s="114"/>
      <c r="Q37" s="116"/>
      <c r="R37" s="110"/>
      <c r="S37" s="111"/>
    </row>
    <row r="38" spans="2:19" ht="22.5" hidden="1" customHeight="1" x14ac:dyDescent="0.15">
      <c r="B38" s="112" t="s">
        <v>345</v>
      </c>
      <c r="C38" s="48"/>
      <c r="D38" s="49"/>
      <c r="E38" s="113">
        <v>6059</v>
      </c>
      <c r="F38" s="114"/>
      <c r="G38" s="115"/>
      <c r="H38" s="39">
        <v>4772</v>
      </c>
      <c r="I38" s="113">
        <v>1181</v>
      </c>
      <c r="J38" s="114"/>
      <c r="K38" s="115"/>
      <c r="L38" s="113">
        <v>568</v>
      </c>
      <c r="M38" s="114"/>
      <c r="N38" s="114"/>
      <c r="O38" s="117">
        <f>SUM(E38:N38)</f>
        <v>12580</v>
      </c>
      <c r="P38" s="114"/>
      <c r="Q38" s="116"/>
      <c r="R38" s="110"/>
      <c r="S38" s="111"/>
    </row>
    <row r="39" spans="2:19" ht="22.5" hidden="1" customHeight="1" x14ac:dyDescent="0.15">
      <c r="B39" s="112" t="s">
        <v>347</v>
      </c>
      <c r="C39" s="48"/>
      <c r="D39" s="49"/>
      <c r="E39" s="113">
        <v>2810</v>
      </c>
      <c r="F39" s="114"/>
      <c r="G39" s="115"/>
      <c r="H39" s="39">
        <v>2363</v>
      </c>
      <c r="I39" s="113">
        <v>569</v>
      </c>
      <c r="J39" s="114"/>
      <c r="K39" s="115"/>
      <c r="L39" s="113">
        <v>221</v>
      </c>
      <c r="M39" s="114"/>
      <c r="N39" s="114"/>
      <c r="O39" s="117">
        <f>SUM(E39:N39)</f>
        <v>5963</v>
      </c>
      <c r="P39" s="114"/>
      <c r="Q39" s="116"/>
      <c r="R39" s="110"/>
      <c r="S39" s="111"/>
    </row>
    <row r="40" spans="2:19" ht="22.5" hidden="1" customHeight="1" x14ac:dyDescent="0.15">
      <c r="B40" s="112" t="s">
        <v>346</v>
      </c>
      <c r="C40" s="48"/>
      <c r="D40" s="49"/>
      <c r="E40" s="113">
        <v>4082</v>
      </c>
      <c r="F40" s="114"/>
      <c r="G40" s="115"/>
      <c r="H40" s="39">
        <v>4173</v>
      </c>
      <c r="I40" s="113">
        <v>975</v>
      </c>
      <c r="J40" s="114"/>
      <c r="K40" s="115"/>
      <c r="L40" s="113">
        <v>421</v>
      </c>
      <c r="M40" s="114"/>
      <c r="N40" s="114"/>
      <c r="O40" s="117">
        <f>SUM(E40:N40)</f>
        <v>9651</v>
      </c>
      <c r="P40" s="114"/>
      <c r="Q40" s="116"/>
      <c r="R40" s="110"/>
      <c r="S40" s="111"/>
    </row>
    <row r="41" spans="2:19" ht="22.5" hidden="1" customHeight="1" x14ac:dyDescent="0.15">
      <c r="B41" s="95">
        <v>12</v>
      </c>
      <c r="C41" s="96"/>
      <c r="D41" s="97"/>
      <c r="E41" s="98">
        <f>SUM(E42:G45)</f>
        <v>40354</v>
      </c>
      <c r="F41" s="99"/>
      <c r="G41" s="100"/>
      <c r="H41" s="40">
        <f>SUM(H42:H45)</f>
        <v>29848</v>
      </c>
      <c r="I41" s="98">
        <f>SUM(I42:K45)</f>
        <v>8192</v>
      </c>
      <c r="J41" s="99"/>
      <c r="K41" s="100"/>
      <c r="L41" s="98">
        <f>SUM(L42:N45)</f>
        <v>3438</v>
      </c>
      <c r="M41" s="99"/>
      <c r="N41" s="99"/>
      <c r="O41" s="102">
        <f>SUM(O42:Q45)</f>
        <v>81832</v>
      </c>
      <c r="P41" s="99"/>
      <c r="Q41" s="101"/>
      <c r="R41" s="103"/>
      <c r="S41" s="104"/>
    </row>
    <row r="42" spans="2:19" ht="22.5" hidden="1" customHeight="1" x14ac:dyDescent="0.15">
      <c r="B42" s="112" t="s">
        <v>344</v>
      </c>
      <c r="C42" s="48"/>
      <c r="D42" s="49"/>
      <c r="E42" s="113">
        <v>27357</v>
      </c>
      <c r="F42" s="114"/>
      <c r="G42" s="115"/>
      <c r="H42" s="39">
        <v>18804</v>
      </c>
      <c r="I42" s="113">
        <v>5397</v>
      </c>
      <c r="J42" s="114"/>
      <c r="K42" s="115"/>
      <c r="L42" s="113">
        <v>2253</v>
      </c>
      <c r="M42" s="114"/>
      <c r="N42" s="114"/>
      <c r="O42" s="117">
        <f>SUM(E42:N42)</f>
        <v>53811</v>
      </c>
      <c r="P42" s="114"/>
      <c r="Q42" s="116"/>
      <c r="R42" s="110"/>
      <c r="S42" s="111"/>
    </row>
    <row r="43" spans="2:19" ht="22.5" hidden="1" customHeight="1" x14ac:dyDescent="0.15">
      <c r="B43" s="112" t="s">
        <v>345</v>
      </c>
      <c r="C43" s="48"/>
      <c r="D43" s="49"/>
      <c r="E43" s="113">
        <v>6087</v>
      </c>
      <c r="F43" s="114"/>
      <c r="G43" s="115"/>
      <c r="H43" s="39">
        <v>4610</v>
      </c>
      <c r="I43" s="113">
        <v>1221</v>
      </c>
      <c r="J43" s="114"/>
      <c r="K43" s="115"/>
      <c r="L43" s="113">
        <v>560</v>
      </c>
      <c r="M43" s="114"/>
      <c r="N43" s="114"/>
      <c r="O43" s="117">
        <f>SUM(E43:N43)</f>
        <v>12478</v>
      </c>
      <c r="P43" s="114"/>
      <c r="Q43" s="116"/>
      <c r="R43" s="110"/>
      <c r="S43" s="111"/>
    </row>
    <row r="44" spans="2:19" ht="22.5" hidden="1" customHeight="1" x14ac:dyDescent="0.15">
      <c r="B44" s="112" t="s">
        <v>347</v>
      </c>
      <c r="C44" s="48"/>
      <c r="D44" s="49"/>
      <c r="E44" s="113">
        <v>2789</v>
      </c>
      <c r="F44" s="114"/>
      <c r="G44" s="115"/>
      <c r="H44" s="39">
        <v>2312</v>
      </c>
      <c r="I44" s="113">
        <v>586</v>
      </c>
      <c r="J44" s="114"/>
      <c r="K44" s="115"/>
      <c r="L44" s="113">
        <v>208</v>
      </c>
      <c r="M44" s="114"/>
      <c r="N44" s="114"/>
      <c r="O44" s="117">
        <f>SUM(E44:N44)</f>
        <v>5895</v>
      </c>
      <c r="P44" s="114"/>
      <c r="Q44" s="116"/>
      <c r="R44" s="110"/>
      <c r="S44" s="111"/>
    </row>
    <row r="45" spans="2:19" ht="22.5" hidden="1" customHeight="1" x14ac:dyDescent="0.15">
      <c r="B45" s="112" t="s">
        <v>346</v>
      </c>
      <c r="C45" s="48"/>
      <c r="D45" s="49"/>
      <c r="E45" s="113">
        <v>4121</v>
      </c>
      <c r="F45" s="114"/>
      <c r="G45" s="115"/>
      <c r="H45" s="39">
        <v>4122</v>
      </c>
      <c r="I45" s="113">
        <v>988</v>
      </c>
      <c r="J45" s="114"/>
      <c r="K45" s="115"/>
      <c r="L45" s="113">
        <v>417</v>
      </c>
      <c r="M45" s="114"/>
      <c r="N45" s="114"/>
      <c r="O45" s="117">
        <f>SUM(E45:N45)</f>
        <v>9648</v>
      </c>
      <c r="P45" s="114"/>
      <c r="Q45" s="116"/>
      <c r="R45" s="110"/>
      <c r="S45" s="111"/>
    </row>
    <row r="46" spans="2:19" ht="22.5" hidden="1" customHeight="1" x14ac:dyDescent="0.15">
      <c r="B46" s="95">
        <v>11</v>
      </c>
      <c r="C46" s="96"/>
      <c r="D46" s="97"/>
      <c r="E46" s="98">
        <f>SUM(E47:G50)</f>
        <v>39711</v>
      </c>
      <c r="F46" s="99"/>
      <c r="G46" s="100"/>
      <c r="H46" s="40">
        <f>SUM(H47:H50)</f>
        <v>28911</v>
      </c>
      <c r="I46" s="98">
        <f>SUM(I47:K50)</f>
        <v>8446</v>
      </c>
      <c r="J46" s="99"/>
      <c r="K46" s="100"/>
      <c r="L46" s="98">
        <f>SUM(L47:N50)</f>
        <v>3353</v>
      </c>
      <c r="M46" s="99"/>
      <c r="N46" s="99"/>
      <c r="O46" s="102">
        <f>SUM(O47:Q50)</f>
        <v>80421</v>
      </c>
      <c r="P46" s="99"/>
      <c r="Q46" s="101"/>
      <c r="R46" s="103"/>
      <c r="S46" s="104"/>
    </row>
    <row r="47" spans="2:19" ht="22.5" hidden="1" customHeight="1" x14ac:dyDescent="0.15">
      <c r="B47" s="112" t="s">
        <v>344</v>
      </c>
      <c r="C47" s="48"/>
      <c r="D47" s="49"/>
      <c r="E47" s="113">
        <v>26854</v>
      </c>
      <c r="F47" s="114"/>
      <c r="G47" s="115"/>
      <c r="H47" s="39">
        <v>18212</v>
      </c>
      <c r="I47" s="113">
        <v>5592</v>
      </c>
      <c r="J47" s="114"/>
      <c r="K47" s="115"/>
      <c r="L47" s="113">
        <v>2212</v>
      </c>
      <c r="M47" s="114"/>
      <c r="N47" s="114"/>
      <c r="O47" s="117">
        <f>SUM(E47:N47)</f>
        <v>52870</v>
      </c>
      <c r="P47" s="114"/>
      <c r="Q47" s="116"/>
      <c r="R47" s="110"/>
      <c r="S47" s="111"/>
    </row>
    <row r="48" spans="2:19" ht="22.5" hidden="1" customHeight="1" x14ac:dyDescent="0.15">
      <c r="B48" s="112" t="s">
        <v>345</v>
      </c>
      <c r="C48" s="48"/>
      <c r="D48" s="49"/>
      <c r="E48" s="113">
        <v>6010</v>
      </c>
      <c r="F48" s="114"/>
      <c r="G48" s="115"/>
      <c r="H48" s="39">
        <v>4464</v>
      </c>
      <c r="I48" s="113">
        <v>1248</v>
      </c>
      <c r="J48" s="114"/>
      <c r="K48" s="115"/>
      <c r="L48" s="113">
        <v>542</v>
      </c>
      <c r="M48" s="114"/>
      <c r="N48" s="114"/>
      <c r="O48" s="117">
        <f>SUM(E48:N48)</f>
        <v>12264</v>
      </c>
      <c r="P48" s="114"/>
      <c r="Q48" s="116"/>
      <c r="R48" s="110"/>
      <c r="S48" s="111"/>
    </row>
    <row r="49" spans="2:19" ht="22.5" hidden="1" customHeight="1" x14ac:dyDescent="0.15">
      <c r="B49" s="112" t="s">
        <v>347</v>
      </c>
      <c r="C49" s="48"/>
      <c r="D49" s="49"/>
      <c r="E49" s="113">
        <v>2742</v>
      </c>
      <c r="F49" s="114"/>
      <c r="G49" s="115"/>
      <c r="H49" s="39">
        <v>2227</v>
      </c>
      <c r="I49" s="113">
        <v>598</v>
      </c>
      <c r="J49" s="114"/>
      <c r="K49" s="115"/>
      <c r="L49" s="113">
        <v>193</v>
      </c>
      <c r="M49" s="114"/>
      <c r="N49" s="114"/>
      <c r="O49" s="117">
        <f>SUM(E49:N49)</f>
        <v>5760</v>
      </c>
      <c r="P49" s="114"/>
      <c r="Q49" s="116"/>
      <c r="R49" s="110"/>
      <c r="S49" s="111"/>
    </row>
    <row r="50" spans="2:19" ht="22.5" hidden="1" customHeight="1" x14ac:dyDescent="0.15">
      <c r="B50" s="112" t="s">
        <v>346</v>
      </c>
      <c r="C50" s="48"/>
      <c r="D50" s="49"/>
      <c r="E50" s="113">
        <v>4105</v>
      </c>
      <c r="F50" s="114"/>
      <c r="G50" s="115"/>
      <c r="H50" s="39">
        <v>4008</v>
      </c>
      <c r="I50" s="113">
        <v>1008</v>
      </c>
      <c r="J50" s="114"/>
      <c r="K50" s="115"/>
      <c r="L50" s="113">
        <v>406</v>
      </c>
      <c r="M50" s="114"/>
      <c r="N50" s="114"/>
      <c r="O50" s="117">
        <f>SUM(E50:N50)</f>
        <v>9527</v>
      </c>
      <c r="P50" s="114"/>
      <c r="Q50" s="116"/>
      <c r="R50" s="110"/>
      <c r="S50" s="111"/>
    </row>
    <row r="51" spans="2:19" ht="22.5" hidden="1" customHeight="1" x14ac:dyDescent="0.15">
      <c r="B51" s="95">
        <v>10</v>
      </c>
      <c r="C51" s="96"/>
      <c r="D51" s="97"/>
      <c r="E51" s="98">
        <f>SUM(E52:G55)</f>
        <v>38986</v>
      </c>
      <c r="F51" s="99"/>
      <c r="G51" s="100"/>
      <c r="H51" s="40">
        <f>SUM(H52:H55)</f>
        <v>27951</v>
      </c>
      <c r="I51" s="98">
        <f>SUM(I52:K55)</f>
        <v>8567</v>
      </c>
      <c r="J51" s="99"/>
      <c r="K51" s="100"/>
      <c r="L51" s="98">
        <f>SUM(L52:N55)</f>
        <v>3242</v>
      </c>
      <c r="M51" s="99"/>
      <c r="N51" s="99"/>
      <c r="O51" s="102">
        <f>SUM(O52:Q55)</f>
        <v>78746</v>
      </c>
      <c r="P51" s="99"/>
      <c r="Q51" s="101"/>
      <c r="R51" s="103"/>
      <c r="S51" s="104"/>
    </row>
    <row r="52" spans="2:19" ht="22.5" hidden="1" customHeight="1" x14ac:dyDescent="0.15">
      <c r="B52" s="112" t="s">
        <v>344</v>
      </c>
      <c r="C52" s="48"/>
      <c r="D52" s="49"/>
      <c r="E52" s="113">
        <v>26298</v>
      </c>
      <c r="F52" s="114"/>
      <c r="G52" s="115"/>
      <c r="H52" s="39">
        <v>17493</v>
      </c>
      <c r="I52" s="113">
        <v>5645</v>
      </c>
      <c r="J52" s="114"/>
      <c r="K52" s="115"/>
      <c r="L52" s="113">
        <v>2148</v>
      </c>
      <c r="M52" s="114"/>
      <c r="N52" s="114"/>
      <c r="O52" s="117">
        <f>SUM(E52:N52)</f>
        <v>51584</v>
      </c>
      <c r="P52" s="114"/>
      <c r="Q52" s="116"/>
      <c r="R52" s="110"/>
      <c r="S52" s="111"/>
    </row>
    <row r="53" spans="2:19" ht="22.5" hidden="1" customHeight="1" x14ac:dyDescent="0.15">
      <c r="B53" s="112" t="s">
        <v>345</v>
      </c>
      <c r="C53" s="48"/>
      <c r="D53" s="49"/>
      <c r="E53" s="113">
        <v>5941</v>
      </c>
      <c r="F53" s="114"/>
      <c r="G53" s="115"/>
      <c r="H53" s="39">
        <v>4335</v>
      </c>
      <c r="I53" s="113">
        <v>1268</v>
      </c>
      <c r="J53" s="114"/>
      <c r="K53" s="115"/>
      <c r="L53" s="113">
        <v>526</v>
      </c>
      <c r="M53" s="114"/>
      <c r="N53" s="114"/>
      <c r="O53" s="117">
        <f>SUM(E53:N53)</f>
        <v>12070</v>
      </c>
      <c r="P53" s="114"/>
      <c r="Q53" s="116"/>
      <c r="R53" s="110"/>
      <c r="S53" s="111"/>
    </row>
    <row r="54" spans="2:19" ht="22.5" hidden="1" customHeight="1" x14ac:dyDescent="0.15">
      <c r="B54" s="112" t="s">
        <v>347</v>
      </c>
      <c r="C54" s="48"/>
      <c r="D54" s="49"/>
      <c r="E54" s="113">
        <v>2688</v>
      </c>
      <c r="F54" s="114"/>
      <c r="G54" s="115"/>
      <c r="H54" s="39">
        <v>2168</v>
      </c>
      <c r="I54" s="113">
        <v>618</v>
      </c>
      <c r="J54" s="114"/>
      <c r="K54" s="115"/>
      <c r="L54" s="113">
        <v>195</v>
      </c>
      <c r="M54" s="114"/>
      <c r="N54" s="114"/>
      <c r="O54" s="117">
        <f>SUM(E54:N54)</f>
        <v>5669</v>
      </c>
      <c r="P54" s="114"/>
      <c r="Q54" s="116"/>
      <c r="R54" s="110"/>
      <c r="S54" s="111"/>
    </row>
    <row r="55" spans="2:19" ht="22.5" hidden="1" customHeight="1" x14ac:dyDescent="0.15">
      <c r="B55" s="112" t="s">
        <v>346</v>
      </c>
      <c r="C55" s="48"/>
      <c r="D55" s="49"/>
      <c r="E55" s="113">
        <v>4059</v>
      </c>
      <c r="F55" s="114"/>
      <c r="G55" s="115"/>
      <c r="H55" s="39">
        <v>3955</v>
      </c>
      <c r="I55" s="113">
        <v>1036</v>
      </c>
      <c r="J55" s="114"/>
      <c r="K55" s="115"/>
      <c r="L55" s="113">
        <v>373</v>
      </c>
      <c r="M55" s="114"/>
      <c r="N55" s="114"/>
      <c r="O55" s="117">
        <f>SUM(E55:N55)</f>
        <v>9423</v>
      </c>
      <c r="P55" s="114"/>
      <c r="Q55" s="116"/>
      <c r="R55" s="110"/>
      <c r="S55" s="111"/>
    </row>
    <row r="56" spans="2:19" ht="22.5" hidden="1" customHeight="1" x14ac:dyDescent="0.15">
      <c r="B56" s="95">
        <v>9</v>
      </c>
      <c r="C56" s="96"/>
      <c r="D56" s="97"/>
      <c r="E56" s="98">
        <f>SUM(E57:G60)</f>
        <v>38171</v>
      </c>
      <c r="F56" s="99"/>
      <c r="G56" s="100"/>
      <c r="H56" s="40">
        <f>SUM(H57:H60)</f>
        <v>27326</v>
      </c>
      <c r="I56" s="98">
        <f>SUM(I57:K60)</f>
        <v>8823</v>
      </c>
      <c r="J56" s="99"/>
      <c r="K56" s="100"/>
      <c r="L56" s="98">
        <f>SUM(L57:N60)</f>
        <v>3141</v>
      </c>
      <c r="M56" s="99"/>
      <c r="N56" s="99"/>
      <c r="O56" s="102">
        <f>SUM(O57:Q60)</f>
        <v>77461</v>
      </c>
      <c r="P56" s="99"/>
      <c r="Q56" s="101"/>
      <c r="R56" s="103"/>
      <c r="S56" s="104"/>
    </row>
    <row r="57" spans="2:19" ht="22.5" hidden="1" customHeight="1" x14ac:dyDescent="0.15">
      <c r="B57" s="112" t="s">
        <v>344</v>
      </c>
      <c r="C57" s="48"/>
      <c r="D57" s="49"/>
      <c r="E57" s="113">
        <v>25670</v>
      </c>
      <c r="F57" s="114"/>
      <c r="G57" s="115"/>
      <c r="H57" s="39">
        <v>17115</v>
      </c>
      <c r="I57" s="113">
        <v>5813</v>
      </c>
      <c r="J57" s="114"/>
      <c r="K57" s="115"/>
      <c r="L57" s="113">
        <v>2064</v>
      </c>
      <c r="M57" s="114"/>
      <c r="N57" s="114"/>
      <c r="O57" s="117">
        <f>SUM(E57:N57)</f>
        <v>50662</v>
      </c>
      <c r="P57" s="114"/>
      <c r="Q57" s="116"/>
      <c r="R57" s="110"/>
      <c r="S57" s="111"/>
    </row>
    <row r="58" spans="2:19" ht="22.5" hidden="1" customHeight="1" x14ac:dyDescent="0.15">
      <c r="B58" s="112" t="s">
        <v>345</v>
      </c>
      <c r="C58" s="48"/>
      <c r="D58" s="49"/>
      <c r="E58" s="113">
        <v>5829</v>
      </c>
      <c r="F58" s="114"/>
      <c r="G58" s="115"/>
      <c r="H58" s="39">
        <v>4258</v>
      </c>
      <c r="I58" s="113">
        <v>1317</v>
      </c>
      <c r="J58" s="114"/>
      <c r="K58" s="115"/>
      <c r="L58" s="113">
        <v>508</v>
      </c>
      <c r="M58" s="114"/>
      <c r="N58" s="114"/>
      <c r="O58" s="117">
        <f>SUM(E58:N58)</f>
        <v>11912</v>
      </c>
      <c r="P58" s="114"/>
      <c r="Q58" s="116"/>
      <c r="R58" s="110"/>
      <c r="S58" s="111"/>
    </row>
    <row r="59" spans="2:19" ht="22.5" hidden="1" customHeight="1" x14ac:dyDescent="0.15">
      <c r="B59" s="112" t="s">
        <v>347</v>
      </c>
      <c r="C59" s="48"/>
      <c r="D59" s="49"/>
      <c r="E59" s="113">
        <v>2649</v>
      </c>
      <c r="F59" s="114"/>
      <c r="G59" s="115"/>
      <c r="H59" s="39">
        <v>2093</v>
      </c>
      <c r="I59" s="113">
        <v>639</v>
      </c>
      <c r="J59" s="114"/>
      <c r="K59" s="115"/>
      <c r="L59" s="113">
        <v>196</v>
      </c>
      <c r="M59" s="114"/>
      <c r="N59" s="114"/>
      <c r="O59" s="117">
        <f>SUM(E59:N59)</f>
        <v>5577</v>
      </c>
      <c r="P59" s="114"/>
      <c r="Q59" s="116"/>
      <c r="R59" s="110"/>
      <c r="S59" s="111"/>
    </row>
    <row r="60" spans="2:19" ht="22.5" hidden="1" customHeight="1" x14ac:dyDescent="0.15">
      <c r="B60" s="112" t="s">
        <v>346</v>
      </c>
      <c r="C60" s="48"/>
      <c r="D60" s="49"/>
      <c r="E60" s="113">
        <v>4023</v>
      </c>
      <c r="F60" s="114"/>
      <c r="G60" s="115"/>
      <c r="H60" s="39">
        <v>3860</v>
      </c>
      <c r="I60" s="113">
        <v>1054</v>
      </c>
      <c r="J60" s="114"/>
      <c r="K60" s="115"/>
      <c r="L60" s="113">
        <v>373</v>
      </c>
      <c r="M60" s="114"/>
      <c r="N60" s="114"/>
      <c r="O60" s="117">
        <f>SUM(E60:N60)</f>
        <v>9310</v>
      </c>
      <c r="P60" s="114"/>
      <c r="Q60" s="116"/>
      <c r="R60" s="110"/>
      <c r="S60" s="111"/>
    </row>
  </sheetData>
  <mergeCells count="370">
    <mergeCell ref="I4:J4"/>
    <mergeCell ref="K4:L4"/>
    <mergeCell ref="M4:N4"/>
    <mergeCell ref="O4:P4"/>
    <mergeCell ref="R60:S60"/>
    <mergeCell ref="L58:N58"/>
    <mergeCell ref="O58:Q58"/>
    <mergeCell ref="R58:S58"/>
    <mergeCell ref="L59:N59"/>
    <mergeCell ref="S4:T4"/>
    <mergeCell ref="O59:Q59"/>
    <mergeCell ref="R59:S59"/>
    <mergeCell ref="B60:D60"/>
    <mergeCell ref="E60:G60"/>
    <mergeCell ref="I60:K60"/>
    <mergeCell ref="E4:F4"/>
    <mergeCell ref="G4:H4"/>
    <mergeCell ref="Q4:R4"/>
    <mergeCell ref="L60:N60"/>
    <mergeCell ref="O60:Q60"/>
    <mergeCell ref="B58:D58"/>
    <mergeCell ref="E58:G58"/>
    <mergeCell ref="I58:K58"/>
    <mergeCell ref="B59:D59"/>
    <mergeCell ref="E59:G59"/>
    <mergeCell ref="I59:K59"/>
    <mergeCell ref="R56:S56"/>
    <mergeCell ref="B57:D57"/>
    <mergeCell ref="E57:G57"/>
    <mergeCell ref="I57:K57"/>
    <mergeCell ref="L57:N57"/>
    <mergeCell ref="O57:Q57"/>
    <mergeCell ref="R57:S57"/>
    <mergeCell ref="B56:D56"/>
    <mergeCell ref="E56:G56"/>
    <mergeCell ref="I56:K56"/>
    <mergeCell ref="L54:N54"/>
    <mergeCell ref="O54:Q54"/>
    <mergeCell ref="L56:N56"/>
    <mergeCell ref="O56:Q56"/>
    <mergeCell ref="R54:S54"/>
    <mergeCell ref="B55:D55"/>
    <mergeCell ref="E55:G55"/>
    <mergeCell ref="I55:K55"/>
    <mergeCell ref="L55:N55"/>
    <mergeCell ref="O55:Q55"/>
    <mergeCell ref="R55:S55"/>
    <mergeCell ref="B54:D54"/>
    <mergeCell ref="E54:G54"/>
    <mergeCell ref="I54:K54"/>
    <mergeCell ref="R52:S52"/>
    <mergeCell ref="B53:D53"/>
    <mergeCell ref="E53:G53"/>
    <mergeCell ref="I53:K53"/>
    <mergeCell ref="L53:N53"/>
    <mergeCell ref="O53:Q53"/>
    <mergeCell ref="R53:S53"/>
    <mergeCell ref="B52:D52"/>
    <mergeCell ref="E52:G52"/>
    <mergeCell ref="I52:K52"/>
    <mergeCell ref="L50:N50"/>
    <mergeCell ref="O50:Q50"/>
    <mergeCell ref="L52:N52"/>
    <mergeCell ref="O52:Q52"/>
    <mergeCell ref="R50:S50"/>
    <mergeCell ref="B51:D51"/>
    <mergeCell ref="E51:G51"/>
    <mergeCell ref="I51:K51"/>
    <mergeCell ref="L51:N51"/>
    <mergeCell ref="O51:Q51"/>
    <mergeCell ref="R51:S51"/>
    <mergeCell ref="B50:D50"/>
    <mergeCell ref="E50:G50"/>
    <mergeCell ref="I50:K50"/>
    <mergeCell ref="R48:S48"/>
    <mergeCell ref="B49:D49"/>
    <mergeCell ref="E49:G49"/>
    <mergeCell ref="I49:K49"/>
    <mergeCell ref="L49:N49"/>
    <mergeCell ref="O49:Q49"/>
    <mergeCell ref="R49:S49"/>
    <mergeCell ref="B48:D48"/>
    <mergeCell ref="E48:G48"/>
    <mergeCell ref="I48:K48"/>
    <mergeCell ref="L46:N46"/>
    <mergeCell ref="O46:Q46"/>
    <mergeCell ref="L48:N48"/>
    <mergeCell ref="O48:Q48"/>
    <mergeCell ref="R46:S46"/>
    <mergeCell ref="B47:D47"/>
    <mergeCell ref="E47:G47"/>
    <mergeCell ref="I47:K47"/>
    <mergeCell ref="L47:N47"/>
    <mergeCell ref="O47:Q47"/>
    <mergeCell ref="R47:S47"/>
    <mergeCell ref="B46:D46"/>
    <mergeCell ref="E46:G46"/>
    <mergeCell ref="I46:K46"/>
    <mergeCell ref="R44:S44"/>
    <mergeCell ref="B45:D45"/>
    <mergeCell ref="E45:G45"/>
    <mergeCell ref="I45:K45"/>
    <mergeCell ref="L45:N45"/>
    <mergeCell ref="O45:Q45"/>
    <mergeCell ref="R45:S45"/>
    <mergeCell ref="B44:D44"/>
    <mergeCell ref="E44:G44"/>
    <mergeCell ref="I44:K44"/>
    <mergeCell ref="L42:N42"/>
    <mergeCell ref="O42:Q42"/>
    <mergeCell ref="L44:N44"/>
    <mergeCell ref="O44:Q44"/>
    <mergeCell ref="R42:S42"/>
    <mergeCell ref="B43:D43"/>
    <mergeCell ref="E43:G43"/>
    <mergeCell ref="I43:K43"/>
    <mergeCell ref="L43:N43"/>
    <mergeCell ref="O43:Q43"/>
    <mergeCell ref="R43:S43"/>
    <mergeCell ref="B42:D42"/>
    <mergeCell ref="E42:G42"/>
    <mergeCell ref="I42:K42"/>
    <mergeCell ref="R40:S40"/>
    <mergeCell ref="B41:D41"/>
    <mergeCell ref="E41:G41"/>
    <mergeCell ref="I41:K41"/>
    <mergeCell ref="L41:N41"/>
    <mergeCell ref="O41:Q41"/>
    <mergeCell ref="R41:S41"/>
    <mergeCell ref="B40:D40"/>
    <mergeCell ref="E40:G40"/>
    <mergeCell ref="I40:K40"/>
    <mergeCell ref="L38:N38"/>
    <mergeCell ref="O38:Q38"/>
    <mergeCell ref="L40:N40"/>
    <mergeCell ref="O40:Q40"/>
    <mergeCell ref="R38:S38"/>
    <mergeCell ref="B39:D39"/>
    <mergeCell ref="E39:G39"/>
    <mergeCell ref="I39:K39"/>
    <mergeCell ref="L39:N39"/>
    <mergeCell ref="O39:Q39"/>
    <mergeCell ref="R39:S39"/>
    <mergeCell ref="B38:D38"/>
    <mergeCell ref="E38:G38"/>
    <mergeCell ref="I38:K38"/>
    <mergeCell ref="R36:S36"/>
    <mergeCell ref="B37:D37"/>
    <mergeCell ref="E37:G37"/>
    <mergeCell ref="I37:K37"/>
    <mergeCell ref="L37:N37"/>
    <mergeCell ref="O37:Q37"/>
    <mergeCell ref="R37:S37"/>
    <mergeCell ref="B36:D36"/>
    <mergeCell ref="E36:G36"/>
    <mergeCell ref="I36:K36"/>
    <mergeCell ref="L34:N34"/>
    <mergeCell ref="O34:Q34"/>
    <mergeCell ref="L36:N36"/>
    <mergeCell ref="O36:Q36"/>
    <mergeCell ref="R34:S34"/>
    <mergeCell ref="B35:D35"/>
    <mergeCell ref="E35:G35"/>
    <mergeCell ref="I35:K35"/>
    <mergeCell ref="L35:N35"/>
    <mergeCell ref="O35:Q35"/>
    <mergeCell ref="R35:S35"/>
    <mergeCell ref="B34:D34"/>
    <mergeCell ref="E34:G34"/>
    <mergeCell ref="I34:K34"/>
    <mergeCell ref="R32:S32"/>
    <mergeCell ref="B33:D33"/>
    <mergeCell ref="E33:G33"/>
    <mergeCell ref="I33:K33"/>
    <mergeCell ref="L33:N33"/>
    <mergeCell ref="O33:Q33"/>
    <mergeCell ref="R33:S33"/>
    <mergeCell ref="B32:D32"/>
    <mergeCell ref="E32:G32"/>
    <mergeCell ref="I32:K32"/>
    <mergeCell ref="L30:N30"/>
    <mergeCell ref="O30:Q30"/>
    <mergeCell ref="L32:N32"/>
    <mergeCell ref="O32:Q32"/>
    <mergeCell ref="R30:S30"/>
    <mergeCell ref="B31:D31"/>
    <mergeCell ref="E31:G31"/>
    <mergeCell ref="I31:K31"/>
    <mergeCell ref="L31:N31"/>
    <mergeCell ref="O31:Q31"/>
    <mergeCell ref="R31:S31"/>
    <mergeCell ref="B30:D30"/>
    <mergeCell ref="E30:G30"/>
    <mergeCell ref="I30:K30"/>
    <mergeCell ref="R28:S28"/>
    <mergeCell ref="B29:D29"/>
    <mergeCell ref="E29:G29"/>
    <mergeCell ref="I29:K29"/>
    <mergeCell ref="L29:N29"/>
    <mergeCell ref="O29:Q29"/>
    <mergeCell ref="R29:S29"/>
    <mergeCell ref="B28:D28"/>
    <mergeCell ref="E28:G28"/>
    <mergeCell ref="I28:K28"/>
    <mergeCell ref="L26:N26"/>
    <mergeCell ref="O26:Q26"/>
    <mergeCell ref="L28:N28"/>
    <mergeCell ref="O28:Q28"/>
    <mergeCell ref="R26:S26"/>
    <mergeCell ref="B27:D27"/>
    <mergeCell ref="E27:G27"/>
    <mergeCell ref="I27:K27"/>
    <mergeCell ref="L27:N27"/>
    <mergeCell ref="O27:Q27"/>
    <mergeCell ref="R27:S27"/>
    <mergeCell ref="B26:D26"/>
    <mergeCell ref="E26:G26"/>
    <mergeCell ref="I26:K26"/>
    <mergeCell ref="R24:S24"/>
    <mergeCell ref="B25:D25"/>
    <mergeCell ref="E25:G25"/>
    <mergeCell ref="I25:K25"/>
    <mergeCell ref="L25:N25"/>
    <mergeCell ref="O25:Q25"/>
    <mergeCell ref="R25:S25"/>
    <mergeCell ref="B24:D24"/>
    <mergeCell ref="E24:G24"/>
    <mergeCell ref="I24:K24"/>
    <mergeCell ref="L22:N22"/>
    <mergeCell ref="O22:Q22"/>
    <mergeCell ref="L24:N24"/>
    <mergeCell ref="O24:Q24"/>
    <mergeCell ref="R22:S22"/>
    <mergeCell ref="B23:D23"/>
    <mergeCell ref="E23:G23"/>
    <mergeCell ref="I23:K23"/>
    <mergeCell ref="L23:N23"/>
    <mergeCell ref="O23:Q23"/>
    <mergeCell ref="R23:S23"/>
    <mergeCell ref="B22:D22"/>
    <mergeCell ref="E22:G22"/>
    <mergeCell ref="I22:K22"/>
    <mergeCell ref="R20:S20"/>
    <mergeCell ref="B21:D21"/>
    <mergeCell ref="E21:G21"/>
    <mergeCell ref="I21:K21"/>
    <mergeCell ref="L21:N21"/>
    <mergeCell ref="O21:Q21"/>
    <mergeCell ref="R21:S21"/>
    <mergeCell ref="B20:D20"/>
    <mergeCell ref="I18:K18"/>
    <mergeCell ref="E20:G20"/>
    <mergeCell ref="I20:K20"/>
    <mergeCell ref="L18:N18"/>
    <mergeCell ref="O18:Q18"/>
    <mergeCell ref="L20:N20"/>
    <mergeCell ref="O20:Q20"/>
    <mergeCell ref="B4:D4"/>
    <mergeCell ref="R18:S18"/>
    <mergeCell ref="B19:D19"/>
    <mergeCell ref="E19:G19"/>
    <mergeCell ref="I19:K19"/>
    <mergeCell ref="L19:N19"/>
    <mergeCell ref="O19:Q19"/>
    <mergeCell ref="R19:S19"/>
    <mergeCell ref="B18:D18"/>
    <mergeCell ref="E18:G18"/>
    <mergeCell ref="I13:J13"/>
    <mergeCell ref="B15:T15"/>
    <mergeCell ref="S3:T3"/>
    <mergeCell ref="S5:T5"/>
    <mergeCell ref="S6:T6"/>
    <mergeCell ref="S7:T7"/>
    <mergeCell ref="S8:T8"/>
    <mergeCell ref="S9:T9"/>
    <mergeCell ref="S10:T10"/>
    <mergeCell ref="Q5:R5"/>
    <mergeCell ref="G14:H14"/>
    <mergeCell ref="I14:J14"/>
    <mergeCell ref="Q14:R14"/>
    <mergeCell ref="K14:L14"/>
    <mergeCell ref="M14:N14"/>
    <mergeCell ref="O14:P14"/>
    <mergeCell ref="Q7:R7"/>
    <mergeCell ref="O10:P10"/>
    <mergeCell ref="Q10:R10"/>
    <mergeCell ref="O8:P8"/>
    <mergeCell ref="Q8:R8"/>
    <mergeCell ref="M9:N9"/>
    <mergeCell ref="O9:P9"/>
    <mergeCell ref="Q9:R9"/>
    <mergeCell ref="I3:J3"/>
    <mergeCell ref="K8:L8"/>
    <mergeCell ref="M8:N8"/>
    <mergeCell ref="E7:F7"/>
    <mergeCell ref="G7:H7"/>
    <mergeCell ref="E6:F6"/>
    <mergeCell ref="G6:H6"/>
    <mergeCell ref="I6:J6"/>
    <mergeCell ref="I8:J8"/>
    <mergeCell ref="M7:N7"/>
    <mergeCell ref="S11:T11"/>
    <mergeCell ref="S12:T12"/>
    <mergeCell ref="O11:P11"/>
    <mergeCell ref="O3:P3"/>
    <mergeCell ref="Q3:R3"/>
    <mergeCell ref="B3:D3"/>
    <mergeCell ref="K3:L3"/>
    <mergeCell ref="M3:N3"/>
    <mergeCell ref="E3:F3"/>
    <mergeCell ref="G3:H3"/>
    <mergeCell ref="B9:D9"/>
    <mergeCell ref="B8:D8"/>
    <mergeCell ref="E8:F8"/>
    <mergeCell ref="G8:H8"/>
    <mergeCell ref="S14:T14"/>
    <mergeCell ref="K9:L9"/>
    <mergeCell ref="K11:L11"/>
    <mergeCell ref="M11:N11"/>
    <mergeCell ref="K10:L10"/>
    <mergeCell ref="M10:N10"/>
    <mergeCell ref="Q11:R11"/>
    <mergeCell ref="O12:P12"/>
    <mergeCell ref="Q12:R12"/>
    <mergeCell ref="B11:D11"/>
    <mergeCell ref="I12:J12"/>
    <mergeCell ref="G11:H11"/>
    <mergeCell ref="I11:J11"/>
    <mergeCell ref="M12:N12"/>
    <mergeCell ref="B12:D12"/>
    <mergeCell ref="K12:L12"/>
    <mergeCell ref="E10:F10"/>
    <mergeCell ref="G10:H10"/>
    <mergeCell ref="I10:J10"/>
    <mergeCell ref="O6:P6"/>
    <mergeCell ref="K7:L7"/>
    <mergeCell ref="E9:F9"/>
    <mergeCell ref="G9:H9"/>
    <mergeCell ref="I9:J9"/>
    <mergeCell ref="I7:J7"/>
    <mergeCell ref="O7:P7"/>
    <mergeCell ref="S13:T13"/>
    <mergeCell ref="B14:D14"/>
    <mergeCell ref="K13:L13"/>
    <mergeCell ref="B13:D13"/>
    <mergeCell ref="E13:F13"/>
    <mergeCell ref="G13:H13"/>
    <mergeCell ref="M13:N13"/>
    <mergeCell ref="O13:P13"/>
    <mergeCell ref="Q13:R13"/>
    <mergeCell ref="E14:F14"/>
    <mergeCell ref="B6:D6"/>
    <mergeCell ref="Q6:R6"/>
    <mergeCell ref="B5:D5"/>
    <mergeCell ref="E5:F5"/>
    <mergeCell ref="G5:H5"/>
    <mergeCell ref="M5:N5"/>
    <mergeCell ref="O5:P5"/>
    <mergeCell ref="K6:L6"/>
    <mergeCell ref="M6:N6"/>
    <mergeCell ref="A1:T1"/>
    <mergeCell ref="B2:T2"/>
    <mergeCell ref="O17:S17"/>
    <mergeCell ref="B10:D10"/>
    <mergeCell ref="E11:F11"/>
    <mergeCell ref="E12:F12"/>
    <mergeCell ref="G12:H12"/>
    <mergeCell ref="I5:J5"/>
    <mergeCell ref="K5:L5"/>
    <mergeCell ref="B7:D7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3" t="s">
        <v>76</v>
      </c>
      <c r="R1" s="153"/>
      <c r="S1" s="153"/>
      <c r="T1" s="153"/>
      <c r="U1" s="153"/>
    </row>
    <row r="2" spans="2:21" ht="18.95" customHeight="1" x14ac:dyDescent="0.15">
      <c r="B2" s="136" t="s">
        <v>340</v>
      </c>
      <c r="C2" s="137"/>
      <c r="D2" s="138"/>
      <c r="E2" s="136" t="s">
        <v>67</v>
      </c>
      <c r="F2" s="137"/>
      <c r="G2" s="138"/>
      <c r="H2" s="136" t="s">
        <v>342</v>
      </c>
      <c r="I2" s="137"/>
      <c r="J2" s="138"/>
      <c r="K2" s="136" t="s">
        <v>66</v>
      </c>
      <c r="L2" s="137"/>
      <c r="M2" s="138"/>
      <c r="N2" s="136" t="s">
        <v>57</v>
      </c>
      <c r="O2" s="137"/>
      <c r="P2" s="137"/>
      <c r="Q2" s="144" t="s">
        <v>65</v>
      </c>
      <c r="R2" s="137"/>
      <c r="S2" s="137"/>
      <c r="T2" s="134" t="s">
        <v>341</v>
      </c>
      <c r="U2" s="135"/>
    </row>
    <row r="3" spans="2:21" ht="18.95" customHeight="1" x14ac:dyDescent="0.15">
      <c r="B3" s="150">
        <v>18</v>
      </c>
      <c r="C3" s="151"/>
      <c r="D3" s="152"/>
      <c r="E3" s="142">
        <v>41004</v>
      </c>
      <c r="F3" s="140"/>
      <c r="G3" s="143"/>
      <c r="H3" s="142">
        <v>35827</v>
      </c>
      <c r="I3" s="140"/>
      <c r="J3" s="143"/>
      <c r="K3" s="142">
        <v>6642</v>
      </c>
      <c r="L3" s="140"/>
      <c r="M3" s="143"/>
      <c r="N3" s="142">
        <v>4975</v>
      </c>
      <c r="O3" s="140"/>
      <c r="P3" s="140"/>
      <c r="Q3" s="139">
        <f>SUM(E3:P3)</f>
        <v>88448</v>
      </c>
      <c r="R3" s="140"/>
      <c r="S3" s="140"/>
      <c r="T3" s="132"/>
      <c r="U3" s="133"/>
    </row>
    <row r="4" spans="2:21" ht="18.95" customHeight="1" x14ac:dyDescent="0.15">
      <c r="B4" s="150">
        <v>17</v>
      </c>
      <c r="C4" s="151"/>
      <c r="D4" s="152"/>
      <c r="E4" s="142">
        <v>41448</v>
      </c>
      <c r="F4" s="140"/>
      <c r="G4" s="143"/>
      <c r="H4" s="142">
        <v>34778</v>
      </c>
      <c r="I4" s="140"/>
      <c r="J4" s="143"/>
      <c r="K4" s="142">
        <v>6827</v>
      </c>
      <c r="L4" s="140"/>
      <c r="M4" s="143"/>
      <c r="N4" s="142">
        <v>4905</v>
      </c>
      <c r="O4" s="140"/>
      <c r="P4" s="140"/>
      <c r="Q4" s="139">
        <f>SUM(E4:P4)</f>
        <v>87958</v>
      </c>
      <c r="R4" s="140"/>
      <c r="S4" s="140"/>
      <c r="T4" s="132"/>
      <c r="U4" s="133"/>
    </row>
    <row r="5" spans="2:21" ht="18.95" customHeight="1" x14ac:dyDescent="0.15">
      <c r="B5" s="150">
        <v>16</v>
      </c>
      <c r="C5" s="151"/>
      <c r="D5" s="152"/>
      <c r="E5" s="142">
        <f>SUM(E6:G9)</f>
        <v>41433</v>
      </c>
      <c r="F5" s="140"/>
      <c r="G5" s="143"/>
      <c r="H5" s="142">
        <f>SUM(H6:J9)</f>
        <v>34166</v>
      </c>
      <c r="I5" s="140"/>
      <c r="J5" s="143"/>
      <c r="K5" s="142">
        <f>SUM(K6:M9)</f>
        <v>6991</v>
      </c>
      <c r="L5" s="140"/>
      <c r="M5" s="143"/>
      <c r="N5" s="142">
        <f>SUM(N6:P9)</f>
        <v>4897</v>
      </c>
      <c r="O5" s="140"/>
      <c r="P5" s="140"/>
      <c r="Q5" s="139">
        <f>SUM(Q6:S9)</f>
        <v>87487</v>
      </c>
      <c r="R5" s="140"/>
      <c r="S5" s="141"/>
      <c r="T5" s="132"/>
      <c r="U5" s="133"/>
    </row>
    <row r="6" spans="2:21" ht="18.95" customHeight="1" x14ac:dyDescent="0.15">
      <c r="B6" s="145" t="s">
        <v>344</v>
      </c>
      <c r="C6" s="146"/>
      <c r="D6" s="147"/>
      <c r="E6" s="148">
        <v>28455</v>
      </c>
      <c r="F6" s="130"/>
      <c r="G6" s="149"/>
      <c r="H6" s="148">
        <v>22087</v>
      </c>
      <c r="I6" s="130"/>
      <c r="J6" s="149"/>
      <c r="K6" s="148">
        <v>4573</v>
      </c>
      <c r="L6" s="130"/>
      <c r="M6" s="149"/>
      <c r="N6" s="148">
        <v>3186</v>
      </c>
      <c r="O6" s="130"/>
      <c r="P6" s="130"/>
      <c r="Q6" s="129">
        <f>SUM(E6:P6)</f>
        <v>58301</v>
      </c>
      <c r="R6" s="130"/>
      <c r="S6" s="131"/>
      <c r="T6" s="127"/>
      <c r="U6" s="128"/>
    </row>
    <row r="7" spans="2:21" ht="18.95" customHeight="1" x14ac:dyDescent="0.15">
      <c r="B7" s="145" t="s">
        <v>345</v>
      </c>
      <c r="C7" s="146"/>
      <c r="D7" s="147"/>
      <c r="E7" s="148">
        <v>5995</v>
      </c>
      <c r="F7" s="130"/>
      <c r="G7" s="149"/>
      <c r="H7" s="148">
        <v>5133</v>
      </c>
      <c r="I7" s="130"/>
      <c r="J7" s="149"/>
      <c r="K7" s="148">
        <v>1030</v>
      </c>
      <c r="L7" s="130"/>
      <c r="M7" s="149"/>
      <c r="N7" s="148">
        <v>813</v>
      </c>
      <c r="O7" s="130"/>
      <c r="P7" s="130"/>
      <c r="Q7" s="129">
        <f>SUM(E7:P7)</f>
        <v>12971</v>
      </c>
      <c r="R7" s="130"/>
      <c r="S7" s="131"/>
      <c r="T7" s="127"/>
      <c r="U7" s="128"/>
    </row>
    <row r="8" spans="2:21" ht="18.95" customHeight="1" x14ac:dyDescent="0.15">
      <c r="B8" s="145" t="s">
        <v>347</v>
      </c>
      <c r="C8" s="146"/>
      <c r="D8" s="147"/>
      <c r="E8" s="148">
        <v>2913</v>
      </c>
      <c r="F8" s="130"/>
      <c r="G8" s="149"/>
      <c r="H8" s="148">
        <v>2566</v>
      </c>
      <c r="I8" s="130"/>
      <c r="J8" s="149"/>
      <c r="K8" s="148">
        <v>516</v>
      </c>
      <c r="L8" s="130"/>
      <c r="M8" s="149"/>
      <c r="N8" s="148">
        <v>354</v>
      </c>
      <c r="O8" s="130"/>
      <c r="P8" s="130"/>
      <c r="Q8" s="129">
        <f>SUM(E8:P8)</f>
        <v>6349</v>
      </c>
      <c r="R8" s="130"/>
      <c r="S8" s="131"/>
      <c r="T8" s="127"/>
      <c r="U8" s="128"/>
    </row>
    <row r="9" spans="2:21" ht="18.95" customHeight="1" x14ac:dyDescent="0.15">
      <c r="B9" s="145" t="s">
        <v>346</v>
      </c>
      <c r="C9" s="146"/>
      <c r="D9" s="147"/>
      <c r="E9" s="148">
        <v>4070</v>
      </c>
      <c r="F9" s="130"/>
      <c r="G9" s="149"/>
      <c r="H9" s="148">
        <v>4380</v>
      </c>
      <c r="I9" s="130"/>
      <c r="J9" s="149"/>
      <c r="K9" s="148">
        <v>872</v>
      </c>
      <c r="L9" s="130"/>
      <c r="M9" s="149"/>
      <c r="N9" s="148">
        <v>544</v>
      </c>
      <c r="O9" s="130"/>
      <c r="P9" s="130"/>
      <c r="Q9" s="129">
        <f>SUM(E9:P9)</f>
        <v>9866</v>
      </c>
      <c r="R9" s="130"/>
      <c r="S9" s="131"/>
      <c r="T9" s="127"/>
      <c r="U9" s="128"/>
    </row>
    <row r="10" spans="2:21" ht="18.95" customHeight="1" x14ac:dyDescent="0.15">
      <c r="B10" s="150">
        <v>15</v>
      </c>
      <c r="C10" s="151"/>
      <c r="D10" s="152"/>
      <c r="E10" s="142">
        <f>SUM(E11:G14)</f>
        <v>41162</v>
      </c>
      <c r="F10" s="140"/>
      <c r="G10" s="143"/>
      <c r="H10" s="142">
        <f>SUM(H11:J14)</f>
        <v>32946</v>
      </c>
      <c r="I10" s="140"/>
      <c r="J10" s="143"/>
      <c r="K10" s="142">
        <f>SUM(K11:M14)</f>
        <v>7261</v>
      </c>
      <c r="L10" s="140"/>
      <c r="M10" s="143"/>
      <c r="N10" s="142">
        <f>SUM(N11:P14)</f>
        <v>4987</v>
      </c>
      <c r="O10" s="140"/>
      <c r="P10" s="140"/>
      <c r="Q10" s="139">
        <f>SUM(Q11:S14)</f>
        <v>86356</v>
      </c>
      <c r="R10" s="140"/>
      <c r="S10" s="141"/>
      <c r="T10" s="132"/>
      <c r="U10" s="133"/>
    </row>
    <row r="11" spans="2:21" ht="18.95" customHeight="1" x14ac:dyDescent="0.15">
      <c r="B11" s="145" t="s">
        <v>344</v>
      </c>
      <c r="C11" s="146"/>
      <c r="D11" s="147"/>
      <c r="E11" s="148">
        <v>28205</v>
      </c>
      <c r="F11" s="130"/>
      <c r="G11" s="149"/>
      <c r="H11" s="148">
        <v>21138</v>
      </c>
      <c r="I11" s="130"/>
      <c r="J11" s="149"/>
      <c r="K11" s="148">
        <v>4772</v>
      </c>
      <c r="L11" s="130"/>
      <c r="M11" s="149"/>
      <c r="N11" s="148">
        <v>3277</v>
      </c>
      <c r="O11" s="130"/>
      <c r="P11" s="130"/>
      <c r="Q11" s="129">
        <f>SUM(E11:P11)</f>
        <v>57392</v>
      </c>
      <c r="R11" s="130"/>
      <c r="S11" s="131"/>
      <c r="T11" s="127"/>
      <c r="U11" s="128"/>
    </row>
    <row r="12" spans="2:21" ht="18.95" customHeight="1" x14ac:dyDescent="0.15">
      <c r="B12" s="145" t="s">
        <v>345</v>
      </c>
      <c r="C12" s="146"/>
      <c r="D12" s="147"/>
      <c r="E12" s="148">
        <v>6006</v>
      </c>
      <c r="F12" s="130"/>
      <c r="G12" s="149"/>
      <c r="H12" s="148">
        <v>4985</v>
      </c>
      <c r="I12" s="130"/>
      <c r="J12" s="149"/>
      <c r="K12" s="148">
        <v>1058</v>
      </c>
      <c r="L12" s="130"/>
      <c r="M12" s="149"/>
      <c r="N12" s="148">
        <v>802</v>
      </c>
      <c r="O12" s="130"/>
      <c r="P12" s="130"/>
      <c r="Q12" s="129">
        <f>SUM(E12:P12)</f>
        <v>12851</v>
      </c>
      <c r="R12" s="130"/>
      <c r="S12" s="131"/>
      <c r="T12" s="127"/>
      <c r="U12" s="128"/>
    </row>
    <row r="13" spans="2:21" ht="18.95" customHeight="1" x14ac:dyDescent="0.15">
      <c r="B13" s="145" t="s">
        <v>347</v>
      </c>
      <c r="C13" s="146"/>
      <c r="D13" s="147"/>
      <c r="E13" s="148">
        <v>2875</v>
      </c>
      <c r="F13" s="130"/>
      <c r="G13" s="149"/>
      <c r="H13" s="148">
        <v>2512</v>
      </c>
      <c r="I13" s="130"/>
      <c r="J13" s="149"/>
      <c r="K13" s="148">
        <v>522</v>
      </c>
      <c r="L13" s="130"/>
      <c r="M13" s="149"/>
      <c r="N13" s="148">
        <v>355</v>
      </c>
      <c r="O13" s="130"/>
      <c r="P13" s="130"/>
      <c r="Q13" s="129">
        <f>SUM(E13:P13)</f>
        <v>6264</v>
      </c>
      <c r="R13" s="130"/>
      <c r="S13" s="131"/>
      <c r="T13" s="127"/>
      <c r="U13" s="128"/>
    </row>
    <row r="14" spans="2:21" ht="18.95" customHeight="1" x14ac:dyDescent="0.15">
      <c r="B14" s="145" t="s">
        <v>346</v>
      </c>
      <c r="C14" s="146"/>
      <c r="D14" s="147"/>
      <c r="E14" s="148">
        <v>4076</v>
      </c>
      <c r="F14" s="130"/>
      <c r="G14" s="149"/>
      <c r="H14" s="148">
        <v>4311</v>
      </c>
      <c r="I14" s="130"/>
      <c r="J14" s="149"/>
      <c r="K14" s="148">
        <v>909</v>
      </c>
      <c r="L14" s="130"/>
      <c r="M14" s="149"/>
      <c r="N14" s="148">
        <v>553</v>
      </c>
      <c r="O14" s="130"/>
      <c r="P14" s="130"/>
      <c r="Q14" s="129">
        <f>SUM(E14:P14)</f>
        <v>9849</v>
      </c>
      <c r="R14" s="130"/>
      <c r="S14" s="131"/>
      <c r="T14" s="127"/>
      <c r="U14" s="128"/>
    </row>
    <row r="15" spans="2:21" ht="18.95" customHeight="1" x14ac:dyDescent="0.15">
      <c r="B15" s="150">
        <v>14</v>
      </c>
      <c r="C15" s="151"/>
      <c r="D15" s="152"/>
      <c r="E15" s="142">
        <f>SUM(E16:G19)</f>
        <v>41039</v>
      </c>
      <c r="F15" s="140"/>
      <c r="G15" s="143"/>
      <c r="H15" s="142">
        <f>SUM(H16:J19)</f>
        <v>31920</v>
      </c>
      <c r="I15" s="140"/>
      <c r="J15" s="143"/>
      <c r="K15" s="142">
        <f>SUM(K16:M19)</f>
        <v>7657</v>
      </c>
      <c r="L15" s="140"/>
      <c r="M15" s="143"/>
      <c r="N15" s="142">
        <f>SUM(N16:P19)</f>
        <v>4973</v>
      </c>
      <c r="O15" s="140"/>
      <c r="P15" s="140"/>
      <c r="Q15" s="139">
        <f>SUM(Q16:S19)</f>
        <v>85589</v>
      </c>
      <c r="R15" s="140"/>
      <c r="S15" s="141"/>
      <c r="T15" s="132"/>
      <c r="U15" s="133"/>
    </row>
    <row r="16" spans="2:21" ht="18.95" customHeight="1" x14ac:dyDescent="0.15">
      <c r="B16" s="145" t="s">
        <v>344</v>
      </c>
      <c r="C16" s="146"/>
      <c r="D16" s="147"/>
      <c r="E16" s="148">
        <v>27976</v>
      </c>
      <c r="F16" s="130"/>
      <c r="G16" s="149"/>
      <c r="H16" s="148">
        <v>20377</v>
      </c>
      <c r="I16" s="130"/>
      <c r="J16" s="149"/>
      <c r="K16" s="148">
        <v>5019</v>
      </c>
      <c r="L16" s="130"/>
      <c r="M16" s="149"/>
      <c r="N16" s="148">
        <v>3263</v>
      </c>
      <c r="O16" s="130"/>
      <c r="P16" s="130"/>
      <c r="Q16" s="129">
        <f>SUM(E16:P16)</f>
        <v>56635</v>
      </c>
      <c r="R16" s="130"/>
      <c r="S16" s="131"/>
      <c r="T16" s="127"/>
      <c r="U16" s="128"/>
    </row>
    <row r="17" spans="2:21" ht="18.95" customHeight="1" x14ac:dyDescent="0.15">
      <c r="B17" s="145" t="s">
        <v>345</v>
      </c>
      <c r="C17" s="146"/>
      <c r="D17" s="147"/>
      <c r="E17" s="148">
        <v>6056</v>
      </c>
      <c r="F17" s="130"/>
      <c r="G17" s="149"/>
      <c r="H17" s="148">
        <v>4870</v>
      </c>
      <c r="I17" s="130"/>
      <c r="J17" s="149"/>
      <c r="K17" s="148">
        <v>1129</v>
      </c>
      <c r="L17" s="130"/>
      <c r="M17" s="149"/>
      <c r="N17" s="148">
        <v>796</v>
      </c>
      <c r="O17" s="130"/>
      <c r="P17" s="130"/>
      <c r="Q17" s="129">
        <f>SUM(E17:P17)</f>
        <v>12851</v>
      </c>
      <c r="R17" s="130"/>
      <c r="S17" s="131"/>
      <c r="T17" s="127"/>
      <c r="U17" s="128"/>
    </row>
    <row r="18" spans="2:21" ht="18.95" customHeight="1" x14ac:dyDescent="0.15">
      <c r="B18" s="145" t="s">
        <v>347</v>
      </c>
      <c r="C18" s="146"/>
      <c r="D18" s="147"/>
      <c r="E18" s="148">
        <v>2892</v>
      </c>
      <c r="F18" s="130"/>
      <c r="G18" s="149"/>
      <c r="H18" s="148">
        <v>2423</v>
      </c>
      <c r="I18" s="130"/>
      <c r="J18" s="149"/>
      <c r="K18" s="148">
        <v>548</v>
      </c>
      <c r="L18" s="130"/>
      <c r="M18" s="149"/>
      <c r="N18" s="148">
        <v>356</v>
      </c>
      <c r="O18" s="130"/>
      <c r="P18" s="130"/>
      <c r="Q18" s="129">
        <f>SUM(E18:P18)</f>
        <v>6219</v>
      </c>
      <c r="R18" s="130"/>
      <c r="S18" s="131"/>
      <c r="T18" s="127"/>
      <c r="U18" s="128"/>
    </row>
    <row r="19" spans="2:21" ht="18.95" customHeight="1" x14ac:dyDescent="0.15">
      <c r="B19" s="145" t="s">
        <v>346</v>
      </c>
      <c r="C19" s="146"/>
      <c r="D19" s="147"/>
      <c r="E19" s="148">
        <v>4115</v>
      </c>
      <c r="F19" s="130"/>
      <c r="G19" s="149"/>
      <c r="H19" s="148">
        <v>4250</v>
      </c>
      <c r="I19" s="130"/>
      <c r="J19" s="149"/>
      <c r="K19" s="148">
        <v>961</v>
      </c>
      <c r="L19" s="130"/>
      <c r="M19" s="149"/>
      <c r="N19" s="148">
        <v>558</v>
      </c>
      <c r="O19" s="130"/>
      <c r="P19" s="130"/>
      <c r="Q19" s="129">
        <f>SUM(E19:P19)</f>
        <v>9884</v>
      </c>
      <c r="R19" s="130"/>
      <c r="S19" s="131"/>
      <c r="T19" s="127"/>
      <c r="U19" s="128"/>
    </row>
    <row r="20" spans="2:21" ht="18.95" customHeight="1" x14ac:dyDescent="0.15">
      <c r="B20" s="150">
        <v>13</v>
      </c>
      <c r="C20" s="151"/>
      <c r="D20" s="152"/>
      <c r="E20" s="142">
        <f>SUM(E21:G24)</f>
        <v>40627</v>
      </c>
      <c r="F20" s="140"/>
      <c r="G20" s="143"/>
      <c r="H20" s="142">
        <f>SUM(H21:J24)</f>
        <v>30873</v>
      </c>
      <c r="I20" s="140"/>
      <c r="J20" s="143"/>
      <c r="K20" s="142">
        <f>SUM(K21:M24)</f>
        <v>7935</v>
      </c>
      <c r="L20" s="140"/>
      <c r="M20" s="143"/>
      <c r="N20" s="142">
        <f>SUM(N21:P24)</f>
        <v>3504</v>
      </c>
      <c r="O20" s="140"/>
      <c r="P20" s="140"/>
      <c r="Q20" s="139">
        <f>SUM(Q21:S24)</f>
        <v>82939</v>
      </c>
      <c r="R20" s="140"/>
      <c r="S20" s="141"/>
      <c r="T20" s="132"/>
      <c r="U20" s="133"/>
    </row>
    <row r="21" spans="2:21" ht="18.95" customHeight="1" x14ac:dyDescent="0.15">
      <c r="B21" s="145" t="s">
        <v>344</v>
      </c>
      <c r="C21" s="146"/>
      <c r="D21" s="147"/>
      <c r="E21" s="148">
        <v>27676</v>
      </c>
      <c r="F21" s="130"/>
      <c r="G21" s="149"/>
      <c r="H21" s="148">
        <v>19565</v>
      </c>
      <c r="I21" s="130"/>
      <c r="J21" s="149"/>
      <c r="K21" s="148">
        <v>5210</v>
      </c>
      <c r="L21" s="130"/>
      <c r="M21" s="149"/>
      <c r="N21" s="148">
        <v>2294</v>
      </c>
      <c r="O21" s="130"/>
      <c r="P21" s="130"/>
      <c r="Q21" s="129">
        <f>SUM(E21:P21)</f>
        <v>54745</v>
      </c>
      <c r="R21" s="130"/>
      <c r="S21" s="131"/>
      <c r="T21" s="127"/>
      <c r="U21" s="128"/>
    </row>
    <row r="22" spans="2:21" ht="18.95" customHeight="1" x14ac:dyDescent="0.15">
      <c r="B22" s="145" t="s">
        <v>345</v>
      </c>
      <c r="C22" s="146"/>
      <c r="D22" s="147"/>
      <c r="E22" s="148">
        <v>6059</v>
      </c>
      <c r="F22" s="130"/>
      <c r="G22" s="149"/>
      <c r="H22" s="148">
        <v>4772</v>
      </c>
      <c r="I22" s="130"/>
      <c r="J22" s="149"/>
      <c r="K22" s="148">
        <v>1181</v>
      </c>
      <c r="L22" s="130"/>
      <c r="M22" s="149"/>
      <c r="N22" s="148">
        <v>568</v>
      </c>
      <c r="O22" s="130"/>
      <c r="P22" s="130"/>
      <c r="Q22" s="129">
        <f>SUM(E22:P22)</f>
        <v>12580</v>
      </c>
      <c r="R22" s="130"/>
      <c r="S22" s="131"/>
      <c r="T22" s="127"/>
      <c r="U22" s="128"/>
    </row>
    <row r="23" spans="2:21" ht="18.95" customHeight="1" x14ac:dyDescent="0.15">
      <c r="B23" s="145" t="s">
        <v>347</v>
      </c>
      <c r="C23" s="146"/>
      <c r="D23" s="147"/>
      <c r="E23" s="148">
        <v>2810</v>
      </c>
      <c r="F23" s="130"/>
      <c r="G23" s="149"/>
      <c r="H23" s="148">
        <v>2363</v>
      </c>
      <c r="I23" s="130"/>
      <c r="J23" s="149"/>
      <c r="K23" s="148">
        <v>569</v>
      </c>
      <c r="L23" s="130"/>
      <c r="M23" s="149"/>
      <c r="N23" s="148">
        <v>221</v>
      </c>
      <c r="O23" s="130"/>
      <c r="P23" s="130"/>
      <c r="Q23" s="129">
        <f>SUM(E23:P23)</f>
        <v>5963</v>
      </c>
      <c r="R23" s="130"/>
      <c r="S23" s="131"/>
      <c r="T23" s="127"/>
      <c r="U23" s="128"/>
    </row>
    <row r="24" spans="2:21" ht="18.95" customHeight="1" x14ac:dyDescent="0.15">
      <c r="B24" s="145" t="s">
        <v>346</v>
      </c>
      <c r="C24" s="146"/>
      <c r="D24" s="147"/>
      <c r="E24" s="148">
        <v>4082</v>
      </c>
      <c r="F24" s="130"/>
      <c r="G24" s="149"/>
      <c r="H24" s="148">
        <v>4173</v>
      </c>
      <c r="I24" s="130"/>
      <c r="J24" s="149"/>
      <c r="K24" s="148">
        <v>975</v>
      </c>
      <c r="L24" s="130"/>
      <c r="M24" s="149"/>
      <c r="N24" s="148">
        <v>421</v>
      </c>
      <c r="O24" s="130"/>
      <c r="P24" s="130"/>
      <c r="Q24" s="129">
        <f>SUM(E24:P24)</f>
        <v>9651</v>
      </c>
      <c r="R24" s="130"/>
      <c r="S24" s="131"/>
      <c r="T24" s="127"/>
      <c r="U24" s="128"/>
    </row>
    <row r="25" spans="2:21" ht="18.95" customHeight="1" x14ac:dyDescent="0.15">
      <c r="B25" s="150">
        <v>12</v>
      </c>
      <c r="C25" s="151"/>
      <c r="D25" s="152"/>
      <c r="E25" s="142">
        <f>SUM(E26:G29)</f>
        <v>40354</v>
      </c>
      <c r="F25" s="140"/>
      <c r="G25" s="143"/>
      <c r="H25" s="142">
        <f>SUM(H26:J29)</f>
        <v>29848</v>
      </c>
      <c r="I25" s="140"/>
      <c r="J25" s="143"/>
      <c r="K25" s="142">
        <f>SUM(K26:M29)</f>
        <v>8192</v>
      </c>
      <c r="L25" s="140"/>
      <c r="M25" s="143"/>
      <c r="N25" s="142">
        <f>SUM(N26:P29)</f>
        <v>3438</v>
      </c>
      <c r="O25" s="140"/>
      <c r="P25" s="140"/>
      <c r="Q25" s="139">
        <f>SUM(Q26:S29)</f>
        <v>81832</v>
      </c>
      <c r="R25" s="140"/>
      <c r="S25" s="141"/>
      <c r="T25" s="132"/>
      <c r="U25" s="133"/>
    </row>
    <row r="26" spans="2:21" ht="18.95" customHeight="1" x14ac:dyDescent="0.15">
      <c r="B26" s="145" t="s">
        <v>344</v>
      </c>
      <c r="C26" s="146"/>
      <c r="D26" s="147"/>
      <c r="E26" s="148">
        <v>27357</v>
      </c>
      <c r="F26" s="130"/>
      <c r="G26" s="149"/>
      <c r="H26" s="148">
        <v>18804</v>
      </c>
      <c r="I26" s="130"/>
      <c r="J26" s="149"/>
      <c r="K26" s="148">
        <v>5397</v>
      </c>
      <c r="L26" s="130"/>
      <c r="M26" s="149"/>
      <c r="N26" s="148">
        <v>2253</v>
      </c>
      <c r="O26" s="130"/>
      <c r="P26" s="130"/>
      <c r="Q26" s="129">
        <f>SUM(E26:P26)</f>
        <v>53811</v>
      </c>
      <c r="R26" s="130"/>
      <c r="S26" s="131"/>
      <c r="T26" s="127"/>
      <c r="U26" s="128"/>
    </row>
    <row r="27" spans="2:21" ht="18.95" customHeight="1" x14ac:dyDescent="0.15">
      <c r="B27" s="145" t="s">
        <v>345</v>
      </c>
      <c r="C27" s="146"/>
      <c r="D27" s="147"/>
      <c r="E27" s="148">
        <v>6087</v>
      </c>
      <c r="F27" s="130"/>
      <c r="G27" s="149"/>
      <c r="H27" s="148">
        <v>4610</v>
      </c>
      <c r="I27" s="130"/>
      <c r="J27" s="149"/>
      <c r="K27" s="148">
        <v>1221</v>
      </c>
      <c r="L27" s="130"/>
      <c r="M27" s="149"/>
      <c r="N27" s="148">
        <v>560</v>
      </c>
      <c r="O27" s="130"/>
      <c r="P27" s="130"/>
      <c r="Q27" s="129">
        <f>SUM(E27:P27)</f>
        <v>12478</v>
      </c>
      <c r="R27" s="130"/>
      <c r="S27" s="131"/>
      <c r="T27" s="127"/>
      <c r="U27" s="128"/>
    </row>
    <row r="28" spans="2:21" ht="18.95" customHeight="1" x14ac:dyDescent="0.15">
      <c r="B28" s="145" t="s">
        <v>347</v>
      </c>
      <c r="C28" s="146"/>
      <c r="D28" s="147"/>
      <c r="E28" s="148">
        <v>2789</v>
      </c>
      <c r="F28" s="130"/>
      <c r="G28" s="149"/>
      <c r="H28" s="148">
        <v>2312</v>
      </c>
      <c r="I28" s="130"/>
      <c r="J28" s="149"/>
      <c r="K28" s="148">
        <v>586</v>
      </c>
      <c r="L28" s="130"/>
      <c r="M28" s="149"/>
      <c r="N28" s="148">
        <v>208</v>
      </c>
      <c r="O28" s="130"/>
      <c r="P28" s="130"/>
      <c r="Q28" s="129">
        <f>SUM(E28:P28)</f>
        <v>5895</v>
      </c>
      <c r="R28" s="130"/>
      <c r="S28" s="131"/>
      <c r="T28" s="127"/>
      <c r="U28" s="128"/>
    </row>
    <row r="29" spans="2:21" ht="18.95" customHeight="1" x14ac:dyDescent="0.15">
      <c r="B29" s="145" t="s">
        <v>346</v>
      </c>
      <c r="C29" s="146"/>
      <c r="D29" s="147"/>
      <c r="E29" s="148">
        <v>4121</v>
      </c>
      <c r="F29" s="130"/>
      <c r="G29" s="149"/>
      <c r="H29" s="148">
        <v>4122</v>
      </c>
      <c r="I29" s="130"/>
      <c r="J29" s="149"/>
      <c r="K29" s="148">
        <v>988</v>
      </c>
      <c r="L29" s="130"/>
      <c r="M29" s="149"/>
      <c r="N29" s="148">
        <v>417</v>
      </c>
      <c r="O29" s="130"/>
      <c r="P29" s="130"/>
      <c r="Q29" s="129">
        <f>SUM(E29:P29)</f>
        <v>9648</v>
      </c>
      <c r="R29" s="130"/>
      <c r="S29" s="131"/>
      <c r="T29" s="127"/>
      <c r="U29" s="128"/>
    </row>
    <row r="30" spans="2:21" ht="18.95" customHeight="1" x14ac:dyDescent="0.15">
      <c r="B30" s="150">
        <v>11</v>
      </c>
      <c r="C30" s="151"/>
      <c r="D30" s="152"/>
      <c r="E30" s="142">
        <f>SUM(E31:G34)</f>
        <v>39711</v>
      </c>
      <c r="F30" s="140"/>
      <c r="G30" s="143"/>
      <c r="H30" s="142">
        <f>SUM(H31:J34)</f>
        <v>28911</v>
      </c>
      <c r="I30" s="140"/>
      <c r="J30" s="143"/>
      <c r="K30" s="142">
        <f>SUM(K31:M34)</f>
        <v>8446</v>
      </c>
      <c r="L30" s="140"/>
      <c r="M30" s="143"/>
      <c r="N30" s="142">
        <f>SUM(N31:P34)</f>
        <v>3353</v>
      </c>
      <c r="O30" s="140"/>
      <c r="P30" s="140"/>
      <c r="Q30" s="139">
        <f>SUM(Q31:S34)</f>
        <v>80421</v>
      </c>
      <c r="R30" s="140"/>
      <c r="S30" s="141"/>
      <c r="T30" s="132"/>
      <c r="U30" s="133"/>
    </row>
    <row r="31" spans="2:21" ht="18.95" customHeight="1" x14ac:dyDescent="0.15">
      <c r="B31" s="145" t="s">
        <v>344</v>
      </c>
      <c r="C31" s="146"/>
      <c r="D31" s="147"/>
      <c r="E31" s="148">
        <v>26854</v>
      </c>
      <c r="F31" s="130"/>
      <c r="G31" s="149"/>
      <c r="H31" s="148">
        <v>18212</v>
      </c>
      <c r="I31" s="130"/>
      <c r="J31" s="149"/>
      <c r="K31" s="148">
        <v>5592</v>
      </c>
      <c r="L31" s="130"/>
      <c r="M31" s="149"/>
      <c r="N31" s="148">
        <v>2212</v>
      </c>
      <c r="O31" s="130"/>
      <c r="P31" s="130"/>
      <c r="Q31" s="129">
        <f>SUM(E31:P31)</f>
        <v>52870</v>
      </c>
      <c r="R31" s="130"/>
      <c r="S31" s="131"/>
      <c r="T31" s="127"/>
      <c r="U31" s="128"/>
    </row>
    <row r="32" spans="2:21" ht="18.95" customHeight="1" x14ac:dyDescent="0.15">
      <c r="B32" s="145" t="s">
        <v>345</v>
      </c>
      <c r="C32" s="146"/>
      <c r="D32" s="147"/>
      <c r="E32" s="148">
        <v>6010</v>
      </c>
      <c r="F32" s="130"/>
      <c r="G32" s="149"/>
      <c r="H32" s="148">
        <v>4464</v>
      </c>
      <c r="I32" s="130"/>
      <c r="J32" s="149"/>
      <c r="K32" s="148">
        <v>1248</v>
      </c>
      <c r="L32" s="130"/>
      <c r="M32" s="149"/>
      <c r="N32" s="148">
        <v>542</v>
      </c>
      <c r="O32" s="130"/>
      <c r="P32" s="130"/>
      <c r="Q32" s="129">
        <f>SUM(E32:P32)</f>
        <v>12264</v>
      </c>
      <c r="R32" s="130"/>
      <c r="S32" s="131"/>
      <c r="T32" s="127"/>
      <c r="U32" s="128"/>
    </row>
    <row r="33" spans="2:21" ht="18.95" customHeight="1" x14ac:dyDescent="0.15">
      <c r="B33" s="145" t="s">
        <v>347</v>
      </c>
      <c r="C33" s="146"/>
      <c r="D33" s="147"/>
      <c r="E33" s="148">
        <v>2742</v>
      </c>
      <c r="F33" s="130"/>
      <c r="G33" s="149"/>
      <c r="H33" s="148">
        <v>2227</v>
      </c>
      <c r="I33" s="130"/>
      <c r="J33" s="149"/>
      <c r="K33" s="148">
        <v>598</v>
      </c>
      <c r="L33" s="130"/>
      <c r="M33" s="149"/>
      <c r="N33" s="148">
        <v>193</v>
      </c>
      <c r="O33" s="130"/>
      <c r="P33" s="130"/>
      <c r="Q33" s="129">
        <f>SUM(E33:P33)</f>
        <v>5760</v>
      </c>
      <c r="R33" s="130"/>
      <c r="S33" s="131"/>
      <c r="T33" s="127"/>
      <c r="U33" s="128"/>
    </row>
    <row r="34" spans="2:21" ht="18.95" customHeight="1" x14ac:dyDescent="0.15">
      <c r="B34" s="145" t="s">
        <v>346</v>
      </c>
      <c r="C34" s="146"/>
      <c r="D34" s="147"/>
      <c r="E34" s="148">
        <v>4105</v>
      </c>
      <c r="F34" s="130"/>
      <c r="G34" s="149"/>
      <c r="H34" s="148">
        <v>4008</v>
      </c>
      <c r="I34" s="130"/>
      <c r="J34" s="149"/>
      <c r="K34" s="148">
        <v>1008</v>
      </c>
      <c r="L34" s="130"/>
      <c r="M34" s="149"/>
      <c r="N34" s="148">
        <v>406</v>
      </c>
      <c r="O34" s="130"/>
      <c r="P34" s="130"/>
      <c r="Q34" s="129">
        <f>SUM(E34:P34)</f>
        <v>9527</v>
      </c>
      <c r="R34" s="130"/>
      <c r="S34" s="131"/>
      <c r="T34" s="127"/>
      <c r="U34" s="128"/>
    </row>
    <row r="35" spans="2:21" ht="18.95" customHeight="1" x14ac:dyDescent="0.15">
      <c r="B35" s="150">
        <v>10</v>
      </c>
      <c r="C35" s="151"/>
      <c r="D35" s="152"/>
      <c r="E35" s="142">
        <f>SUM(E36:G39)</f>
        <v>38986</v>
      </c>
      <c r="F35" s="140"/>
      <c r="G35" s="143"/>
      <c r="H35" s="142">
        <f>SUM(H36:J39)</f>
        <v>27951</v>
      </c>
      <c r="I35" s="140"/>
      <c r="J35" s="143"/>
      <c r="K35" s="142">
        <f>SUM(K36:M39)</f>
        <v>8567</v>
      </c>
      <c r="L35" s="140"/>
      <c r="M35" s="143"/>
      <c r="N35" s="142">
        <f>SUM(N36:P39)</f>
        <v>3242</v>
      </c>
      <c r="O35" s="140"/>
      <c r="P35" s="140"/>
      <c r="Q35" s="139">
        <f>SUM(Q36:S39)</f>
        <v>78746</v>
      </c>
      <c r="R35" s="140"/>
      <c r="S35" s="141"/>
      <c r="T35" s="132"/>
      <c r="U35" s="133"/>
    </row>
    <row r="36" spans="2:21" ht="18.95" customHeight="1" x14ac:dyDescent="0.15">
      <c r="B36" s="145" t="s">
        <v>344</v>
      </c>
      <c r="C36" s="146"/>
      <c r="D36" s="147"/>
      <c r="E36" s="148">
        <v>26298</v>
      </c>
      <c r="F36" s="130"/>
      <c r="G36" s="149"/>
      <c r="H36" s="148">
        <v>17493</v>
      </c>
      <c r="I36" s="130"/>
      <c r="J36" s="149"/>
      <c r="K36" s="148">
        <v>5645</v>
      </c>
      <c r="L36" s="130"/>
      <c r="M36" s="149"/>
      <c r="N36" s="148">
        <v>2148</v>
      </c>
      <c r="O36" s="130"/>
      <c r="P36" s="130"/>
      <c r="Q36" s="129">
        <f>SUM(E36:P36)</f>
        <v>51584</v>
      </c>
      <c r="R36" s="130"/>
      <c r="S36" s="131"/>
      <c r="T36" s="127"/>
      <c r="U36" s="128"/>
    </row>
    <row r="37" spans="2:21" ht="18.95" customHeight="1" x14ac:dyDescent="0.15">
      <c r="B37" s="145" t="s">
        <v>345</v>
      </c>
      <c r="C37" s="146"/>
      <c r="D37" s="147"/>
      <c r="E37" s="148">
        <v>5941</v>
      </c>
      <c r="F37" s="130"/>
      <c r="G37" s="149"/>
      <c r="H37" s="148">
        <v>4335</v>
      </c>
      <c r="I37" s="130"/>
      <c r="J37" s="149"/>
      <c r="K37" s="148">
        <v>1268</v>
      </c>
      <c r="L37" s="130"/>
      <c r="M37" s="149"/>
      <c r="N37" s="148">
        <v>526</v>
      </c>
      <c r="O37" s="130"/>
      <c r="P37" s="130"/>
      <c r="Q37" s="129">
        <f>SUM(E37:P37)</f>
        <v>12070</v>
      </c>
      <c r="R37" s="130"/>
      <c r="S37" s="131"/>
      <c r="T37" s="127"/>
      <c r="U37" s="128"/>
    </row>
    <row r="38" spans="2:21" ht="18.95" customHeight="1" x14ac:dyDescent="0.15">
      <c r="B38" s="145" t="s">
        <v>347</v>
      </c>
      <c r="C38" s="146"/>
      <c r="D38" s="147"/>
      <c r="E38" s="148">
        <v>2688</v>
      </c>
      <c r="F38" s="130"/>
      <c r="G38" s="149"/>
      <c r="H38" s="148">
        <v>2168</v>
      </c>
      <c r="I38" s="130"/>
      <c r="J38" s="149"/>
      <c r="K38" s="148">
        <v>618</v>
      </c>
      <c r="L38" s="130"/>
      <c r="M38" s="149"/>
      <c r="N38" s="148">
        <v>195</v>
      </c>
      <c r="O38" s="130"/>
      <c r="P38" s="130"/>
      <c r="Q38" s="129">
        <f>SUM(E38:P38)</f>
        <v>5669</v>
      </c>
      <c r="R38" s="130"/>
      <c r="S38" s="131"/>
      <c r="T38" s="127"/>
      <c r="U38" s="128"/>
    </row>
    <row r="39" spans="2:21" ht="18.95" customHeight="1" x14ac:dyDescent="0.15">
      <c r="B39" s="145" t="s">
        <v>346</v>
      </c>
      <c r="C39" s="146"/>
      <c r="D39" s="147"/>
      <c r="E39" s="148">
        <v>4059</v>
      </c>
      <c r="F39" s="130"/>
      <c r="G39" s="149"/>
      <c r="H39" s="148">
        <v>3955</v>
      </c>
      <c r="I39" s="130"/>
      <c r="J39" s="149"/>
      <c r="K39" s="148">
        <v>1036</v>
      </c>
      <c r="L39" s="130"/>
      <c r="M39" s="149"/>
      <c r="N39" s="148">
        <v>373</v>
      </c>
      <c r="O39" s="130"/>
      <c r="P39" s="130"/>
      <c r="Q39" s="129">
        <f>SUM(E39:P39)</f>
        <v>9423</v>
      </c>
      <c r="R39" s="130"/>
      <c r="S39" s="131"/>
      <c r="T39" s="127"/>
      <c r="U39" s="128"/>
    </row>
    <row r="40" spans="2:21" ht="18.95" customHeight="1" x14ac:dyDescent="0.15">
      <c r="B40" s="150">
        <v>9</v>
      </c>
      <c r="C40" s="151"/>
      <c r="D40" s="152"/>
      <c r="E40" s="142">
        <f>SUM(E41:G44)</f>
        <v>38171</v>
      </c>
      <c r="F40" s="140"/>
      <c r="G40" s="143"/>
      <c r="H40" s="142">
        <f>SUM(H41:J44)</f>
        <v>27326</v>
      </c>
      <c r="I40" s="140"/>
      <c r="J40" s="143"/>
      <c r="K40" s="142">
        <f>SUM(K41:M44)</f>
        <v>8823</v>
      </c>
      <c r="L40" s="140"/>
      <c r="M40" s="143"/>
      <c r="N40" s="142">
        <f>SUM(N41:P44)</f>
        <v>3141</v>
      </c>
      <c r="O40" s="140"/>
      <c r="P40" s="140"/>
      <c r="Q40" s="139">
        <f>SUM(Q41:S44)</f>
        <v>77461</v>
      </c>
      <c r="R40" s="140"/>
      <c r="S40" s="141"/>
      <c r="T40" s="132"/>
      <c r="U40" s="133"/>
    </row>
    <row r="41" spans="2:21" ht="18.95" customHeight="1" x14ac:dyDescent="0.15">
      <c r="B41" s="145" t="s">
        <v>344</v>
      </c>
      <c r="C41" s="146"/>
      <c r="D41" s="147"/>
      <c r="E41" s="148">
        <v>25670</v>
      </c>
      <c r="F41" s="130"/>
      <c r="G41" s="149"/>
      <c r="H41" s="148">
        <v>17115</v>
      </c>
      <c r="I41" s="130"/>
      <c r="J41" s="149"/>
      <c r="K41" s="148">
        <v>5813</v>
      </c>
      <c r="L41" s="130"/>
      <c r="M41" s="149"/>
      <c r="N41" s="148">
        <v>2064</v>
      </c>
      <c r="O41" s="130"/>
      <c r="P41" s="130"/>
      <c r="Q41" s="129">
        <f>SUM(E41:P41)</f>
        <v>50662</v>
      </c>
      <c r="R41" s="130"/>
      <c r="S41" s="131"/>
      <c r="T41" s="127"/>
      <c r="U41" s="128"/>
    </row>
    <row r="42" spans="2:21" ht="18.95" customHeight="1" x14ac:dyDescent="0.15">
      <c r="B42" s="145" t="s">
        <v>345</v>
      </c>
      <c r="C42" s="146"/>
      <c r="D42" s="147"/>
      <c r="E42" s="148">
        <v>5829</v>
      </c>
      <c r="F42" s="130"/>
      <c r="G42" s="149"/>
      <c r="H42" s="148">
        <v>4258</v>
      </c>
      <c r="I42" s="130"/>
      <c r="J42" s="149"/>
      <c r="K42" s="148">
        <v>1317</v>
      </c>
      <c r="L42" s="130"/>
      <c r="M42" s="149"/>
      <c r="N42" s="148">
        <v>508</v>
      </c>
      <c r="O42" s="130"/>
      <c r="P42" s="130"/>
      <c r="Q42" s="129">
        <f>SUM(E42:P42)</f>
        <v>11912</v>
      </c>
      <c r="R42" s="130"/>
      <c r="S42" s="131"/>
      <c r="T42" s="127"/>
      <c r="U42" s="128"/>
    </row>
    <row r="43" spans="2:21" ht="18.95" customHeight="1" x14ac:dyDescent="0.15">
      <c r="B43" s="145" t="s">
        <v>347</v>
      </c>
      <c r="C43" s="146"/>
      <c r="D43" s="147"/>
      <c r="E43" s="148">
        <v>2649</v>
      </c>
      <c r="F43" s="130"/>
      <c r="G43" s="149"/>
      <c r="H43" s="148">
        <v>2093</v>
      </c>
      <c r="I43" s="130"/>
      <c r="J43" s="149"/>
      <c r="K43" s="148">
        <v>639</v>
      </c>
      <c r="L43" s="130"/>
      <c r="M43" s="149"/>
      <c r="N43" s="148">
        <v>196</v>
      </c>
      <c r="O43" s="130"/>
      <c r="P43" s="130"/>
      <c r="Q43" s="129">
        <f>SUM(E43:P43)</f>
        <v>5577</v>
      </c>
      <c r="R43" s="130"/>
      <c r="S43" s="131"/>
      <c r="T43" s="127"/>
      <c r="U43" s="128"/>
    </row>
    <row r="44" spans="2:21" ht="18.95" customHeight="1" x14ac:dyDescent="0.15">
      <c r="B44" s="145" t="s">
        <v>346</v>
      </c>
      <c r="C44" s="146"/>
      <c r="D44" s="147"/>
      <c r="E44" s="148">
        <v>4023</v>
      </c>
      <c r="F44" s="130"/>
      <c r="G44" s="149"/>
      <c r="H44" s="148">
        <v>3860</v>
      </c>
      <c r="I44" s="130"/>
      <c r="J44" s="149"/>
      <c r="K44" s="148">
        <v>1054</v>
      </c>
      <c r="L44" s="130"/>
      <c r="M44" s="149"/>
      <c r="N44" s="148">
        <v>373</v>
      </c>
      <c r="O44" s="130"/>
      <c r="P44" s="130"/>
      <c r="Q44" s="129">
        <f>SUM(E44:P44)</f>
        <v>9310</v>
      </c>
      <c r="R44" s="130"/>
      <c r="S44" s="131"/>
      <c r="T44" s="127"/>
      <c r="U44" s="128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Q23:S23"/>
    <mergeCell ref="H6:J6"/>
    <mergeCell ref="K6:M6"/>
    <mergeCell ref="N6:P6"/>
    <mergeCell ref="Q6:S6"/>
    <mergeCell ref="K9:M9"/>
    <mergeCell ref="N9:P9"/>
    <mergeCell ref="Q9:S9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T20:U20"/>
    <mergeCell ref="B25:D25"/>
    <mergeCell ref="E25:G25"/>
    <mergeCell ref="H25:J25"/>
    <mergeCell ref="K25:M25"/>
    <mergeCell ref="N25:P25"/>
    <mergeCell ref="Q25:S25"/>
    <mergeCell ref="T25:U25"/>
    <mergeCell ref="T22:U22"/>
    <mergeCell ref="N23:P2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13:U13"/>
    <mergeCell ref="Q7:S7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2007-11-08T05:17:56Z</cp:lastPrinted>
  <dcterms:created xsi:type="dcterms:W3CDTF">2006-01-26T04:49:49Z</dcterms:created>
  <dcterms:modified xsi:type="dcterms:W3CDTF">2023-03-01T07:41:00Z</dcterms:modified>
</cp:coreProperties>
</file>