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53ED8FA-2D32-4412-926E-5A9496B0DC5B}" xr6:coauthVersionLast="36" xr6:coauthVersionMax="36" xr10:uidLastSave="{00000000-0000-0000-0000-000000000000}"/>
  <bookViews>
    <workbookView xWindow="32760" yWindow="32760" windowWidth="28800" windowHeight="12285" tabRatio="944"/>
  </bookViews>
  <sheets>
    <sheet name="18-20" sheetId="26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  <definedName name="_xlnm.Print_Titles" localSheetId="0">'18-20'!$1:$3</definedName>
  </definedNames>
  <calcPr calcId="191029" fullCalcOnLoad="1"/>
</workbook>
</file>

<file path=xl/calcChain.xml><?xml version="1.0" encoding="utf-8"?>
<calcChain xmlns="http://schemas.openxmlformats.org/spreadsheetml/2006/main">
  <c r="H7" i="19" l="1"/>
  <c r="G7" i="19"/>
  <c r="F7" i="19"/>
  <c r="E7" i="19"/>
  <c r="D7" i="19"/>
  <c r="C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/>
  <c r="E20" i="7"/>
  <c r="B20" i="7"/>
  <c r="B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/>
  <c r="B7" i="7"/>
  <c r="B24" i="7"/>
  <c r="B34" i="7"/>
  <c r="B8" i="7"/>
  <c r="B36" i="7"/>
  <c r="B10" i="7"/>
  <c r="D6" i="17"/>
  <c r="E6" i="17"/>
  <c r="F6" i="17"/>
  <c r="G6" i="17"/>
  <c r="H6" i="17"/>
  <c r="I6" i="17"/>
  <c r="J6" i="17"/>
  <c r="K6" i="17"/>
  <c r="L6" i="17"/>
  <c r="C6" i="17"/>
  <c r="A6" i="17"/>
  <c r="B1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C6" i="25"/>
  <c r="D5" i="25"/>
  <c r="C5" i="25"/>
  <c r="D4" i="25"/>
  <c r="C4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/>
  <c r="C30" i="10"/>
  <c r="C29" i="10"/>
  <c r="C28" i="10"/>
  <c r="C27" i="10"/>
  <c r="E4" i="10"/>
  <c r="F4" i="10"/>
  <c r="G4" i="10"/>
  <c r="H4" i="10"/>
  <c r="I4" i="10"/>
  <c r="J4" i="10"/>
  <c r="F5" i="10"/>
  <c r="G5" i="10"/>
  <c r="H5" i="10"/>
  <c r="I5" i="10"/>
  <c r="J5" i="10"/>
  <c r="F6" i="10"/>
  <c r="C6" i="10"/>
  <c r="G6" i="10"/>
  <c r="H6" i="10"/>
  <c r="I6" i="10"/>
  <c r="J6" i="10"/>
  <c r="C26" i="10"/>
  <c r="C25" i="10"/>
  <c r="C24" i="10"/>
  <c r="C23" i="10"/>
  <c r="C5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/>
  <c r="H6" i="19"/>
  <c r="H5" i="19"/>
  <c r="F5" i="19"/>
  <c r="H4" i="19"/>
  <c r="F4" i="19"/>
  <c r="G8" i="19"/>
  <c r="G6" i="19"/>
  <c r="F6" i="19"/>
  <c r="G5" i="19"/>
  <c r="G4" i="19"/>
  <c r="E8" i="19"/>
  <c r="E6" i="19"/>
  <c r="E5" i="19"/>
  <c r="E4" i="19"/>
  <c r="D8" i="19"/>
  <c r="D6" i="19"/>
  <c r="D5" i="19"/>
  <c r="D4" i="19"/>
  <c r="C4" i="19"/>
  <c r="C8" i="19"/>
  <c r="C6" i="19"/>
  <c r="C5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K4" i="11"/>
  <c r="L6" i="11"/>
  <c r="M6" i="11"/>
  <c r="M4" i="11"/>
  <c r="J7" i="11"/>
  <c r="K7" i="11"/>
  <c r="L7" i="11"/>
  <c r="M7" i="11"/>
  <c r="J8" i="11"/>
  <c r="K8" i="11"/>
  <c r="L8" i="11"/>
  <c r="L4" i="11"/>
  <c r="M8" i="11"/>
  <c r="J10" i="11"/>
  <c r="J4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C5" i="11"/>
  <c r="D5" i="11"/>
  <c r="E5" i="11"/>
  <c r="F5" i="11"/>
  <c r="F4" i="11"/>
  <c r="G5" i="11"/>
  <c r="G4" i="11"/>
  <c r="H5" i="11"/>
  <c r="H4" i="11"/>
  <c r="I5" i="11"/>
  <c r="J5" i="11"/>
  <c r="C6" i="11"/>
  <c r="D6" i="11"/>
  <c r="E6" i="11"/>
  <c r="F6" i="11"/>
  <c r="G6" i="11"/>
  <c r="H6" i="11"/>
  <c r="I6" i="11"/>
  <c r="I4" i="11"/>
  <c r="C7" i="11"/>
  <c r="D7" i="11"/>
  <c r="E7" i="11"/>
  <c r="E4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D4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C4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16" i="11"/>
  <c r="B5" i="11"/>
  <c r="B4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  <c r="E4" i="7"/>
</calcChain>
</file>

<file path=xl/comments1.xml><?xml version="1.0" encoding="utf-8"?>
<comments xmlns="http://schemas.openxmlformats.org/spreadsheetml/2006/main">
  <authors>
    <author>佐久市役所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<sst xmlns="http://schemas.openxmlformats.org/spreadsheetml/2006/main" count="1044" uniqueCount="319">
  <si>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</si>
  <si>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</si>
  <si>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</si>
  <si>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</si>
  <si>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</si>
  <si>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</si>
  <si>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</si>
  <si>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面積</t>
    <rPh sb="0" eb="2">
      <t>メンセキ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</si>
  <si>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</si>
  <si>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</si>
  <si>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</si>
  <si>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</si>
  <si>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</si>
  <si>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</si>
  <si>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</si>
  <si>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</si>
  <si>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</si>
  <si>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</si>
  <si>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</si>
  <si>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</si>
  <si>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</si>
  <si>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</si>
  <si>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</si>
  <si>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</si>
  <si>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</si>
  <si>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</si>
  <si>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</si>
  <si>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</si>
  <si>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</si>
  <si>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</si>
  <si>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</si>
  <si>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</si>
  <si>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</si>
  <si>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</si>
  <si>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</si>
  <si>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</si>
  <si>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</si>
  <si>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</si>
  <si>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</si>
  <si>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</si>
  <si>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</si>
  <si>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</si>
  <si>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</si>
  <si>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</si>
  <si>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</si>
  <si>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</si>
  <si>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</si>
  <si>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</si>
  <si>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</si>
  <si>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</si>
  <si>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</si>
  <si>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</si>
  <si>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</si>
  <si>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</si>
  <si>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</si>
  <si>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</si>
  <si>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</si>
  <si>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</si>
  <si>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</si>
  <si>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</si>
  <si>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</si>
  <si>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</si>
  <si>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</si>
  <si>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</si>
  <si>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</si>
  <si>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</si>
  <si>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</si>
  <si>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</si>
  <si>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</si>
  <si>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</si>
  <si>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</si>
  <si>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</si>
  <si>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</si>
  <si>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</si>
  <si>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</si>
  <si>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</si>
  <si>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</si>
  <si>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</si>
  <si>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</si>
  <si>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</si>
  <si>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</si>
  <si>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</si>
  <si>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</si>
  <si>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</si>
  <si>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</si>
  <si>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</si>
  <si>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</si>
  <si>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</si>
  <si>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</si>
  <si>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</si>
  <si>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</si>
  <si>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</si>
  <si>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</si>
  <si>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</si>
  <si>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</si>
  <si>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</si>
  <si>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</si>
  <si>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</si>
  <si>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</si>
  <si>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</si>
  <si>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</si>
  <si>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</si>
  <si>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</si>
  <si>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</si>
  <si>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</si>
  <si>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</si>
  <si>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</si>
  <si>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</si>
  <si>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</si>
  <si>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</si>
  <si>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</si>
  <si>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</si>
  <si>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</si>
  <si>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</si>
  <si>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</si>
  <si>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</si>
  <si>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</si>
  <si>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</si>
  <si>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</si>
  <si>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</si>
  <si>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</si>
  <si>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</si>
  <si>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</si>
  <si>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</si>
  <si>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</si>
  <si>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</si>
  <si>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</si>
  <si>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</si>
  <si>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</si>
  <si>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</si>
  <si>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</si>
  <si>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</si>
  <si>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</si>
  <si>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</si>
  <si>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</si>
  <si>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</si>
  <si>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</si>
  <si>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</si>
  <si>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</si>
  <si>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</si>
  <si>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</si>
  <si>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</si>
  <si>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</si>
  <si>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</si>
  <si>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</si>
  <si>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</si>
  <si>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</si>
  <si>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</si>
  <si>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</si>
  <si>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</si>
  <si>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</si>
  <si>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</si>
  <si>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</si>
  <si>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</si>
  <si>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</si>
  <si>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</si>
  <si>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</si>
  <si>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</si>
  <si>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</si>
  <si>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</si>
  <si>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</si>
  <si>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</si>
  <si>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</si>
  <si>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地区</t>
  </si>
  <si>
    <t>種別</t>
  </si>
  <si>
    <t>名称</t>
  </si>
  <si>
    <t>供用開始
年月日</t>
  </si>
  <si>
    <t>備考</t>
  </si>
  <si>
    <t>番号</t>
  </si>
  <si>
    <t>公園名</t>
  </si>
  <si>
    <t>計画(ha)</t>
  </si>
  <si>
    <t>供用(ha)</t>
  </si>
  <si>
    <t>(㎡)</t>
  </si>
  <si>
    <t>住区基幹公園</t>
  </si>
  <si>
    <t>街区</t>
  </si>
  <si>
    <t>２・２・１</t>
  </si>
  <si>
    <t>岩村田公園</t>
  </si>
  <si>
    <t>２・２・２</t>
  </si>
  <si>
    <t>中央公園</t>
  </si>
  <si>
    <t>２・２・５</t>
  </si>
  <si>
    <t>若宮公園</t>
  </si>
  <si>
    <t>２・２・６</t>
  </si>
  <si>
    <t>城山公園</t>
  </si>
  <si>
    <t>２・２・８</t>
  </si>
  <si>
    <t>成知公園</t>
  </si>
  <si>
    <t>２・２・９</t>
  </si>
  <si>
    <t>佐太夫町公園</t>
  </si>
  <si>
    <t>２・２・１０</t>
  </si>
  <si>
    <t>横町公園</t>
  </si>
  <si>
    <t>２・２・１１</t>
  </si>
  <si>
    <t>成田公園</t>
  </si>
  <si>
    <t>２・２・１２</t>
  </si>
  <si>
    <t>橋場公園</t>
  </si>
  <si>
    <t>２・２・１３</t>
  </si>
  <si>
    <t>水上公園</t>
  </si>
  <si>
    <t>２・２・１４</t>
  </si>
  <si>
    <t>宇とう公園</t>
  </si>
  <si>
    <t>都市計画決定なし</t>
  </si>
  <si>
    <t>２・２・１６</t>
  </si>
  <si>
    <t>東田公園</t>
  </si>
  <si>
    <t>２・２・１７</t>
  </si>
  <si>
    <t>久保田公園</t>
  </si>
  <si>
    <t>２・２・１８</t>
  </si>
  <si>
    <t>仙禄湖公園</t>
  </si>
  <si>
    <t>２・２・１９</t>
  </si>
  <si>
    <t>曽根公園</t>
  </si>
  <si>
    <t>高柳公園</t>
  </si>
  <si>
    <t>鍛冶屋公園</t>
  </si>
  <si>
    <t>取出町ふれあい公園</t>
  </si>
  <si>
    <t>枇杷坂公園</t>
  </si>
  <si>
    <t>やまぼうし公園</t>
  </si>
  <si>
    <t>平賀新町公園</t>
  </si>
  <si>
    <t>ゆりのき公園</t>
  </si>
  <si>
    <t>ねむのき公園</t>
  </si>
  <si>
    <t>もみのき公園</t>
  </si>
  <si>
    <t>けやき公園</t>
  </si>
  <si>
    <t>２・２・７</t>
  </si>
  <si>
    <t>下の宮公園</t>
  </si>
  <si>
    <t>２・２・１５</t>
  </si>
  <si>
    <t>下越公園</t>
  </si>
  <si>
    <t>若駒児童公園</t>
  </si>
  <si>
    <t>泉公園</t>
  </si>
  <si>
    <t>橋詰公園</t>
  </si>
  <si>
    <t>小計</t>
  </si>
  <si>
    <t>近隣</t>
  </si>
  <si>
    <t>３・２・１</t>
  </si>
  <si>
    <t>王城公園</t>
  </si>
  <si>
    <t>３・２・３</t>
  </si>
  <si>
    <t>中嶋公園</t>
  </si>
  <si>
    <t>ミレニアムパーク</t>
  </si>
  <si>
    <t>ジリの木広場</t>
  </si>
  <si>
    <t>布施温泉公園</t>
  </si>
  <si>
    <t>5箇所</t>
  </si>
  <si>
    <t>４・４・２</t>
  </si>
  <si>
    <t>鼻顔稲荷</t>
  </si>
  <si>
    <t>さくラさく小径</t>
  </si>
  <si>
    <t>千曲川ｽﾎﾟｰﾂ交流広場</t>
  </si>
  <si>
    <t>４・４・３</t>
  </si>
  <si>
    <t>稲荷山公園</t>
  </si>
  <si>
    <t>ふるさとの森公園</t>
  </si>
  <si>
    <t>都市基幹</t>
  </si>
  <si>
    <t>総合</t>
  </si>
  <si>
    <t>５・５・２</t>
  </si>
  <si>
    <t>平尾山公園</t>
  </si>
  <si>
    <t>５・５・１</t>
  </si>
  <si>
    <t>駒場公園</t>
  </si>
  <si>
    <t>2箇所</t>
  </si>
  <si>
    <t>特殊</t>
  </si>
  <si>
    <t>植物</t>
  </si>
  <si>
    <t>榛名平公園</t>
  </si>
  <si>
    <t>1箇所</t>
  </si>
  <si>
    <t>合計</t>
  </si>
  <si>
    <t>43箇所</t>
  </si>
  <si>
    <t>資料：公園緑地課</t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</si>
  <si>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</si>
  <si>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</si>
  <si>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</si>
  <si>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</si>
  <si>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</si>
  <si>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</si>
  <si>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</si>
  <si>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</si>
  <si>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</si>
  <si>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</si>
  <si>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</si>
  <si>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</si>
  <si>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</si>
  <si>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</si>
  <si>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</si>
  <si>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</si>
  <si>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</si>
  <si>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</si>
  <si>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</si>
  <si>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</si>
  <si>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</si>
  <si>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</si>
  <si>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</si>
  <si>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</si>
  <si>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</si>
  <si>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</si>
  <si>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注1）宇とう公園を1箇所としてカウントした。</t>
    <rPh sb="0" eb="1">
      <t>チュウ</t>
    </rPh>
    <rPh sb="3" eb="4">
      <t>タカ</t>
    </rPh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</si>
  <si>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</si>
  <si>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</si>
  <si>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</si>
  <si>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</si>
  <si>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</si>
  <si>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</si>
  <si>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</si>
  <si>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</si>
  <si>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</si>
  <si>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</si>
  <si>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</si>
  <si>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0.20</t>
    <phoneticPr fontId="2"/>
  </si>
  <si>
    <t>0.10</t>
    <phoneticPr fontId="2"/>
  </si>
  <si>
    <t>0.50</t>
    <phoneticPr fontId="2"/>
  </si>
  <si>
    <t>1.70</t>
    <phoneticPr fontId="2"/>
  </si>
  <si>
    <t>1.40</t>
    <phoneticPr fontId="2"/>
  </si>
  <si>
    <t>18.50</t>
    <phoneticPr fontId="2"/>
  </si>
  <si>
    <t>3.10</t>
    <phoneticPr fontId="2"/>
  </si>
  <si>
    <t>5.00</t>
    <phoneticPr fontId="2"/>
  </si>
  <si>
    <t>1.60</t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</si>
  <si>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</si>
  <si>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</si>
  <si>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</si>
  <si>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</si>
  <si>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</si>
  <si>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</si>
  <si>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</si>
  <si>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</si>
  <si>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</si>
  <si>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</si>
  <si>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</si>
  <si>
    <t>18-20　公園の現況</t>
    <phoneticPr fontId="2"/>
  </si>
  <si>
    <t>平成19年4月1日現在</t>
    <phoneticPr fontId="2"/>
  </si>
  <si>
    <t>注2）都市公園・その他公園を含む。</t>
    <rPh sb="0" eb="1">
      <t>チュウ</t>
    </rPh>
    <rPh sb="3" eb="5">
      <t>トシ</t>
    </rPh>
    <rPh sb="5" eb="7">
      <t>コウエン</t>
    </rPh>
    <rPh sb="10" eb="11">
      <t>タ</t>
    </rPh>
    <rPh sb="11" eb="13">
      <t>コウエン</t>
    </rPh>
    <rPh sb="14" eb="15">
      <t>フク</t>
    </rPh>
    <phoneticPr fontId="2"/>
  </si>
  <si>
    <t>佐久良公園</t>
    <rPh sb="0" eb="2">
      <t>サク</t>
    </rPh>
    <rPh sb="2" eb="3">
      <t>リョウ</t>
    </rPh>
    <rPh sb="3" eb="5">
      <t>コウエン</t>
    </rPh>
    <phoneticPr fontId="2"/>
  </si>
  <si>
    <t>望月宿公園</t>
    <rPh sb="0" eb="2">
      <t>モチヅキ</t>
    </rPh>
    <rPh sb="2" eb="3">
      <t>ジュク</t>
    </rPh>
    <rPh sb="3" eb="5">
      <t>コウエン</t>
    </rPh>
    <phoneticPr fontId="2"/>
  </si>
  <si>
    <t>H12.3</t>
    <phoneticPr fontId="2"/>
  </si>
  <si>
    <t>32箇所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</si>
</sst>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.0;[Red]\-#,##0.0"/>
    <numFmt numFmtId="186" formatCode="0.00_ "/>
    <numFmt numFmtId="201" formatCode="0.00;_耀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  <font>
      <sz val="11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4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6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/>
    </xf>
    <xf numFmtId="0" fontId="4" fillId="0" borderId="26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8" fontId="6" fillId="0" borderId="34" xfId="2" applyFont="1" applyBorder="1" applyAlignment="1">
      <alignment horizontal="right" vertical="center"/>
    </xf>
    <xf numFmtId="38" fontId="6" fillId="0" borderId="35" xfId="2" applyFont="1" applyBorder="1" applyAlignment="1">
      <alignment horizontal="right" vertical="center"/>
    </xf>
    <xf numFmtId="0" fontId="4" fillId="0" borderId="36" xfId="0" applyFont="1" applyBorder="1" applyAlignment="1">
      <alignment vertical="center"/>
    </xf>
    <xf numFmtId="186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2" fontId="4" fillId="0" borderId="27" xfId="1" applyNumberFormat="1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2" fontId="4" fillId="0" borderId="35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38" fontId="6" fillId="0" borderId="36" xfId="2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27" xfId="2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7" xfId="2" applyFont="1" applyFill="1" applyBorder="1" applyAlignment="1">
      <alignment vertical="center"/>
    </xf>
    <xf numFmtId="0" fontId="6" fillId="0" borderId="41" xfId="0" applyFont="1" applyBorder="1" applyAlignment="1">
      <alignment horizontal="distributed" vertical="center"/>
    </xf>
    <xf numFmtId="38" fontId="6" fillId="0" borderId="34" xfId="2" applyFont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38" fontId="6" fillId="0" borderId="35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6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6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2" xfId="2" applyNumberFormat="1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57" fontId="4" fillId="0" borderId="44" xfId="0" applyNumberFormat="1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57" fontId="4" fillId="0" borderId="5" xfId="0" applyNumberFormat="1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horizontal="distributed"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1" xfId="0" applyFont="1" applyBorder="1" applyAlignment="1">
      <alignment horizontal="right" vertical="center"/>
    </xf>
    <xf numFmtId="0" fontId="5" fillId="0" borderId="51" xfId="0" applyFont="1" applyBorder="1" applyAlignment="1">
      <alignment vertical="center"/>
    </xf>
    <xf numFmtId="3" fontId="5" fillId="0" borderId="51" xfId="0" applyNumberFormat="1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3" fontId="4" fillId="0" borderId="54" xfId="0" applyNumberFormat="1" applyFont="1" applyBorder="1" applyAlignment="1">
      <alignment vertical="center"/>
    </xf>
    <xf numFmtId="57" fontId="4" fillId="0" borderId="55" xfId="0" applyNumberFormat="1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57" fontId="4" fillId="0" borderId="12" xfId="0" applyNumberFormat="1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21" xfId="0" applyFont="1" applyBorder="1" applyAlignment="1">
      <alignment horizontal="distributed" vertical="center"/>
    </xf>
    <xf numFmtId="3" fontId="4" fillId="0" borderId="21" xfId="0" applyNumberFormat="1" applyFont="1" applyBorder="1" applyAlignment="1">
      <alignment vertical="center"/>
    </xf>
    <xf numFmtId="57" fontId="4" fillId="0" borderId="32" xfId="0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57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57" fontId="4" fillId="0" borderId="54" xfId="0" applyNumberFormat="1" applyFont="1" applyBorder="1" applyAlignment="1">
      <alignment vertical="center"/>
    </xf>
    <xf numFmtId="57" fontId="4" fillId="0" borderId="26" xfId="0" applyNumberFormat="1" applyFont="1" applyBorder="1" applyAlignment="1">
      <alignment vertical="center"/>
    </xf>
    <xf numFmtId="57" fontId="4" fillId="0" borderId="10" xfId="0" applyNumberFormat="1" applyFont="1" applyBorder="1" applyAlignment="1">
      <alignment vertical="center"/>
    </xf>
    <xf numFmtId="57" fontId="4" fillId="0" borderId="4" xfId="0" applyNumberFormat="1" applyFont="1" applyBorder="1" applyAlignment="1">
      <alignment vertical="center"/>
    </xf>
    <xf numFmtId="57" fontId="4" fillId="0" borderId="21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horizontal="right" vertical="center"/>
    </xf>
    <xf numFmtId="57" fontId="4" fillId="0" borderId="49" xfId="0" applyNumberFormat="1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2" xfId="0" applyFont="1" applyBorder="1" applyAlignment="1">
      <alignment horizontal="distributed" vertical="center"/>
    </xf>
    <xf numFmtId="3" fontId="4" fillId="0" borderId="62" xfId="0" applyNumberFormat="1" applyFont="1" applyBorder="1" applyAlignment="1">
      <alignment vertical="center"/>
    </xf>
    <xf numFmtId="57" fontId="4" fillId="0" borderId="62" xfId="0" applyNumberFormat="1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64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4" xfId="0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49" fontId="4" fillId="0" borderId="49" xfId="0" applyNumberFormat="1" applyFont="1" applyBorder="1" applyAlignment="1">
      <alignment horizontal="right" vertical="center"/>
    </xf>
    <xf numFmtId="201" fontId="4" fillId="0" borderId="54" xfId="0" applyNumberFormat="1" applyFont="1" applyBorder="1" applyAlignment="1">
      <alignment vertical="center"/>
    </xf>
    <xf numFmtId="201" fontId="4" fillId="0" borderId="26" xfId="0" applyNumberFormat="1" applyFont="1" applyBorder="1" applyAlignment="1">
      <alignment vertical="center"/>
    </xf>
    <xf numFmtId="201" fontId="4" fillId="0" borderId="10" xfId="0" applyNumberFormat="1" applyFont="1" applyBorder="1" applyAlignment="1">
      <alignment vertical="center"/>
    </xf>
    <xf numFmtId="201" fontId="4" fillId="0" borderId="4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62" xfId="0" applyNumberFormat="1" applyFont="1" applyBorder="1" applyAlignment="1">
      <alignment horizontal="right" vertical="center"/>
    </xf>
    <xf numFmtId="49" fontId="5" fillId="0" borderId="22" xfId="0" applyNumberFormat="1" applyFont="1" applyBorder="1" applyAlignment="1">
      <alignment horizontal="right" vertical="center"/>
    </xf>
    <xf numFmtId="201" fontId="4" fillId="0" borderId="2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59" xfId="0" applyFont="1" applyBorder="1" applyAlignment="1">
      <alignment horizontal="right" vertical="center"/>
    </xf>
    <xf numFmtId="0" fontId="4" fillId="0" borderId="54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70" xfId="0" applyFont="1" applyBorder="1" applyAlignment="1">
      <alignment horizontal="center" vertical="center" textRotation="255"/>
    </xf>
    <xf numFmtId="0" fontId="4" fillId="0" borderId="69" xfId="0" applyFont="1" applyBorder="1" applyAlignment="1">
      <alignment horizontal="center" vertical="center" textRotation="255"/>
    </xf>
    <xf numFmtId="0" fontId="4" fillId="0" borderId="71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4" fillId="0" borderId="66" xfId="0" applyFont="1" applyBorder="1" applyAlignment="1">
      <alignment vertical="center" textRotation="255"/>
    </xf>
    <xf numFmtId="0" fontId="4" fillId="0" borderId="73" xfId="0" applyFont="1" applyBorder="1" applyAlignment="1">
      <alignment vertical="center" textRotation="255"/>
    </xf>
    <xf numFmtId="0" fontId="4" fillId="0" borderId="67" xfId="0" applyFont="1" applyBorder="1" applyAlignment="1">
      <alignment vertical="center" textRotation="255"/>
    </xf>
    <xf numFmtId="0" fontId="4" fillId="0" borderId="4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68" xfId="0" applyFont="1" applyBorder="1" applyAlignment="1">
      <alignment vertical="center" textRotation="255"/>
    </xf>
    <xf numFmtId="0" fontId="4" fillId="0" borderId="69" xfId="0" applyFont="1" applyBorder="1" applyAlignment="1">
      <alignment vertical="center" textRotation="255"/>
    </xf>
    <xf numFmtId="0" fontId="4" fillId="0" borderId="54" xfId="0" applyFont="1" applyBorder="1" applyAlignment="1">
      <alignment vertical="center" textRotation="255"/>
    </xf>
    <xf numFmtId="0" fontId="4" fillId="0" borderId="26" xfId="0" applyFont="1" applyBorder="1" applyAlignment="1">
      <alignment vertical="center" textRotation="255"/>
    </xf>
    <xf numFmtId="0" fontId="4" fillId="0" borderId="22" xfId="0" applyFont="1" applyBorder="1" applyAlignment="1">
      <alignment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31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distributed" vertical="center" wrapText="1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6" fillId="0" borderId="1" xfId="0" applyFont="1" applyBorder="1" applyAlignment="1">
      <alignment horizontal="right" vertical="center"/>
    </xf>
    <xf numFmtId="0" fontId="6" fillId="0" borderId="5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tabSelected="1" topLeftCell="A43" zoomScale="120" workbookViewId="0">
      <selection activeCell="D46" sqref="D46"/>
    </sheetView>
  </sheetViews>
  <sheetFormatPr defaultRowHeight="13.5"/>
  <cols>
    <col min="1" max="2" width="3.875" style="3" customWidth="1"/>
    <col min="3" max="3" width="16.75" style="3" customWidth="1"/>
    <col min="4" max="4" width="17.75" style="3" customWidth="1"/>
    <col min="5" max="7" width="8.625" style="3" customWidth="1"/>
    <col min="8" max="8" width="10.125" style="3" bestFit="1" customWidth="1"/>
    <col min="9" max="9" width="6.75" style="3" customWidth="1"/>
    <col min="10" max="16384" width="9" style="3"/>
  </cols>
  <sheetData>
    <row r="1" spans="1:9" ht="21.75" customHeight="1" thickBot="1">
      <c r="A1" s="2" t="s">
        <v>312</v>
      </c>
      <c r="I1" s="20" t="s">
        <v>313</v>
      </c>
    </row>
    <row r="2" spans="1:9" ht="21" customHeight="1">
      <c r="A2" s="243" t="s">
        <v>164</v>
      </c>
      <c r="B2" s="244"/>
      <c r="C2" s="244" t="s">
        <v>165</v>
      </c>
      <c r="D2" s="244"/>
      <c r="E2" s="244" t="s">
        <v>7</v>
      </c>
      <c r="F2" s="244"/>
      <c r="G2" s="244"/>
      <c r="H2" s="253" t="s">
        <v>166</v>
      </c>
      <c r="I2" s="241" t="s">
        <v>167</v>
      </c>
    </row>
    <row r="3" spans="1:9" ht="21" customHeight="1" thickBot="1">
      <c r="A3" s="245"/>
      <c r="B3" s="246"/>
      <c r="C3" s="148" t="s">
        <v>168</v>
      </c>
      <c r="D3" s="148" t="s">
        <v>169</v>
      </c>
      <c r="E3" s="19" t="s">
        <v>170</v>
      </c>
      <c r="F3" s="19" t="s">
        <v>171</v>
      </c>
      <c r="G3" s="19" t="s">
        <v>172</v>
      </c>
      <c r="H3" s="254"/>
      <c r="I3" s="242"/>
    </row>
    <row r="4" spans="1:9" ht="16.5" customHeight="1">
      <c r="A4" s="248" t="s">
        <v>173</v>
      </c>
      <c r="B4" s="247" t="s">
        <v>174</v>
      </c>
      <c r="C4" s="149" t="s">
        <v>175</v>
      </c>
      <c r="D4" s="126" t="s">
        <v>176</v>
      </c>
      <c r="E4" s="150">
        <v>0.15</v>
      </c>
      <c r="F4" s="150">
        <v>0.15</v>
      </c>
      <c r="G4" s="151">
        <v>1500</v>
      </c>
      <c r="H4" s="152">
        <v>28065</v>
      </c>
      <c r="I4" s="153"/>
    </row>
    <row r="5" spans="1:9" ht="16.5" customHeight="1">
      <c r="A5" s="248"/>
      <c r="B5" s="247"/>
      <c r="C5" s="154" t="s">
        <v>177</v>
      </c>
      <c r="D5" s="155" t="s">
        <v>178</v>
      </c>
      <c r="E5" s="156">
        <v>0.15</v>
      </c>
      <c r="F5" s="156">
        <v>0.15</v>
      </c>
      <c r="G5" s="157">
        <v>1597</v>
      </c>
      <c r="H5" s="158">
        <v>28065</v>
      </c>
      <c r="I5" s="159"/>
    </row>
    <row r="6" spans="1:9" ht="16.5" customHeight="1">
      <c r="A6" s="248"/>
      <c r="B6" s="247"/>
      <c r="C6" s="154" t="s">
        <v>179</v>
      </c>
      <c r="D6" s="155" t="s">
        <v>180</v>
      </c>
      <c r="E6" s="156">
        <v>0.36</v>
      </c>
      <c r="F6" s="156">
        <v>0.36</v>
      </c>
      <c r="G6" s="157">
        <v>3600</v>
      </c>
      <c r="H6" s="158">
        <v>28065</v>
      </c>
      <c r="I6" s="159"/>
    </row>
    <row r="7" spans="1:9" ht="16.5" customHeight="1">
      <c r="A7" s="248"/>
      <c r="B7" s="247"/>
      <c r="C7" s="154" t="s">
        <v>181</v>
      </c>
      <c r="D7" s="155" t="s">
        <v>182</v>
      </c>
      <c r="E7" s="156">
        <v>0.48</v>
      </c>
      <c r="F7" s="156">
        <v>0.48</v>
      </c>
      <c r="G7" s="157">
        <v>4800</v>
      </c>
      <c r="H7" s="158">
        <v>28065</v>
      </c>
      <c r="I7" s="159"/>
    </row>
    <row r="8" spans="1:9" ht="16.5" customHeight="1">
      <c r="A8" s="248"/>
      <c r="B8" s="247"/>
      <c r="C8" s="154" t="s">
        <v>183</v>
      </c>
      <c r="D8" s="155" t="s">
        <v>184</v>
      </c>
      <c r="E8" s="156">
        <v>0.45</v>
      </c>
      <c r="F8" s="156">
        <v>0.45</v>
      </c>
      <c r="G8" s="157">
        <v>4560</v>
      </c>
      <c r="H8" s="158">
        <v>29676</v>
      </c>
      <c r="I8" s="159"/>
    </row>
    <row r="9" spans="1:9" ht="16.5" customHeight="1">
      <c r="A9" s="248"/>
      <c r="B9" s="247"/>
      <c r="C9" s="154" t="s">
        <v>185</v>
      </c>
      <c r="D9" s="155" t="s">
        <v>186</v>
      </c>
      <c r="E9" s="156">
        <v>0.28000000000000003</v>
      </c>
      <c r="F9" s="156">
        <v>0.28000000000000003</v>
      </c>
      <c r="G9" s="157">
        <v>2840</v>
      </c>
      <c r="H9" s="158">
        <v>32599</v>
      </c>
      <c r="I9" s="159"/>
    </row>
    <row r="10" spans="1:9" ht="16.5" customHeight="1">
      <c r="A10" s="248"/>
      <c r="B10" s="247"/>
      <c r="C10" s="154" t="s">
        <v>187</v>
      </c>
      <c r="D10" s="155" t="s">
        <v>188</v>
      </c>
      <c r="E10" s="156">
        <v>0.13</v>
      </c>
      <c r="F10" s="156">
        <v>0.13</v>
      </c>
      <c r="G10" s="157">
        <v>1345</v>
      </c>
      <c r="H10" s="158">
        <v>32417</v>
      </c>
      <c r="I10" s="159"/>
    </row>
    <row r="11" spans="1:9" ht="16.5" customHeight="1">
      <c r="A11" s="248"/>
      <c r="B11" s="247"/>
      <c r="C11" s="154" t="s">
        <v>189</v>
      </c>
      <c r="D11" s="155" t="s">
        <v>190</v>
      </c>
      <c r="E11" s="214" t="s">
        <v>292</v>
      </c>
      <c r="F11" s="156">
        <v>0.19</v>
      </c>
      <c r="G11" s="157">
        <v>1986</v>
      </c>
      <c r="H11" s="158">
        <v>31113</v>
      </c>
      <c r="I11" s="159"/>
    </row>
    <row r="12" spans="1:9" ht="16.5" customHeight="1">
      <c r="A12" s="248"/>
      <c r="B12" s="247"/>
      <c r="C12" s="154" t="s">
        <v>191</v>
      </c>
      <c r="D12" s="155" t="s">
        <v>192</v>
      </c>
      <c r="E12" s="156">
        <v>0.23</v>
      </c>
      <c r="F12" s="156">
        <v>0.23</v>
      </c>
      <c r="G12" s="157">
        <v>2315</v>
      </c>
      <c r="H12" s="158">
        <v>31959</v>
      </c>
      <c r="I12" s="159"/>
    </row>
    <row r="13" spans="1:9" ht="16.5" customHeight="1">
      <c r="A13" s="248"/>
      <c r="B13" s="247"/>
      <c r="C13" s="154" t="s">
        <v>193</v>
      </c>
      <c r="D13" s="155" t="s">
        <v>194</v>
      </c>
      <c r="E13" s="156">
        <v>0.17</v>
      </c>
      <c r="F13" s="156">
        <v>0.16</v>
      </c>
      <c r="G13" s="157">
        <v>1682</v>
      </c>
      <c r="H13" s="158">
        <v>32417</v>
      </c>
      <c r="I13" s="159"/>
    </row>
    <row r="14" spans="1:9" ht="16.5" customHeight="1">
      <c r="A14" s="248"/>
      <c r="B14" s="247"/>
      <c r="C14" s="154" t="s">
        <v>195</v>
      </c>
      <c r="D14" s="155" t="s">
        <v>196</v>
      </c>
      <c r="E14" s="156">
        <v>0.28999999999999998</v>
      </c>
      <c r="F14" s="156">
        <v>0.28999999999999998</v>
      </c>
      <c r="G14" s="157">
        <v>2968</v>
      </c>
      <c r="H14" s="158">
        <v>30041</v>
      </c>
      <c r="I14" s="159"/>
    </row>
    <row r="15" spans="1:9" ht="16.5" customHeight="1">
      <c r="A15" s="248"/>
      <c r="B15" s="247"/>
      <c r="C15" s="154" t="s">
        <v>197</v>
      </c>
      <c r="D15" s="155" t="s">
        <v>196</v>
      </c>
      <c r="E15" s="156"/>
      <c r="F15" s="156">
        <v>0.23</v>
      </c>
      <c r="G15" s="157">
        <v>2300</v>
      </c>
      <c r="H15" s="158">
        <v>30391</v>
      </c>
      <c r="I15" s="159"/>
    </row>
    <row r="16" spans="1:9" ht="16.5" customHeight="1">
      <c r="A16" s="248"/>
      <c r="B16" s="247"/>
      <c r="C16" s="154" t="s">
        <v>198</v>
      </c>
      <c r="D16" s="155" t="s">
        <v>199</v>
      </c>
      <c r="E16" s="156">
        <v>0.11</v>
      </c>
      <c r="F16" s="156">
        <v>0.11</v>
      </c>
      <c r="G16" s="157">
        <v>1139</v>
      </c>
      <c r="H16" s="158">
        <v>34790</v>
      </c>
      <c r="I16" s="159"/>
    </row>
    <row r="17" spans="1:9" ht="16.5" customHeight="1">
      <c r="A17" s="248"/>
      <c r="B17" s="247"/>
      <c r="C17" s="154" t="s">
        <v>200</v>
      </c>
      <c r="D17" s="155" t="s">
        <v>201</v>
      </c>
      <c r="E17" s="214" t="s">
        <v>293</v>
      </c>
      <c r="F17" s="214" t="s">
        <v>293</v>
      </c>
      <c r="G17" s="157">
        <v>1020</v>
      </c>
      <c r="H17" s="158">
        <v>34790</v>
      </c>
      <c r="I17" s="159"/>
    </row>
    <row r="18" spans="1:9" ht="16.5" customHeight="1">
      <c r="A18" s="248"/>
      <c r="B18" s="247"/>
      <c r="C18" s="154" t="s">
        <v>202</v>
      </c>
      <c r="D18" s="155" t="s">
        <v>203</v>
      </c>
      <c r="E18" s="156">
        <v>0.56999999999999995</v>
      </c>
      <c r="F18" s="156">
        <v>0.56999999999999995</v>
      </c>
      <c r="G18" s="157">
        <v>5770</v>
      </c>
      <c r="H18" s="158">
        <v>34790</v>
      </c>
      <c r="I18" s="159"/>
    </row>
    <row r="19" spans="1:9" ht="16.5" customHeight="1">
      <c r="A19" s="248"/>
      <c r="B19" s="247"/>
      <c r="C19" s="154" t="s">
        <v>204</v>
      </c>
      <c r="D19" s="155" t="s">
        <v>205</v>
      </c>
      <c r="E19" s="214" t="s">
        <v>293</v>
      </c>
      <c r="F19" s="156">
        <v>0.09</v>
      </c>
      <c r="G19" s="156">
        <v>998</v>
      </c>
      <c r="H19" s="158">
        <v>34790</v>
      </c>
      <c r="I19" s="159"/>
    </row>
    <row r="20" spans="1:9" ht="16.5" customHeight="1">
      <c r="A20" s="248"/>
      <c r="B20" s="247"/>
      <c r="C20" s="154" t="s">
        <v>197</v>
      </c>
      <c r="D20" s="155" t="s">
        <v>206</v>
      </c>
      <c r="E20" s="156"/>
      <c r="F20" s="156">
        <v>0.12</v>
      </c>
      <c r="G20" s="157">
        <v>1224</v>
      </c>
      <c r="H20" s="158">
        <v>30391</v>
      </c>
      <c r="I20" s="159"/>
    </row>
    <row r="21" spans="1:9" ht="16.5" customHeight="1">
      <c r="A21" s="248"/>
      <c r="B21" s="247"/>
      <c r="C21" s="154" t="s">
        <v>197</v>
      </c>
      <c r="D21" s="155" t="s">
        <v>207</v>
      </c>
      <c r="E21" s="156"/>
      <c r="F21" s="156">
        <v>0.21</v>
      </c>
      <c r="G21" s="157">
        <v>2123</v>
      </c>
      <c r="H21" s="158">
        <v>30391</v>
      </c>
      <c r="I21" s="159"/>
    </row>
    <row r="22" spans="1:9" ht="16.5" customHeight="1">
      <c r="A22" s="248"/>
      <c r="B22" s="247"/>
      <c r="C22" s="154" t="s">
        <v>197</v>
      </c>
      <c r="D22" s="160" t="s">
        <v>208</v>
      </c>
      <c r="E22" s="156"/>
      <c r="F22" s="156">
        <v>0.14000000000000001</v>
      </c>
      <c r="G22" s="157">
        <v>1440</v>
      </c>
      <c r="H22" s="158">
        <v>36280</v>
      </c>
      <c r="I22" s="159"/>
    </row>
    <row r="23" spans="1:9" ht="16.5" customHeight="1">
      <c r="A23" s="248"/>
      <c r="B23" s="247"/>
      <c r="C23" s="154" t="s">
        <v>197</v>
      </c>
      <c r="D23" s="155" t="s">
        <v>209</v>
      </c>
      <c r="E23" s="156"/>
      <c r="F23" s="156">
        <v>0.13</v>
      </c>
      <c r="G23" s="157">
        <v>1333</v>
      </c>
      <c r="H23" s="158">
        <v>36306</v>
      </c>
      <c r="I23" s="159"/>
    </row>
    <row r="24" spans="1:9" ht="16.5" customHeight="1">
      <c r="A24" s="248"/>
      <c r="B24" s="247"/>
      <c r="C24" s="154" t="s">
        <v>197</v>
      </c>
      <c r="D24" s="155" t="s">
        <v>210</v>
      </c>
      <c r="E24" s="156"/>
      <c r="F24" s="156">
        <v>0.14000000000000001</v>
      </c>
      <c r="G24" s="157">
        <v>1491</v>
      </c>
      <c r="H24" s="158">
        <v>36383</v>
      </c>
      <c r="I24" s="159"/>
    </row>
    <row r="25" spans="1:9" ht="16.5" customHeight="1">
      <c r="A25" s="248"/>
      <c r="B25" s="247"/>
      <c r="C25" s="154" t="s">
        <v>197</v>
      </c>
      <c r="D25" s="155" t="s">
        <v>211</v>
      </c>
      <c r="E25" s="156"/>
      <c r="F25" s="156">
        <v>0.11</v>
      </c>
      <c r="G25" s="157">
        <v>1138</v>
      </c>
      <c r="H25" s="158">
        <v>36805</v>
      </c>
      <c r="I25" s="159"/>
    </row>
    <row r="26" spans="1:9" ht="16.5" customHeight="1">
      <c r="A26" s="248"/>
      <c r="B26" s="247"/>
      <c r="C26" s="154"/>
      <c r="D26" s="155" t="s">
        <v>212</v>
      </c>
      <c r="E26" s="156"/>
      <c r="F26" s="156">
        <v>0.23</v>
      </c>
      <c r="G26" s="157">
        <v>2303</v>
      </c>
      <c r="H26" s="158">
        <v>37095</v>
      </c>
      <c r="I26" s="159"/>
    </row>
    <row r="27" spans="1:9" ht="16.5" customHeight="1">
      <c r="A27" s="248"/>
      <c r="B27" s="247"/>
      <c r="C27" s="154"/>
      <c r="D27" s="155" t="s">
        <v>213</v>
      </c>
      <c r="E27" s="156"/>
      <c r="F27" s="214" t="s">
        <v>292</v>
      </c>
      <c r="G27" s="157">
        <v>2001</v>
      </c>
      <c r="H27" s="158">
        <v>37426</v>
      </c>
      <c r="I27" s="159"/>
    </row>
    <row r="28" spans="1:9" ht="16.5" customHeight="1">
      <c r="A28" s="248"/>
      <c r="B28" s="247"/>
      <c r="C28" s="154"/>
      <c r="D28" s="155" t="s">
        <v>214</v>
      </c>
      <c r="E28" s="156"/>
      <c r="F28" s="214" t="s">
        <v>293</v>
      </c>
      <c r="G28" s="157">
        <v>1000</v>
      </c>
      <c r="H28" s="158">
        <v>37839</v>
      </c>
      <c r="I28" s="159"/>
    </row>
    <row r="29" spans="1:9" ht="16.5" customHeight="1">
      <c r="A29" s="248"/>
      <c r="B29" s="247"/>
      <c r="C29" s="154"/>
      <c r="D29" s="155" t="s">
        <v>215</v>
      </c>
      <c r="E29" s="156"/>
      <c r="F29" s="214" t="s">
        <v>293</v>
      </c>
      <c r="G29" s="157">
        <v>1000</v>
      </c>
      <c r="H29" s="158">
        <v>37839</v>
      </c>
      <c r="I29" s="159"/>
    </row>
    <row r="30" spans="1:9" ht="16.5" customHeight="1">
      <c r="A30" s="248"/>
      <c r="B30" s="247"/>
      <c r="C30" s="154" t="s">
        <v>216</v>
      </c>
      <c r="D30" s="155" t="s">
        <v>217</v>
      </c>
      <c r="E30" s="156"/>
      <c r="F30" s="156">
        <v>0.14000000000000001</v>
      </c>
      <c r="G30" s="157">
        <v>1400</v>
      </c>
      <c r="H30" s="158">
        <v>27120</v>
      </c>
      <c r="I30" s="159"/>
    </row>
    <row r="31" spans="1:9" ht="16.5" customHeight="1">
      <c r="A31" s="248"/>
      <c r="B31" s="247"/>
      <c r="C31" s="154" t="s">
        <v>218</v>
      </c>
      <c r="D31" s="155" t="s">
        <v>219</v>
      </c>
      <c r="E31" s="156"/>
      <c r="F31" s="156">
        <v>0.12</v>
      </c>
      <c r="G31" s="157">
        <v>1200</v>
      </c>
      <c r="H31" s="158">
        <v>32690</v>
      </c>
      <c r="I31" s="159"/>
    </row>
    <row r="32" spans="1:9" ht="16.5" customHeight="1">
      <c r="A32" s="248"/>
      <c r="B32" s="247"/>
      <c r="C32" s="154"/>
      <c r="D32" s="155" t="s">
        <v>220</v>
      </c>
      <c r="E32" s="156"/>
      <c r="F32" s="156">
        <v>0.14000000000000001</v>
      </c>
      <c r="G32" s="157">
        <v>1456</v>
      </c>
      <c r="H32" s="158">
        <v>36440</v>
      </c>
      <c r="I32" s="159"/>
    </row>
    <row r="33" spans="1:9" ht="16.5" customHeight="1">
      <c r="A33" s="248"/>
      <c r="B33" s="247"/>
      <c r="C33" s="154"/>
      <c r="D33" s="155" t="s">
        <v>221</v>
      </c>
      <c r="E33" s="156"/>
      <c r="F33" s="156">
        <v>0.21</v>
      </c>
      <c r="G33" s="157">
        <v>2154</v>
      </c>
      <c r="H33" s="158">
        <v>37347</v>
      </c>
      <c r="I33" s="159"/>
    </row>
    <row r="34" spans="1:9" ht="16.5" customHeight="1">
      <c r="A34" s="248"/>
      <c r="B34" s="247"/>
      <c r="C34" s="124"/>
      <c r="D34" s="180" t="s">
        <v>315</v>
      </c>
      <c r="E34" s="55"/>
      <c r="F34" s="55">
        <v>0.69</v>
      </c>
      <c r="G34" s="181">
        <v>6900</v>
      </c>
      <c r="H34" s="158">
        <v>39014</v>
      </c>
      <c r="I34" s="164"/>
    </row>
    <row r="35" spans="1:9" ht="16.5" customHeight="1">
      <c r="A35" s="248"/>
      <c r="B35" s="247"/>
      <c r="C35" s="124"/>
      <c r="D35" s="180" t="s">
        <v>316</v>
      </c>
      <c r="E35" s="55"/>
      <c r="F35" s="55">
        <v>0.08</v>
      </c>
      <c r="G35" s="181">
        <v>851</v>
      </c>
      <c r="H35" s="182">
        <v>38796</v>
      </c>
      <c r="I35" s="164"/>
    </row>
    <row r="36" spans="1:9" ht="16.5" customHeight="1" thickBot="1">
      <c r="A36" s="248"/>
      <c r="B36" s="247"/>
      <c r="C36" s="161" t="s">
        <v>197</v>
      </c>
      <c r="D36" s="162" t="s">
        <v>222</v>
      </c>
      <c r="E36" s="163"/>
      <c r="F36" s="163">
        <v>0.02</v>
      </c>
      <c r="G36" s="163">
        <v>200</v>
      </c>
      <c r="H36" s="228" t="s">
        <v>317</v>
      </c>
      <c r="I36" s="164"/>
    </row>
    <row r="37" spans="1:9" ht="24.75" customHeight="1" thickTop="1" thickBot="1">
      <c r="A37" s="248"/>
      <c r="B37" s="230"/>
      <c r="C37" s="165" t="s">
        <v>223</v>
      </c>
      <c r="D37" s="166" t="s">
        <v>318</v>
      </c>
      <c r="E37" s="167">
        <v>3.77</v>
      </c>
      <c r="F37" s="167">
        <v>6.85</v>
      </c>
      <c r="G37" s="168">
        <v>68634</v>
      </c>
      <c r="H37" s="169"/>
      <c r="I37" s="170"/>
    </row>
    <row r="38" spans="1:9" ht="16.5" customHeight="1">
      <c r="A38" s="248"/>
      <c r="B38" s="250" t="s">
        <v>224</v>
      </c>
      <c r="C38" s="171" t="s">
        <v>225</v>
      </c>
      <c r="D38" s="172" t="s">
        <v>226</v>
      </c>
      <c r="E38" s="173">
        <v>0.76</v>
      </c>
      <c r="F38" s="215" t="s">
        <v>294</v>
      </c>
      <c r="G38" s="174">
        <v>7623</v>
      </c>
      <c r="H38" s="175">
        <v>29676</v>
      </c>
      <c r="I38" s="176"/>
    </row>
    <row r="39" spans="1:9" ht="16.5" customHeight="1">
      <c r="A39" s="248"/>
      <c r="B39" s="251"/>
      <c r="C39" s="53"/>
      <c r="D39" s="61"/>
      <c r="E39" s="54"/>
      <c r="F39" s="216" t="s">
        <v>293</v>
      </c>
      <c r="G39" s="54"/>
      <c r="H39" s="177">
        <v>30041</v>
      </c>
      <c r="I39" s="178"/>
    </row>
    <row r="40" spans="1:9" ht="16.5" customHeight="1">
      <c r="A40" s="248"/>
      <c r="B40" s="251"/>
      <c r="C40" s="149"/>
      <c r="D40" s="126"/>
      <c r="E40" s="150"/>
      <c r="F40" s="150">
        <v>0.16</v>
      </c>
      <c r="G40" s="150"/>
      <c r="H40" s="152">
        <v>30391</v>
      </c>
      <c r="I40" s="179"/>
    </row>
    <row r="41" spans="1:9" ht="16.5" customHeight="1">
      <c r="A41" s="248"/>
      <c r="B41" s="251"/>
      <c r="C41" s="124" t="s">
        <v>227</v>
      </c>
      <c r="D41" s="180" t="s">
        <v>228</v>
      </c>
      <c r="E41" s="217" t="s">
        <v>295</v>
      </c>
      <c r="F41" s="55">
        <v>0.92</v>
      </c>
      <c r="G41" s="181">
        <v>17019</v>
      </c>
      <c r="H41" s="182">
        <v>31959</v>
      </c>
      <c r="I41" s="164"/>
    </row>
    <row r="42" spans="1:9" ht="16.5" customHeight="1">
      <c r="A42" s="248"/>
      <c r="B42" s="251"/>
      <c r="C42" s="149"/>
      <c r="D42" s="126"/>
      <c r="E42" s="150"/>
      <c r="F42" s="150">
        <v>0.78</v>
      </c>
      <c r="G42" s="150"/>
      <c r="H42" s="152">
        <v>32599</v>
      </c>
      <c r="I42" s="179"/>
    </row>
    <row r="43" spans="1:9" ht="16.5" customHeight="1">
      <c r="A43" s="248"/>
      <c r="B43" s="251"/>
      <c r="C43" s="156"/>
      <c r="D43" s="155" t="s">
        <v>229</v>
      </c>
      <c r="E43" s="156"/>
      <c r="F43" s="156">
        <v>1.52</v>
      </c>
      <c r="G43" s="157">
        <v>15243</v>
      </c>
      <c r="H43" s="158">
        <v>36974</v>
      </c>
      <c r="I43" s="159"/>
    </row>
    <row r="44" spans="1:9" ht="16.5" customHeight="1">
      <c r="A44" s="248"/>
      <c r="B44" s="251"/>
      <c r="C44" s="156"/>
      <c r="D44" s="155" t="s">
        <v>230</v>
      </c>
      <c r="E44" s="156"/>
      <c r="F44" s="156">
        <v>1.05</v>
      </c>
      <c r="G44" s="157">
        <v>10502</v>
      </c>
      <c r="H44" s="158">
        <v>34128</v>
      </c>
      <c r="I44" s="159"/>
    </row>
    <row r="45" spans="1:9" ht="16.5" customHeight="1" thickBot="1">
      <c r="A45" s="248"/>
      <c r="B45" s="251"/>
      <c r="C45" s="163"/>
      <c r="D45" s="162" t="s">
        <v>231</v>
      </c>
      <c r="E45" s="163"/>
      <c r="F45" s="218" t="s">
        <v>296</v>
      </c>
      <c r="G45" s="183">
        <v>14000</v>
      </c>
      <c r="H45" s="184">
        <v>35695</v>
      </c>
      <c r="I45" s="185"/>
    </row>
    <row r="46" spans="1:9" ht="25.5" customHeight="1" thickTop="1" thickBot="1">
      <c r="A46" s="249"/>
      <c r="B46" s="252"/>
      <c r="C46" s="186" t="s">
        <v>223</v>
      </c>
      <c r="D46" s="187" t="s">
        <v>232</v>
      </c>
      <c r="E46" s="188">
        <v>2.46</v>
      </c>
      <c r="F46" s="188">
        <v>6.43</v>
      </c>
      <c r="G46" s="189">
        <v>64387</v>
      </c>
      <c r="H46" s="188"/>
      <c r="I46" s="190"/>
    </row>
    <row r="47" spans="1:9" ht="15.75" customHeight="1">
      <c r="A47" s="238" t="s">
        <v>173</v>
      </c>
      <c r="B47" s="235" t="s">
        <v>163</v>
      </c>
      <c r="C47" s="173" t="s">
        <v>233</v>
      </c>
      <c r="D47" s="172" t="s">
        <v>234</v>
      </c>
      <c r="E47" s="173">
        <v>4.9000000000000004</v>
      </c>
      <c r="F47" s="219">
        <v>3.3</v>
      </c>
      <c r="G47" s="174">
        <v>45328</v>
      </c>
      <c r="H47" s="191">
        <v>28065</v>
      </c>
      <c r="I47" s="176"/>
    </row>
    <row r="48" spans="1:9" ht="15.75" customHeight="1">
      <c r="A48" s="239"/>
      <c r="B48" s="236"/>
      <c r="C48" s="54"/>
      <c r="D48" s="61"/>
      <c r="E48" s="54"/>
      <c r="F48" s="220">
        <v>0.5</v>
      </c>
      <c r="G48" s="54"/>
      <c r="H48" s="192">
        <v>28580</v>
      </c>
      <c r="I48" s="178"/>
    </row>
    <row r="49" spans="1:9" ht="15.75" customHeight="1">
      <c r="A49" s="239"/>
      <c r="B49" s="236"/>
      <c r="C49" s="54"/>
      <c r="D49" s="61"/>
      <c r="E49" s="54"/>
      <c r="F49" s="220">
        <v>0.33</v>
      </c>
      <c r="G49" s="54"/>
      <c r="H49" s="192">
        <v>28945</v>
      </c>
      <c r="I49" s="178"/>
    </row>
    <row r="50" spans="1:9" ht="15.75" customHeight="1">
      <c r="A50" s="239"/>
      <c r="B50" s="236"/>
      <c r="C50" s="54"/>
      <c r="D50" s="61"/>
      <c r="E50" s="54"/>
      <c r="F50" s="220">
        <v>0.2</v>
      </c>
      <c r="G50" s="54"/>
      <c r="H50" s="192">
        <v>29311</v>
      </c>
      <c r="I50" s="178"/>
    </row>
    <row r="51" spans="1:9" ht="15.75" customHeight="1">
      <c r="A51" s="239"/>
      <c r="B51" s="236"/>
      <c r="C51" s="54"/>
      <c r="D51" s="61"/>
      <c r="E51" s="54"/>
      <c r="F51" s="220">
        <v>0.1</v>
      </c>
      <c r="G51" s="54"/>
      <c r="H51" s="192">
        <v>29676</v>
      </c>
      <c r="I51" s="178"/>
    </row>
    <row r="52" spans="1:9" ht="15.75" customHeight="1">
      <c r="A52" s="239"/>
      <c r="B52" s="236"/>
      <c r="C52" s="150"/>
      <c r="D52" s="126"/>
      <c r="E52" s="150"/>
      <c r="F52" s="221">
        <v>7.0000000000000007E-2</v>
      </c>
      <c r="G52" s="150"/>
      <c r="H52" s="193">
        <v>30041</v>
      </c>
      <c r="I52" s="179"/>
    </row>
    <row r="53" spans="1:9" ht="15.75" customHeight="1">
      <c r="A53" s="239"/>
      <c r="B53" s="236"/>
      <c r="C53" s="156" t="s">
        <v>197</v>
      </c>
      <c r="D53" s="155" t="s">
        <v>235</v>
      </c>
      <c r="E53" s="156"/>
      <c r="F53" s="222">
        <v>4.7</v>
      </c>
      <c r="G53" s="157">
        <v>47000</v>
      </c>
      <c r="H53" s="194">
        <v>35704</v>
      </c>
      <c r="I53" s="159"/>
    </row>
    <row r="54" spans="1:9" ht="15.75" customHeight="1">
      <c r="A54" s="239"/>
      <c r="B54" s="236"/>
      <c r="C54" s="156" t="s">
        <v>197</v>
      </c>
      <c r="D54" s="64" t="s">
        <v>236</v>
      </c>
      <c r="E54" s="156"/>
      <c r="F54" s="222">
        <v>8.06</v>
      </c>
      <c r="G54" s="157">
        <v>80600</v>
      </c>
      <c r="H54" s="194">
        <v>36707</v>
      </c>
      <c r="I54" s="159"/>
    </row>
    <row r="55" spans="1:9" ht="15.75" customHeight="1">
      <c r="A55" s="239"/>
      <c r="B55" s="236"/>
      <c r="C55" s="55" t="s">
        <v>237</v>
      </c>
      <c r="D55" s="180" t="s">
        <v>238</v>
      </c>
      <c r="E55" s="55"/>
      <c r="F55" s="226">
        <v>4</v>
      </c>
      <c r="G55" s="181">
        <v>40000</v>
      </c>
      <c r="H55" s="195">
        <v>20565</v>
      </c>
      <c r="I55" s="164"/>
    </row>
    <row r="56" spans="1:9" ht="15.75" customHeight="1">
      <c r="A56" s="239"/>
      <c r="B56" s="236"/>
      <c r="C56" s="54"/>
      <c r="D56" s="61"/>
      <c r="E56" s="54"/>
      <c r="F56" s="54"/>
      <c r="G56" s="54"/>
      <c r="H56" s="192">
        <v>32259</v>
      </c>
      <c r="I56" s="178"/>
    </row>
    <row r="57" spans="1:9" ht="15.75" customHeight="1">
      <c r="A57" s="239"/>
      <c r="B57" s="236"/>
      <c r="C57" s="54"/>
      <c r="D57" s="61"/>
      <c r="E57" s="54"/>
      <c r="F57" s="54"/>
      <c r="G57" s="54"/>
      <c r="H57" s="192">
        <v>32648</v>
      </c>
      <c r="I57" s="178"/>
    </row>
    <row r="58" spans="1:9" ht="15.75" customHeight="1">
      <c r="A58" s="239"/>
      <c r="B58" s="236"/>
      <c r="C58" s="54"/>
      <c r="D58" s="61"/>
      <c r="E58" s="54"/>
      <c r="F58" s="54"/>
      <c r="G58" s="54"/>
      <c r="H58" s="192">
        <v>32990</v>
      </c>
      <c r="I58" s="178"/>
    </row>
    <row r="59" spans="1:9" ht="15.75" customHeight="1">
      <c r="A59" s="239"/>
      <c r="B59" s="236"/>
      <c r="C59" s="54"/>
      <c r="D59" s="61"/>
      <c r="E59" s="54"/>
      <c r="F59" s="54"/>
      <c r="G59" s="54"/>
      <c r="H59" s="192">
        <v>33954</v>
      </c>
      <c r="I59" s="178"/>
    </row>
    <row r="60" spans="1:9" ht="15.75" customHeight="1">
      <c r="A60" s="239"/>
      <c r="B60" s="236"/>
      <c r="C60" s="150"/>
      <c r="D60" s="126"/>
      <c r="E60" s="150"/>
      <c r="F60" s="150"/>
      <c r="G60" s="150"/>
      <c r="H60" s="193">
        <v>36770</v>
      </c>
      <c r="I60" s="179"/>
    </row>
    <row r="61" spans="1:9" ht="15.75" customHeight="1" thickBot="1">
      <c r="A61" s="239"/>
      <c r="B61" s="236"/>
      <c r="C61" s="163"/>
      <c r="D61" s="162" t="s">
        <v>239</v>
      </c>
      <c r="E61" s="163"/>
      <c r="F61" s="163">
        <v>4.66</v>
      </c>
      <c r="G61" s="183">
        <v>46633</v>
      </c>
      <c r="H61" s="163"/>
      <c r="I61" s="185"/>
    </row>
    <row r="62" spans="1:9" ht="22.5" customHeight="1" thickTop="1" thickBot="1">
      <c r="A62" s="240"/>
      <c r="B62" s="237"/>
      <c r="C62" s="186" t="s">
        <v>223</v>
      </c>
      <c r="D62" s="187" t="s">
        <v>232</v>
      </c>
      <c r="E62" s="187">
        <v>4.9000000000000004</v>
      </c>
      <c r="F62" s="187">
        <v>25.92</v>
      </c>
      <c r="G62" s="196">
        <v>259561</v>
      </c>
      <c r="H62" s="187"/>
      <c r="I62" s="190"/>
    </row>
    <row r="63" spans="1:9" ht="15.75" customHeight="1">
      <c r="A63" s="238" t="s">
        <v>240</v>
      </c>
      <c r="B63" s="235" t="s">
        <v>241</v>
      </c>
      <c r="C63" s="173" t="s">
        <v>242</v>
      </c>
      <c r="D63" s="172" t="s">
        <v>243</v>
      </c>
      <c r="E63" s="173">
        <v>26.6</v>
      </c>
      <c r="F63" s="215" t="s">
        <v>297</v>
      </c>
      <c r="G63" s="174">
        <v>266000</v>
      </c>
      <c r="H63" s="191">
        <v>34632</v>
      </c>
      <c r="I63" s="176"/>
    </row>
    <row r="64" spans="1:9" ht="15.75" customHeight="1">
      <c r="A64" s="239"/>
      <c r="B64" s="236"/>
      <c r="C64" s="54"/>
      <c r="D64" s="61"/>
      <c r="E64" s="54"/>
      <c r="F64" s="216" t="s">
        <v>298</v>
      </c>
      <c r="G64" s="54"/>
      <c r="H64" s="192">
        <v>35181</v>
      </c>
      <c r="I64" s="178"/>
    </row>
    <row r="65" spans="1:9" ht="15.75" customHeight="1">
      <c r="A65" s="239"/>
      <c r="B65" s="236"/>
      <c r="C65" s="150"/>
      <c r="D65" s="126"/>
      <c r="E65" s="150"/>
      <c r="F65" s="223" t="s">
        <v>299</v>
      </c>
      <c r="G65" s="150"/>
      <c r="H65" s="193">
        <v>35643</v>
      </c>
      <c r="I65" s="179"/>
    </row>
    <row r="66" spans="1:9" ht="15.75" customHeight="1" thickBot="1">
      <c r="A66" s="239"/>
      <c r="B66" s="236"/>
      <c r="C66" s="163" t="s">
        <v>244</v>
      </c>
      <c r="D66" s="162" t="s">
        <v>245</v>
      </c>
      <c r="E66" s="163">
        <v>11.3</v>
      </c>
      <c r="F66" s="163">
        <v>10.029999999999999</v>
      </c>
      <c r="G66" s="183">
        <v>100306</v>
      </c>
      <c r="H66" s="197">
        <v>29556</v>
      </c>
      <c r="I66" s="185"/>
    </row>
    <row r="67" spans="1:9" ht="22.5" customHeight="1" thickTop="1" thickBot="1">
      <c r="A67" s="240"/>
      <c r="B67" s="237"/>
      <c r="C67" s="186" t="s">
        <v>223</v>
      </c>
      <c r="D67" s="187" t="s">
        <v>246</v>
      </c>
      <c r="E67" s="188">
        <v>37.9</v>
      </c>
      <c r="F67" s="188">
        <v>36.630000000000003</v>
      </c>
      <c r="G67" s="189">
        <v>366306</v>
      </c>
      <c r="H67" s="188"/>
      <c r="I67" s="198"/>
    </row>
    <row r="68" spans="1:9" ht="15.75" customHeight="1" thickBot="1">
      <c r="A68" s="231" t="s">
        <v>247</v>
      </c>
      <c r="B68" s="229" t="s">
        <v>248</v>
      </c>
      <c r="C68" s="199" t="s">
        <v>197</v>
      </c>
      <c r="D68" s="200" t="s">
        <v>249</v>
      </c>
      <c r="E68" s="199"/>
      <c r="F68" s="224" t="s">
        <v>300</v>
      </c>
      <c r="G68" s="201">
        <v>16064</v>
      </c>
      <c r="H68" s="202">
        <v>35704</v>
      </c>
      <c r="I68" s="203"/>
    </row>
    <row r="69" spans="1:9" ht="22.5" customHeight="1" thickTop="1" thickBot="1">
      <c r="A69" s="232"/>
      <c r="B69" s="230"/>
      <c r="C69" s="186" t="s">
        <v>223</v>
      </c>
      <c r="D69" s="187" t="s">
        <v>250</v>
      </c>
      <c r="E69" s="188"/>
      <c r="F69" s="225" t="s">
        <v>300</v>
      </c>
      <c r="G69" s="189">
        <v>16064</v>
      </c>
      <c r="H69" s="188"/>
      <c r="I69" s="198"/>
    </row>
    <row r="70" spans="1:9" ht="22.5" customHeight="1" thickBot="1">
      <c r="A70" s="233"/>
      <c r="B70" s="234"/>
      <c r="C70" s="186" t="s">
        <v>251</v>
      </c>
      <c r="D70" s="187" t="s">
        <v>252</v>
      </c>
      <c r="E70" s="188">
        <v>49.03</v>
      </c>
      <c r="F70" s="188">
        <v>76.66</v>
      </c>
      <c r="G70" s="189">
        <v>768201</v>
      </c>
      <c r="H70" s="188"/>
      <c r="I70" s="198"/>
    </row>
    <row r="71" spans="1:9">
      <c r="A71" s="16" t="s">
        <v>280</v>
      </c>
    </row>
    <row r="72" spans="1:9">
      <c r="A72" s="16" t="s">
        <v>314</v>
      </c>
      <c r="B72" s="227"/>
      <c r="C72" s="227"/>
    </row>
    <row r="73" spans="1:9">
      <c r="A73" s="16" t="s">
        <v>253</v>
      </c>
    </row>
  </sheetData>
  <mergeCells count="15">
    <mergeCell ref="I2:I3"/>
    <mergeCell ref="A2:B3"/>
    <mergeCell ref="B4:B37"/>
    <mergeCell ref="A4:A46"/>
    <mergeCell ref="C2:D2"/>
    <mergeCell ref="B38:B46"/>
    <mergeCell ref="E2:G2"/>
    <mergeCell ref="H2:H3"/>
    <mergeCell ref="B68:B69"/>
    <mergeCell ref="A68:A69"/>
    <mergeCell ref="A70:B70"/>
    <mergeCell ref="B47:B62"/>
    <mergeCell ref="A47:A62"/>
    <mergeCell ref="B63:B67"/>
    <mergeCell ref="A63:A67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308</v>
      </c>
      <c r="L1" s="312"/>
      <c r="M1" s="312"/>
      <c r="O1" s="4" t="s">
        <v>130</v>
      </c>
    </row>
    <row r="2" spans="1:15">
      <c r="A2" s="260" t="s">
        <v>112</v>
      </c>
      <c r="B2" s="282" t="s">
        <v>77</v>
      </c>
      <c r="C2" s="282"/>
      <c r="D2" s="282" t="s">
        <v>78</v>
      </c>
      <c r="E2" s="282"/>
      <c r="F2" s="282" t="s">
        <v>79</v>
      </c>
      <c r="G2" s="282"/>
      <c r="H2" s="282" t="s">
        <v>80</v>
      </c>
      <c r="I2" s="282"/>
      <c r="J2" s="244" t="s">
        <v>81</v>
      </c>
      <c r="K2" s="244"/>
      <c r="L2" s="244">
        <v>16</v>
      </c>
      <c r="M2" s="244"/>
      <c r="N2" s="244">
        <v>17</v>
      </c>
      <c r="O2" s="311"/>
    </row>
    <row r="3" spans="1:15">
      <c r="A3" s="261"/>
      <c r="B3" s="5" t="s">
        <v>113</v>
      </c>
      <c r="C3" s="5" t="s">
        <v>114</v>
      </c>
      <c r="D3" s="5" t="s">
        <v>113</v>
      </c>
      <c r="E3" s="5" t="s">
        <v>114</v>
      </c>
      <c r="F3" s="5" t="s">
        <v>113</v>
      </c>
      <c r="G3" s="5" t="s">
        <v>114</v>
      </c>
      <c r="H3" s="5" t="s">
        <v>113</v>
      </c>
      <c r="I3" s="5" t="s">
        <v>114</v>
      </c>
      <c r="J3" s="125" t="s">
        <v>113</v>
      </c>
      <c r="K3" s="125" t="s">
        <v>114</v>
      </c>
      <c r="L3" s="125" t="s">
        <v>113</v>
      </c>
      <c r="M3" s="125" t="s">
        <v>114</v>
      </c>
      <c r="N3" s="125" t="s">
        <v>113</v>
      </c>
      <c r="O3" s="63" t="s">
        <v>114</v>
      </c>
    </row>
    <row r="4" spans="1:15" ht="20.25" customHeight="1">
      <c r="A4" s="28" t="s">
        <v>0</v>
      </c>
      <c r="B4" s="127">
        <f t="shared" ref="B4:O4" si="0">SUM(B5:B16)</f>
        <v>33054</v>
      </c>
      <c r="C4" s="127">
        <f t="shared" si="0"/>
        <v>2923601</v>
      </c>
      <c r="D4" s="127">
        <f t="shared" si="0"/>
        <v>31804</v>
      </c>
      <c r="E4" s="127">
        <f t="shared" si="0"/>
        <v>2926177</v>
      </c>
      <c r="F4" s="127">
        <f t="shared" si="0"/>
        <v>31113</v>
      </c>
      <c r="G4" s="127">
        <f t="shared" si="0"/>
        <v>2972583</v>
      </c>
      <c r="H4" s="127">
        <f t="shared" si="0"/>
        <v>31101</v>
      </c>
      <c r="I4" s="127">
        <f t="shared" si="0"/>
        <v>3006261</v>
      </c>
      <c r="J4" s="127">
        <f t="shared" si="0"/>
        <v>51336</v>
      </c>
      <c r="K4" s="127">
        <f t="shared" si="0"/>
        <v>5006489</v>
      </c>
      <c r="L4" s="127">
        <f t="shared" si="0"/>
        <v>51492</v>
      </c>
      <c r="M4" s="127">
        <f t="shared" si="0"/>
        <v>5048346</v>
      </c>
      <c r="N4" s="127">
        <f t="shared" si="0"/>
        <v>72589</v>
      </c>
      <c r="O4" s="127">
        <f t="shared" si="0"/>
        <v>7079274</v>
      </c>
    </row>
    <row r="5" spans="1:15" ht="20.25" customHeight="1">
      <c r="A5" s="71" t="s">
        <v>15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71" t="s">
        <v>117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71" t="s">
        <v>118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71" t="s">
        <v>119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71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209" t="s">
        <v>120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71" t="s">
        <v>121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71" t="s">
        <v>122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7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71" t="s">
        <v>123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71" t="s">
        <v>124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6" t="s">
        <v>125</v>
      </c>
      <c r="B16" s="81">
        <f t="shared" si="2"/>
        <v>1757</v>
      </c>
      <c r="C16" s="81">
        <f t="shared" si="2"/>
        <v>124179</v>
      </c>
      <c r="D16" s="81">
        <f t="shared" si="2"/>
        <v>1723</v>
      </c>
      <c r="E16" s="81">
        <f t="shared" si="2"/>
        <v>126802</v>
      </c>
      <c r="F16" s="81">
        <f t="shared" si="2"/>
        <v>1702</v>
      </c>
      <c r="G16" s="81">
        <f t="shared" si="2"/>
        <v>125788</v>
      </c>
      <c r="H16" s="81">
        <f t="shared" si="2"/>
        <v>1677</v>
      </c>
      <c r="I16" s="81">
        <f t="shared" si="2"/>
        <v>122851</v>
      </c>
      <c r="J16" s="81">
        <f t="shared" si="2"/>
        <v>2938</v>
      </c>
      <c r="K16" s="81">
        <f t="shared" si="2"/>
        <v>200368</v>
      </c>
      <c r="L16" s="81">
        <f t="shared" si="2"/>
        <v>2938</v>
      </c>
      <c r="M16" s="81">
        <f t="shared" si="2"/>
        <v>198799</v>
      </c>
      <c r="N16" s="81">
        <v>4211</v>
      </c>
      <c r="O16" s="81">
        <v>277479</v>
      </c>
    </row>
    <row r="17" spans="1:15">
      <c r="A17" s="16" t="s">
        <v>129</v>
      </c>
    </row>
    <row r="18" spans="1:15" ht="14.25" thickBot="1">
      <c r="A18" s="2" t="s">
        <v>266</v>
      </c>
      <c r="L18" s="312"/>
      <c r="M18" s="312"/>
      <c r="O18" s="85" t="s">
        <v>130</v>
      </c>
    </row>
    <row r="19" spans="1:15">
      <c r="A19" s="266" t="s">
        <v>112</v>
      </c>
      <c r="B19" s="244" t="s">
        <v>77</v>
      </c>
      <c r="C19" s="244"/>
      <c r="D19" s="244" t="s">
        <v>78</v>
      </c>
      <c r="E19" s="244"/>
      <c r="F19" s="244" t="s">
        <v>79</v>
      </c>
      <c r="G19" s="244"/>
      <c r="H19" s="244" t="s">
        <v>80</v>
      </c>
      <c r="I19" s="244"/>
      <c r="J19" s="244" t="s">
        <v>81</v>
      </c>
      <c r="K19" s="244"/>
      <c r="L19" s="244" t="s">
        <v>115</v>
      </c>
      <c r="M19" s="244"/>
      <c r="N19" s="244" t="s">
        <v>148</v>
      </c>
      <c r="O19" s="311"/>
    </row>
    <row r="20" spans="1:15">
      <c r="A20" s="267"/>
      <c r="B20" s="125" t="s">
        <v>113</v>
      </c>
      <c r="C20" s="125" t="s">
        <v>114</v>
      </c>
      <c r="D20" s="125" t="s">
        <v>113</v>
      </c>
      <c r="E20" s="125" t="s">
        <v>114</v>
      </c>
      <c r="F20" s="125" t="s">
        <v>113</v>
      </c>
      <c r="G20" s="125" t="s">
        <v>114</v>
      </c>
      <c r="H20" s="125" t="s">
        <v>113</v>
      </c>
      <c r="I20" s="125" t="s">
        <v>114</v>
      </c>
      <c r="J20" s="125" t="s">
        <v>113</v>
      </c>
      <c r="K20" s="125" t="s">
        <v>114</v>
      </c>
      <c r="L20" s="125" t="s">
        <v>113</v>
      </c>
      <c r="M20" s="125" t="s">
        <v>114</v>
      </c>
      <c r="N20" s="125" t="s">
        <v>113</v>
      </c>
      <c r="O20" s="63" t="s">
        <v>114</v>
      </c>
    </row>
    <row r="21" spans="1:15" ht="26.25" customHeight="1">
      <c r="A21" s="128" t="s">
        <v>116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9">
        <v>1976004</v>
      </c>
    </row>
    <row r="22" spans="1:15">
      <c r="A22" s="130" t="s">
        <v>15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31">
        <v>1110383</v>
      </c>
    </row>
    <row r="23" spans="1:15">
      <c r="A23" s="130" t="s">
        <v>117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31">
        <v>93761</v>
      </c>
    </row>
    <row r="24" spans="1:15">
      <c r="A24" s="130" t="s">
        <v>118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31">
        <v>417768</v>
      </c>
    </row>
    <row r="25" spans="1:15">
      <c r="A25" s="130" t="s">
        <v>119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31">
        <v>233212</v>
      </c>
    </row>
    <row r="26" spans="1:15" ht="6.75" customHeight="1">
      <c r="A26" s="130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31"/>
    </row>
    <row r="27" spans="1:15">
      <c r="A27" s="130" t="s">
        <v>120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31">
        <v>6081</v>
      </c>
    </row>
    <row r="28" spans="1:15">
      <c r="A28" s="130" t="s">
        <v>121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31">
        <v>16321</v>
      </c>
    </row>
    <row r="29" spans="1:15">
      <c r="A29" s="130" t="s">
        <v>122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31">
        <v>17540</v>
      </c>
    </row>
    <row r="30" spans="1:15" ht="6.75" customHeight="1">
      <c r="A30" s="130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31"/>
    </row>
    <row r="31" spans="1:15">
      <c r="A31" s="130" t="s">
        <v>123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31">
        <v>1796</v>
      </c>
    </row>
    <row r="32" spans="1:15">
      <c r="A32" s="130" t="s">
        <v>124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31">
        <v>0</v>
      </c>
    </row>
    <row r="33" spans="1:15">
      <c r="A33" s="130" t="s">
        <v>125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31">
        <v>79142</v>
      </c>
    </row>
    <row r="34" spans="1:15" ht="26.25" customHeight="1">
      <c r="A34" s="132" t="s">
        <v>126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33">
        <v>9666</v>
      </c>
      <c r="O34" s="134">
        <v>845074</v>
      </c>
    </row>
    <row r="35" spans="1:15">
      <c r="A35" s="130" t="s">
        <v>15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33">
        <v>3876</v>
      </c>
      <c r="O35" s="134">
        <v>473787</v>
      </c>
    </row>
    <row r="36" spans="1:15">
      <c r="A36" s="130" t="s">
        <v>117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33">
        <v>285</v>
      </c>
      <c r="O36" s="134">
        <v>42107</v>
      </c>
    </row>
    <row r="37" spans="1:15">
      <c r="A37" s="130" t="s">
        <v>118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33">
        <v>1519</v>
      </c>
      <c r="O37" s="134">
        <v>183764</v>
      </c>
    </row>
    <row r="38" spans="1:15">
      <c r="A38" s="130" t="s">
        <v>119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33">
        <v>3225</v>
      </c>
      <c r="O38" s="134">
        <v>96421</v>
      </c>
    </row>
    <row r="39" spans="1:15" ht="6.75" customHeight="1">
      <c r="A39" s="130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33"/>
      <c r="O39" s="134"/>
    </row>
    <row r="40" spans="1:15">
      <c r="A40" s="130" t="s">
        <v>120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33">
        <v>8</v>
      </c>
      <c r="O40" s="134">
        <v>1350</v>
      </c>
    </row>
    <row r="41" spans="1:15">
      <c r="A41" s="130" t="s">
        <v>121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33">
        <v>57</v>
      </c>
      <c r="O41" s="134">
        <v>11066</v>
      </c>
    </row>
    <row r="42" spans="1:15">
      <c r="A42" s="130" t="s">
        <v>122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33">
        <v>116</v>
      </c>
      <c r="O42" s="134">
        <v>1167</v>
      </c>
    </row>
    <row r="43" spans="1:15" ht="6.75" customHeight="1">
      <c r="A43" s="130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33"/>
      <c r="O43" s="134"/>
    </row>
    <row r="44" spans="1:15">
      <c r="A44" s="130" t="s">
        <v>123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33">
        <v>4</v>
      </c>
      <c r="O44" s="134">
        <v>603</v>
      </c>
    </row>
    <row r="45" spans="1:15">
      <c r="A45" s="130" t="s">
        <v>124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33">
        <v>0</v>
      </c>
      <c r="O45" s="134">
        <v>0</v>
      </c>
    </row>
    <row r="46" spans="1:15">
      <c r="A46" s="130" t="s">
        <v>125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33">
        <v>576</v>
      </c>
      <c r="O46" s="134">
        <v>34809</v>
      </c>
    </row>
    <row r="47" spans="1:15" ht="26.25" customHeight="1">
      <c r="A47" s="132" t="s">
        <v>127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33">
        <v>3267</v>
      </c>
      <c r="O47" s="134">
        <v>356269</v>
      </c>
    </row>
    <row r="48" spans="1:15">
      <c r="A48" s="130" t="s">
        <v>15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33">
        <v>2109</v>
      </c>
      <c r="O48" s="134">
        <v>246299</v>
      </c>
    </row>
    <row r="49" spans="1:15">
      <c r="A49" s="130" t="s">
        <v>117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33">
        <v>166</v>
      </c>
      <c r="O49" s="134">
        <v>20401</v>
      </c>
    </row>
    <row r="50" spans="1:15">
      <c r="A50" s="130" t="s">
        <v>118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33">
        <v>386</v>
      </c>
      <c r="O50" s="134">
        <v>54758</v>
      </c>
    </row>
    <row r="51" spans="1:15">
      <c r="A51" s="130" t="s">
        <v>119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33">
        <v>415</v>
      </c>
      <c r="O51" s="134">
        <v>19852</v>
      </c>
    </row>
    <row r="52" spans="1:15" ht="6.75" customHeight="1">
      <c r="A52" s="130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33"/>
      <c r="O52" s="134"/>
    </row>
    <row r="53" spans="1:15">
      <c r="A53" s="130" t="s">
        <v>120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33">
        <v>4</v>
      </c>
      <c r="O53" s="134">
        <v>482</v>
      </c>
    </row>
    <row r="54" spans="1:15">
      <c r="A54" s="130" t="s">
        <v>121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33">
        <v>11</v>
      </c>
      <c r="O54" s="134">
        <v>2122</v>
      </c>
    </row>
    <row r="55" spans="1:15">
      <c r="A55" s="130" t="s">
        <v>122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33">
        <v>47</v>
      </c>
      <c r="O55" s="134">
        <v>2898</v>
      </c>
    </row>
    <row r="56" spans="1:15" ht="6.75" customHeight="1">
      <c r="A56" s="130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33"/>
      <c r="O56" s="134"/>
    </row>
    <row r="57" spans="1:15">
      <c r="A57" s="130" t="s">
        <v>123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33">
        <v>3</v>
      </c>
      <c r="O57" s="134">
        <v>228</v>
      </c>
    </row>
    <row r="58" spans="1:15">
      <c r="A58" s="130" t="s">
        <v>124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33">
        <v>0</v>
      </c>
      <c r="O58" s="134">
        <v>0</v>
      </c>
    </row>
    <row r="59" spans="1:15">
      <c r="A59" s="130" t="s">
        <v>125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33">
        <v>126</v>
      </c>
      <c r="O59" s="134">
        <v>9229</v>
      </c>
    </row>
    <row r="60" spans="1:15" ht="26.25" customHeight="1">
      <c r="A60" s="132" t="s">
        <v>128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33">
        <v>7599</v>
      </c>
      <c r="O60" s="134">
        <v>774661</v>
      </c>
    </row>
    <row r="61" spans="1:15">
      <c r="A61" s="130" t="s">
        <v>15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33">
        <v>3128</v>
      </c>
      <c r="O61" s="134">
        <v>390297</v>
      </c>
    </row>
    <row r="62" spans="1:15">
      <c r="A62" s="130" t="s">
        <v>117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33">
        <v>173</v>
      </c>
      <c r="O62" s="134">
        <v>31253</v>
      </c>
    </row>
    <row r="63" spans="1:15">
      <c r="A63" s="130" t="s">
        <v>118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33">
        <v>1096</v>
      </c>
      <c r="O63" s="134">
        <v>179246</v>
      </c>
    </row>
    <row r="64" spans="1:15">
      <c r="A64" s="130" t="s">
        <v>119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33">
        <v>2485</v>
      </c>
      <c r="O64" s="134">
        <v>116939</v>
      </c>
    </row>
    <row r="65" spans="1:15" ht="6.75" customHeight="1">
      <c r="A65" s="130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33"/>
      <c r="O65" s="134"/>
    </row>
    <row r="66" spans="1:15">
      <c r="A66" s="130" t="s">
        <v>120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33">
        <v>13</v>
      </c>
      <c r="O66" s="134">
        <v>4249</v>
      </c>
    </row>
    <row r="67" spans="1:15">
      <c r="A67" s="130" t="s">
        <v>121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33">
        <v>12</v>
      </c>
      <c r="O67" s="134">
        <v>3133</v>
      </c>
    </row>
    <row r="68" spans="1:15">
      <c r="A68" s="130" t="s">
        <v>122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33">
        <v>110</v>
      </c>
      <c r="O68" s="134">
        <v>13475</v>
      </c>
    </row>
    <row r="69" spans="1:15" ht="6.75" customHeight="1">
      <c r="A69" s="130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33"/>
      <c r="O69" s="134"/>
    </row>
    <row r="70" spans="1:15">
      <c r="A70" s="130" t="s">
        <v>123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33">
        <v>6</v>
      </c>
      <c r="O70" s="134">
        <v>965</v>
      </c>
    </row>
    <row r="71" spans="1:15">
      <c r="A71" s="130" t="s">
        <v>124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33">
        <v>0</v>
      </c>
      <c r="O71" s="134">
        <v>0</v>
      </c>
    </row>
    <row r="72" spans="1:15" ht="14.25" thickBot="1">
      <c r="A72" s="135" t="s">
        <v>125</v>
      </c>
      <c r="B72" s="136"/>
      <c r="C72" s="136"/>
      <c r="D72" s="136"/>
      <c r="E72" s="136"/>
      <c r="F72" s="136"/>
      <c r="G72" s="136"/>
      <c r="H72" s="136"/>
      <c r="I72" s="136"/>
      <c r="J72" s="136">
        <v>572</v>
      </c>
      <c r="K72" s="136">
        <v>34904</v>
      </c>
      <c r="L72" s="136">
        <v>577</v>
      </c>
      <c r="M72" s="136">
        <v>35172</v>
      </c>
      <c r="N72" s="137">
        <v>576</v>
      </c>
      <c r="O72" s="138">
        <v>35104</v>
      </c>
    </row>
    <row r="73" spans="1:15">
      <c r="A73" s="16" t="s">
        <v>129</v>
      </c>
    </row>
  </sheetData>
  <mergeCells count="18">
    <mergeCell ref="A19:A20"/>
    <mergeCell ref="L18:M18"/>
    <mergeCell ref="H19:I19"/>
    <mergeCell ref="J19:K19"/>
    <mergeCell ref="L19:M19"/>
    <mergeCell ref="B19:C19"/>
    <mergeCell ref="D19:E19"/>
    <mergeCell ref="F19:G19"/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309</v>
      </c>
      <c r="J1" s="20" t="s">
        <v>111</v>
      </c>
    </row>
    <row r="2" spans="1:10">
      <c r="A2" s="288" t="s">
        <v>70</v>
      </c>
      <c r="B2" s="263"/>
      <c r="C2" s="256" t="s">
        <v>106</v>
      </c>
      <c r="D2" s="313"/>
      <c r="E2" s="313"/>
      <c r="F2" s="313"/>
      <c r="G2" s="313"/>
      <c r="H2" s="266"/>
      <c r="I2" s="256" t="s">
        <v>281</v>
      </c>
      <c r="J2" s="313"/>
    </row>
    <row r="3" spans="1:10" ht="31.5" customHeight="1">
      <c r="A3" s="289"/>
      <c r="B3" s="265"/>
      <c r="C3" s="9" t="s">
        <v>0</v>
      </c>
      <c r="D3" s="9" t="s">
        <v>99</v>
      </c>
      <c r="E3" s="208" t="s">
        <v>100</v>
      </c>
      <c r="F3" s="207" t="s">
        <v>291</v>
      </c>
      <c r="G3" s="9" t="s">
        <v>102</v>
      </c>
      <c r="H3" s="206" t="s">
        <v>103</v>
      </c>
      <c r="I3" s="9" t="s">
        <v>104</v>
      </c>
      <c r="J3" s="10" t="s">
        <v>105</v>
      </c>
    </row>
    <row r="4" spans="1:10" ht="24.75" customHeight="1">
      <c r="A4" s="295" t="s">
        <v>79</v>
      </c>
      <c r="B4" s="296"/>
      <c r="C4" s="141">
        <f>SUM(D4:H4)</f>
        <v>125183.43</v>
      </c>
      <c r="D4" s="141">
        <v>60710.67</v>
      </c>
      <c r="E4" s="141">
        <f t="shared" ref="E4:J4" si="0">SUM(E15:E18)</f>
        <v>714.68</v>
      </c>
      <c r="F4" s="141">
        <f t="shared" si="0"/>
        <v>13339.55</v>
      </c>
      <c r="G4" s="141">
        <f t="shared" si="0"/>
        <v>50418.53</v>
      </c>
      <c r="H4" s="141">
        <f t="shared" si="0"/>
        <v>0</v>
      </c>
      <c r="I4" s="141">
        <f t="shared" si="0"/>
        <v>357</v>
      </c>
      <c r="J4" s="141">
        <f t="shared" si="0"/>
        <v>60243.43</v>
      </c>
    </row>
    <row r="5" spans="1:10" ht="24.75" customHeight="1">
      <c r="A5" s="297">
        <v>14</v>
      </c>
      <c r="B5" s="298"/>
      <c r="C5" s="79">
        <f>SUM(D5:H5)</f>
        <v>117129.57999999999</v>
      </c>
      <c r="D5" s="79">
        <v>51528.54</v>
      </c>
      <c r="E5" s="79">
        <v>0</v>
      </c>
      <c r="F5" s="79">
        <f>SUM(F19:F22)</f>
        <v>23288.39</v>
      </c>
      <c r="G5" s="79">
        <f>SUM(G19:G22)</f>
        <v>42312.65</v>
      </c>
      <c r="H5" s="79">
        <f>SUM(H19:H22)</f>
        <v>0</v>
      </c>
      <c r="I5" s="79">
        <f>SUM(I19:I22)</f>
        <v>292</v>
      </c>
      <c r="J5" s="79">
        <f>SUM(J19:J22)</f>
        <v>50062.94</v>
      </c>
    </row>
    <row r="6" spans="1:10" ht="24.75" customHeight="1">
      <c r="A6" s="297">
        <v>15</v>
      </c>
      <c r="B6" s="298"/>
      <c r="C6" s="79">
        <f>SUM(D6:H6)</f>
        <v>112905.06</v>
      </c>
      <c r="D6" s="79">
        <v>70542.83</v>
      </c>
      <c r="E6" s="79">
        <v>0</v>
      </c>
      <c r="F6" s="79">
        <f>SUM(F23:F26)</f>
        <v>2974.86</v>
      </c>
      <c r="G6" s="79">
        <f>SUM(G23:G26)</f>
        <v>39387.370000000003</v>
      </c>
      <c r="H6" s="79">
        <f>SUM(H23:H26)</f>
        <v>0</v>
      </c>
      <c r="I6" s="79">
        <f>SUM(I23:I26)</f>
        <v>312</v>
      </c>
      <c r="J6" s="79">
        <f>SUM(J23:J26)</f>
        <v>47560.61</v>
      </c>
    </row>
    <row r="7" spans="1:10" ht="24.75" customHeight="1">
      <c r="A7" s="297">
        <v>16</v>
      </c>
      <c r="B7" s="298"/>
      <c r="C7" s="79">
        <f>SUM(D7:H7)</f>
        <v>96429.260000000009</v>
      </c>
      <c r="D7" s="79">
        <v>51346.71</v>
      </c>
      <c r="E7" s="79">
        <v>2059.59</v>
      </c>
      <c r="F7" s="79">
        <v>14830.22</v>
      </c>
      <c r="G7" s="79">
        <v>28192.74</v>
      </c>
      <c r="H7" s="79">
        <f>SUM(H30:H33)</f>
        <v>0</v>
      </c>
      <c r="I7" s="79">
        <v>360</v>
      </c>
      <c r="J7" s="79">
        <v>48454.3</v>
      </c>
    </row>
    <row r="8" spans="1:10" ht="24.75" customHeight="1" thickBot="1">
      <c r="A8" s="290">
        <v>17</v>
      </c>
      <c r="B8" s="291"/>
      <c r="C8" s="82">
        <f>SUM(D8:H8)</f>
        <v>119556.92000000001</v>
      </c>
      <c r="D8" s="82">
        <v>58225.83</v>
      </c>
      <c r="E8" s="82">
        <v>3888.11</v>
      </c>
      <c r="F8" s="82">
        <v>7907</v>
      </c>
      <c r="G8" s="82">
        <v>49535.98</v>
      </c>
      <c r="H8" s="82">
        <v>0</v>
      </c>
      <c r="I8" s="82">
        <v>346</v>
      </c>
      <c r="J8" s="82">
        <v>46397.55</v>
      </c>
    </row>
    <row r="9" spans="1:10" ht="16.5" customHeight="1">
      <c r="A9" s="16" t="s">
        <v>160</v>
      </c>
    </row>
    <row r="10" spans="1:10" hidden="1">
      <c r="B10" s="16"/>
    </row>
    <row r="11" spans="1:10" hidden="1"/>
    <row r="12" spans="1:10" ht="14.25" hidden="1" thickBot="1">
      <c r="A12" s="2" t="s">
        <v>98</v>
      </c>
      <c r="J12" s="3" t="s">
        <v>111</v>
      </c>
    </row>
    <row r="13" spans="1:10" hidden="1">
      <c r="A13" s="300" t="s">
        <v>70</v>
      </c>
      <c r="B13" s="301"/>
      <c r="C13" s="256" t="s">
        <v>106</v>
      </c>
      <c r="D13" s="313"/>
      <c r="E13" s="313"/>
      <c r="F13" s="313"/>
      <c r="G13" s="313"/>
      <c r="H13" s="266"/>
      <c r="I13" s="139"/>
      <c r="J13" s="140"/>
    </row>
    <row r="14" spans="1:10" ht="31.5" hidden="1" customHeight="1">
      <c r="A14" s="302"/>
      <c r="B14" s="303"/>
      <c r="C14" s="9" t="s">
        <v>0</v>
      </c>
      <c r="D14" s="9" t="s">
        <v>99</v>
      </c>
      <c r="E14" s="142" t="s">
        <v>100</v>
      </c>
      <c r="F14" s="142" t="s">
        <v>101</v>
      </c>
      <c r="G14" s="125" t="s">
        <v>102</v>
      </c>
      <c r="H14" s="142" t="s">
        <v>103</v>
      </c>
      <c r="I14" s="125" t="s">
        <v>104</v>
      </c>
      <c r="J14" s="63" t="s">
        <v>105</v>
      </c>
    </row>
    <row r="15" spans="1:10" hidden="1">
      <c r="A15" s="293" t="s">
        <v>79</v>
      </c>
      <c r="B15" s="9" t="s">
        <v>2</v>
      </c>
      <c r="C15" s="143">
        <f t="shared" ref="C15:C33" si="1">SUM(D15:H15)</f>
        <v>125183.43</v>
      </c>
      <c r="D15" s="143">
        <v>60710.67</v>
      </c>
      <c r="E15" s="143">
        <v>714.68</v>
      </c>
      <c r="F15" s="143">
        <v>13339.55</v>
      </c>
      <c r="G15" s="143">
        <v>50418.53</v>
      </c>
      <c r="H15" s="143">
        <v>0</v>
      </c>
      <c r="I15" s="112">
        <v>357</v>
      </c>
      <c r="J15" s="143">
        <v>60243.43</v>
      </c>
    </row>
    <row r="16" spans="1:10" hidden="1">
      <c r="A16" s="293"/>
      <c r="B16" s="9" t="s">
        <v>3</v>
      </c>
      <c r="C16" s="144">
        <f t="shared" si="1"/>
        <v>0</v>
      </c>
      <c r="D16" s="144"/>
      <c r="E16" s="144"/>
      <c r="F16" s="144"/>
      <c r="G16" s="144"/>
      <c r="H16" s="144"/>
      <c r="I16" s="8"/>
      <c r="J16" s="144"/>
    </row>
    <row r="17" spans="1:10" hidden="1">
      <c r="A17" s="293"/>
      <c r="B17" s="9" t="s">
        <v>8</v>
      </c>
      <c r="C17" s="144">
        <f t="shared" si="1"/>
        <v>0</v>
      </c>
      <c r="D17" s="144"/>
      <c r="E17" s="144"/>
      <c r="F17" s="144"/>
      <c r="G17" s="144"/>
      <c r="H17" s="144"/>
      <c r="I17" s="8"/>
      <c r="J17" s="144"/>
    </row>
    <row r="18" spans="1:10" hidden="1">
      <c r="A18" s="293"/>
      <c r="B18" s="9" t="s">
        <v>4</v>
      </c>
      <c r="C18" s="145">
        <f t="shared" si="1"/>
        <v>0</v>
      </c>
      <c r="D18" s="145"/>
      <c r="E18" s="145"/>
      <c r="F18" s="145"/>
      <c r="G18" s="145"/>
      <c r="H18" s="145"/>
      <c r="I18" s="146"/>
      <c r="J18" s="145"/>
    </row>
    <row r="19" spans="1:10" hidden="1">
      <c r="A19" s="293" t="s">
        <v>80</v>
      </c>
      <c r="B19" s="9" t="s">
        <v>2</v>
      </c>
      <c r="C19" s="143">
        <f t="shared" si="1"/>
        <v>117129.57999999999</v>
      </c>
      <c r="D19" s="143">
        <v>51528.54</v>
      </c>
      <c r="E19" s="143">
        <v>0</v>
      </c>
      <c r="F19" s="143">
        <v>23288.39</v>
      </c>
      <c r="G19" s="143">
        <v>42312.65</v>
      </c>
      <c r="H19" s="143">
        <v>0</v>
      </c>
      <c r="I19" s="112">
        <v>292</v>
      </c>
      <c r="J19" s="143">
        <v>50062.94</v>
      </c>
    </row>
    <row r="20" spans="1:10" hidden="1">
      <c r="A20" s="293"/>
      <c r="B20" s="9" t="s">
        <v>3</v>
      </c>
      <c r="C20" s="144">
        <f t="shared" si="1"/>
        <v>0</v>
      </c>
      <c r="D20" s="144"/>
      <c r="E20" s="144"/>
      <c r="F20" s="144"/>
      <c r="G20" s="144"/>
      <c r="H20" s="144"/>
      <c r="I20" s="8"/>
      <c r="J20" s="144"/>
    </row>
    <row r="21" spans="1:10" hidden="1">
      <c r="A21" s="293"/>
      <c r="B21" s="9" t="s">
        <v>8</v>
      </c>
      <c r="C21" s="144">
        <f t="shared" si="1"/>
        <v>0</v>
      </c>
      <c r="D21" s="144"/>
      <c r="E21" s="144"/>
      <c r="F21" s="144"/>
      <c r="G21" s="144"/>
      <c r="H21" s="144"/>
      <c r="I21" s="8"/>
      <c r="J21" s="144"/>
    </row>
    <row r="22" spans="1:10" hidden="1">
      <c r="A22" s="293"/>
      <c r="B22" s="9" t="s">
        <v>4</v>
      </c>
      <c r="C22" s="145">
        <f t="shared" si="1"/>
        <v>0</v>
      </c>
      <c r="D22" s="145"/>
      <c r="E22" s="145"/>
      <c r="F22" s="145"/>
      <c r="G22" s="145"/>
      <c r="H22" s="145"/>
      <c r="I22" s="146"/>
      <c r="J22" s="145"/>
    </row>
    <row r="23" spans="1:10" hidden="1">
      <c r="A23" s="293" t="s">
        <v>81</v>
      </c>
      <c r="B23" s="9" t="s">
        <v>2</v>
      </c>
      <c r="C23" s="143">
        <f t="shared" ref="C23:C30" si="2">SUM(D23:H23)</f>
        <v>112905.06</v>
      </c>
      <c r="D23" s="143">
        <v>70542.83</v>
      </c>
      <c r="E23" s="143">
        <v>0</v>
      </c>
      <c r="F23" s="143">
        <v>2974.86</v>
      </c>
      <c r="G23" s="143">
        <v>39387.370000000003</v>
      </c>
      <c r="H23" s="143">
        <v>0</v>
      </c>
      <c r="I23" s="112">
        <v>312</v>
      </c>
      <c r="J23" s="143">
        <v>47560.61</v>
      </c>
    </row>
    <row r="24" spans="1:10" hidden="1">
      <c r="A24" s="293"/>
      <c r="B24" s="9" t="s">
        <v>3</v>
      </c>
      <c r="C24" s="144">
        <f t="shared" si="2"/>
        <v>0</v>
      </c>
      <c r="D24" s="144"/>
      <c r="E24" s="144"/>
      <c r="F24" s="144"/>
      <c r="G24" s="144"/>
      <c r="H24" s="144"/>
      <c r="I24" s="8"/>
      <c r="J24" s="144"/>
    </row>
    <row r="25" spans="1:10" hidden="1">
      <c r="A25" s="293"/>
      <c r="B25" s="9" t="s">
        <v>8</v>
      </c>
      <c r="C25" s="144">
        <f t="shared" si="2"/>
        <v>0</v>
      </c>
      <c r="D25" s="144"/>
      <c r="E25" s="144"/>
      <c r="F25" s="144"/>
      <c r="G25" s="144"/>
      <c r="H25" s="144"/>
      <c r="I25" s="8"/>
      <c r="J25" s="144"/>
    </row>
    <row r="26" spans="1:10" hidden="1">
      <c r="A26" s="293"/>
      <c r="B26" s="9" t="s">
        <v>4</v>
      </c>
      <c r="C26" s="145">
        <f t="shared" si="2"/>
        <v>0</v>
      </c>
      <c r="D26" s="145"/>
      <c r="E26" s="145"/>
      <c r="F26" s="145"/>
      <c r="G26" s="145"/>
      <c r="H26" s="145"/>
      <c r="I26" s="146"/>
      <c r="J26" s="145"/>
    </row>
    <row r="27" spans="1:10" hidden="1">
      <c r="A27" s="293" t="s">
        <v>115</v>
      </c>
      <c r="B27" s="9" t="s">
        <v>2</v>
      </c>
      <c r="C27" s="143">
        <f t="shared" si="2"/>
        <v>0</v>
      </c>
      <c r="D27" s="143"/>
      <c r="E27" s="143"/>
      <c r="F27" s="143"/>
      <c r="G27" s="143"/>
      <c r="H27" s="143"/>
      <c r="I27" s="112"/>
      <c r="J27" s="143"/>
    </row>
    <row r="28" spans="1:10" hidden="1">
      <c r="A28" s="293"/>
      <c r="B28" s="9" t="s">
        <v>3</v>
      </c>
      <c r="C28" s="144">
        <f t="shared" si="2"/>
        <v>0</v>
      </c>
      <c r="D28" s="144"/>
      <c r="E28" s="144"/>
      <c r="F28" s="144"/>
      <c r="G28" s="144"/>
      <c r="H28" s="144"/>
      <c r="I28" s="8"/>
      <c r="J28" s="144"/>
    </row>
    <row r="29" spans="1:10" hidden="1">
      <c r="A29" s="293"/>
      <c r="B29" s="9" t="s">
        <v>8</v>
      </c>
      <c r="C29" s="144">
        <f t="shared" si="2"/>
        <v>0</v>
      </c>
      <c r="D29" s="144"/>
      <c r="E29" s="144"/>
      <c r="F29" s="144"/>
      <c r="G29" s="144"/>
      <c r="H29" s="144"/>
      <c r="I29" s="8"/>
      <c r="J29" s="144"/>
    </row>
    <row r="30" spans="1:10" hidden="1">
      <c r="A30" s="293"/>
      <c r="B30" s="9" t="s">
        <v>4</v>
      </c>
      <c r="C30" s="145">
        <f t="shared" si="2"/>
        <v>0</v>
      </c>
      <c r="D30" s="145"/>
      <c r="E30" s="145"/>
      <c r="F30" s="145"/>
      <c r="G30" s="145"/>
      <c r="H30" s="145"/>
      <c r="I30" s="146"/>
      <c r="J30" s="145"/>
    </row>
    <row r="31" spans="1:10" hidden="1">
      <c r="A31" s="292" t="s">
        <v>162</v>
      </c>
      <c r="B31" s="264" t="s">
        <v>2</v>
      </c>
      <c r="C31" s="144">
        <f t="shared" si="1"/>
        <v>0</v>
      </c>
      <c r="D31" s="144"/>
      <c r="E31" s="144"/>
      <c r="F31" s="144"/>
      <c r="G31" s="144"/>
      <c r="H31" s="144"/>
      <c r="I31" s="8"/>
      <c r="J31" s="144"/>
    </row>
    <row r="32" spans="1:10" hidden="1">
      <c r="A32" s="293"/>
      <c r="B32" s="264"/>
      <c r="C32" s="144">
        <f t="shared" si="1"/>
        <v>0</v>
      </c>
      <c r="D32" s="144"/>
      <c r="E32" s="144"/>
      <c r="F32" s="144"/>
      <c r="G32" s="144"/>
      <c r="H32" s="144"/>
      <c r="I32" s="8"/>
      <c r="J32" s="144"/>
    </row>
    <row r="33" spans="1:10" hidden="1">
      <c r="A33" s="293"/>
      <c r="B33" s="264"/>
      <c r="C33" s="144">
        <f t="shared" si="1"/>
        <v>0</v>
      </c>
      <c r="D33" s="144"/>
      <c r="E33" s="144"/>
      <c r="F33" s="144"/>
      <c r="G33" s="144"/>
      <c r="H33" s="144"/>
      <c r="I33" s="8"/>
      <c r="J33" s="144"/>
    </row>
    <row r="34" spans="1:10" ht="14.25" hidden="1" thickBot="1">
      <c r="A34" s="294"/>
      <c r="B34" s="299"/>
      <c r="C34" s="147">
        <f>SUM(D34:H34)</f>
        <v>0</v>
      </c>
      <c r="D34" s="147"/>
      <c r="E34" s="147"/>
      <c r="F34" s="147"/>
      <c r="G34" s="147"/>
      <c r="H34" s="147"/>
      <c r="I34" s="24"/>
      <c r="J34" s="147"/>
    </row>
    <row r="35" spans="1:10" hidden="1">
      <c r="A35" s="16" t="s">
        <v>160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310</v>
      </c>
      <c r="H1" s="20" t="s">
        <v>1</v>
      </c>
    </row>
    <row r="2" spans="1:8" ht="16.5" customHeight="1">
      <c r="A2" s="288" t="s">
        <v>70</v>
      </c>
      <c r="B2" s="263"/>
      <c r="C2" s="255" t="s">
        <v>109</v>
      </c>
      <c r="D2" s="255"/>
      <c r="E2" s="255"/>
      <c r="F2" s="255" t="s">
        <v>110</v>
      </c>
      <c r="G2" s="255"/>
      <c r="H2" s="256"/>
    </row>
    <row r="3" spans="1:8" ht="16.5" customHeight="1">
      <c r="A3" s="289"/>
      <c r="B3" s="265"/>
      <c r="C3" s="9" t="s">
        <v>0</v>
      </c>
      <c r="D3" s="9" t="s">
        <v>107</v>
      </c>
      <c r="E3" s="9" t="s">
        <v>108</v>
      </c>
      <c r="F3" s="9" t="s">
        <v>0</v>
      </c>
      <c r="G3" s="9" t="s">
        <v>107</v>
      </c>
      <c r="H3" s="10" t="s">
        <v>108</v>
      </c>
    </row>
    <row r="4" spans="1:8" ht="24" customHeight="1">
      <c r="A4" s="297" t="s">
        <v>79</v>
      </c>
      <c r="B4" s="298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297">
        <v>14</v>
      </c>
      <c r="B5" s="298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297">
        <v>15</v>
      </c>
      <c r="B6" s="298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297">
        <v>16</v>
      </c>
      <c r="B7" s="298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290">
        <v>17</v>
      </c>
      <c r="B8" s="291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160</v>
      </c>
    </row>
    <row r="11" spans="1:8" ht="14.25" hidden="1" thickBot="1">
      <c r="A11" s="2" t="s">
        <v>265</v>
      </c>
      <c r="H11" s="3" t="s">
        <v>1</v>
      </c>
    </row>
    <row r="12" spans="1:8" ht="14.25" hidden="1" customHeight="1">
      <c r="A12" s="300" t="s">
        <v>70</v>
      </c>
      <c r="B12" s="301"/>
      <c r="C12" s="244" t="s">
        <v>109</v>
      </c>
      <c r="D12" s="244"/>
      <c r="E12" s="244"/>
      <c r="F12" s="244" t="s">
        <v>110</v>
      </c>
      <c r="G12" s="244"/>
      <c r="H12" s="311"/>
    </row>
    <row r="13" spans="1:8" ht="14.25" hidden="1" customHeight="1">
      <c r="A13" s="302"/>
      <c r="B13" s="303"/>
      <c r="C13" s="125" t="s">
        <v>0</v>
      </c>
      <c r="D13" s="125" t="s">
        <v>107</v>
      </c>
      <c r="E13" s="125" t="s">
        <v>108</v>
      </c>
      <c r="F13" s="125" t="s">
        <v>0</v>
      </c>
      <c r="G13" s="125" t="s">
        <v>107</v>
      </c>
      <c r="H13" s="63" t="s">
        <v>108</v>
      </c>
    </row>
    <row r="14" spans="1:8" hidden="1">
      <c r="A14" s="296" t="s">
        <v>79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8">
        <v>14</v>
      </c>
    </row>
    <row r="15" spans="1:8" hidden="1">
      <c r="A15" s="298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7">
        <v>0</v>
      </c>
    </row>
    <row r="16" spans="1:8" hidden="1">
      <c r="A16" s="298"/>
      <c r="B16" s="9" t="s">
        <v>8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7">
        <v>6</v>
      </c>
    </row>
    <row r="17" spans="1:8" hidden="1">
      <c r="A17" s="292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9">
        <v>5</v>
      </c>
    </row>
    <row r="18" spans="1:8" hidden="1">
      <c r="A18" s="293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8">
        <v>11</v>
      </c>
    </row>
    <row r="19" spans="1:8" hidden="1">
      <c r="A19" s="293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7">
        <v>0</v>
      </c>
    </row>
    <row r="20" spans="1:8" hidden="1">
      <c r="A20" s="293"/>
      <c r="B20" s="9" t="s">
        <v>8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7">
        <v>7</v>
      </c>
    </row>
    <row r="21" spans="1:8" hidden="1">
      <c r="A21" s="293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9">
        <v>8</v>
      </c>
    </row>
    <row r="22" spans="1:8" hidden="1">
      <c r="A22" s="296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8">
        <v>14</v>
      </c>
    </row>
    <row r="23" spans="1:8" hidden="1">
      <c r="A23" s="298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7">
        <v>0</v>
      </c>
    </row>
    <row r="24" spans="1:8" hidden="1">
      <c r="A24" s="298"/>
      <c r="B24" s="9" t="s">
        <v>8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7">
        <v>3</v>
      </c>
    </row>
    <row r="25" spans="1:8" hidden="1">
      <c r="A25" s="292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9">
        <v>7</v>
      </c>
    </row>
    <row r="26" spans="1:8" hidden="1">
      <c r="A26" s="296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8">
        <v>1</v>
      </c>
    </row>
    <row r="27" spans="1:8" hidden="1">
      <c r="A27" s="298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7">
        <v>1</v>
      </c>
    </row>
    <row r="28" spans="1:8" hidden="1">
      <c r="A28" s="298"/>
      <c r="B28" s="9" t="s">
        <v>8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7">
        <v>8</v>
      </c>
    </row>
    <row r="29" spans="1:8" hidden="1">
      <c r="A29" s="292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9">
        <v>8</v>
      </c>
    </row>
    <row r="30" spans="1:8" ht="48.75" hidden="1" customHeight="1" thickBot="1">
      <c r="A30" s="108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60">
        <v>10</v>
      </c>
    </row>
    <row r="31" spans="1:8" hidden="1">
      <c r="A31" s="16" t="s">
        <v>160</v>
      </c>
      <c r="B31" s="16"/>
    </row>
  </sheetData>
  <mergeCells count="15">
    <mergeCell ref="A14:A17"/>
    <mergeCell ref="A22:A25"/>
    <mergeCell ref="A26:A29"/>
    <mergeCell ref="A18:A21"/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9</v>
      </c>
    </row>
    <row r="2" spans="1:11" ht="18.75" hidden="1" customHeight="1" thickBot="1">
      <c r="I2" s="20" t="s">
        <v>131</v>
      </c>
    </row>
    <row r="3" spans="1:11" ht="39" hidden="1" customHeight="1">
      <c r="A3" s="21" t="s">
        <v>10</v>
      </c>
      <c r="B3" s="6" t="s">
        <v>0</v>
      </c>
      <c r="C3" s="66" t="s">
        <v>133</v>
      </c>
      <c r="D3" s="66" t="s">
        <v>135</v>
      </c>
      <c r="E3" s="66" t="s">
        <v>134</v>
      </c>
      <c r="F3" s="66" t="s">
        <v>139</v>
      </c>
      <c r="G3" s="66" t="s">
        <v>138</v>
      </c>
      <c r="H3" s="67" t="s">
        <v>137</v>
      </c>
      <c r="I3" s="67" t="s">
        <v>136</v>
      </c>
    </row>
    <row r="4" spans="1:11" ht="17.25" hidden="1" customHeight="1">
      <c r="A4" s="68" t="s">
        <v>11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9"/>
    </row>
    <row r="5" spans="1:11" ht="17.25" hidden="1" customHeight="1">
      <c r="A5" s="46" t="s">
        <v>12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13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14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15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16</v>
      </c>
      <c r="B9" s="32" t="s">
        <v>270</v>
      </c>
      <c r="C9" s="32" t="s">
        <v>270</v>
      </c>
      <c r="D9" s="32" t="s">
        <v>270</v>
      </c>
      <c r="E9" s="32" t="s">
        <v>270</v>
      </c>
      <c r="F9" s="32" t="s">
        <v>270</v>
      </c>
      <c r="G9" s="32" t="s">
        <v>270</v>
      </c>
      <c r="H9" s="32" t="s">
        <v>270</v>
      </c>
      <c r="I9" s="32" t="s">
        <v>270</v>
      </c>
    </row>
    <row r="10" spans="1:11" ht="17.25" hidden="1" customHeight="1" thickBot="1">
      <c r="A10" s="70" t="s">
        <v>17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271</v>
      </c>
    </row>
    <row r="11" spans="1:11" ht="17.25" hidden="1" customHeight="1">
      <c r="A11" s="16" t="s">
        <v>150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151</v>
      </c>
    </row>
    <row r="13" spans="1:11" hidden="1">
      <c r="A13" s="16" t="s">
        <v>152</v>
      </c>
    </row>
    <row r="14" spans="1:11" hidden="1"/>
    <row r="15" spans="1:11" hidden="1"/>
    <row r="16" spans="1:11" hidden="1"/>
    <row r="17" spans="1:11" ht="18.75" customHeight="1" thickBot="1">
      <c r="A17" s="2" t="s">
        <v>311</v>
      </c>
      <c r="I17" s="20" t="s">
        <v>131</v>
      </c>
    </row>
    <row r="18" spans="1:11" ht="39" customHeight="1">
      <c r="A18" s="210" t="s">
        <v>10</v>
      </c>
      <c r="B18" s="6" t="s">
        <v>0</v>
      </c>
      <c r="C18" s="66" t="s">
        <v>133</v>
      </c>
      <c r="D18" s="66" t="s">
        <v>135</v>
      </c>
      <c r="E18" s="66" t="s">
        <v>134</v>
      </c>
      <c r="F18" s="66" t="s">
        <v>139</v>
      </c>
      <c r="G18" s="66" t="s">
        <v>138</v>
      </c>
      <c r="H18" s="67" t="s">
        <v>137</v>
      </c>
      <c r="I18" s="67" t="s">
        <v>136</v>
      </c>
    </row>
    <row r="19" spans="1:11" ht="21" customHeight="1">
      <c r="A19" s="28" t="s">
        <v>260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71" t="s">
        <v>11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9"/>
    </row>
    <row r="21" spans="1:11" ht="17.25" customHeight="1">
      <c r="A21" s="72" t="s">
        <v>12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72" t="s">
        <v>13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72" t="s">
        <v>14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72" t="s">
        <v>15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72" t="s">
        <v>16</v>
      </c>
      <c r="B25" s="32" t="s">
        <v>270</v>
      </c>
      <c r="C25" s="32" t="s">
        <v>270</v>
      </c>
      <c r="D25" s="32" t="s">
        <v>270</v>
      </c>
      <c r="E25" s="32" t="s">
        <v>270</v>
      </c>
      <c r="F25" s="32" t="s">
        <v>270</v>
      </c>
      <c r="G25" s="32" t="s">
        <v>270</v>
      </c>
      <c r="H25" s="32" t="s">
        <v>270</v>
      </c>
      <c r="I25" s="32" t="s">
        <v>270</v>
      </c>
    </row>
    <row r="26" spans="1:11" ht="17.25" customHeight="1" thickBot="1">
      <c r="A26" s="204" t="s">
        <v>17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271</v>
      </c>
    </row>
    <row r="27" spans="1:11" ht="17.25" customHeight="1" thickBot="1">
      <c r="A27" s="73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210" t="s">
        <v>10</v>
      </c>
      <c r="B28" s="6" t="s">
        <v>0</v>
      </c>
      <c r="C28" s="66" t="s">
        <v>132</v>
      </c>
      <c r="D28" s="66" t="s">
        <v>134</v>
      </c>
      <c r="E28" s="66" t="s">
        <v>140</v>
      </c>
      <c r="F28" s="66" t="s">
        <v>138</v>
      </c>
      <c r="G28" s="67" t="s">
        <v>137</v>
      </c>
      <c r="H28" s="67" t="s">
        <v>136</v>
      </c>
    </row>
    <row r="29" spans="1:11" ht="21" customHeight="1">
      <c r="A29" s="28" t="s">
        <v>259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71" t="s">
        <v>11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9"/>
    </row>
    <row r="31" spans="1:11" ht="17.25" customHeight="1">
      <c r="A31" s="72" t="s">
        <v>12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72" t="s">
        <v>13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72" t="s">
        <v>14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272</v>
      </c>
      <c r="I33" s="32"/>
    </row>
    <row r="34" spans="1:9" ht="17.25" customHeight="1">
      <c r="A34" s="72" t="s">
        <v>15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74" t="s">
        <v>16</v>
      </c>
      <c r="B35" s="32" t="s">
        <v>270</v>
      </c>
      <c r="C35" s="32" t="s">
        <v>270</v>
      </c>
      <c r="D35" s="32" t="s">
        <v>270</v>
      </c>
      <c r="E35" s="32" t="s">
        <v>270</v>
      </c>
      <c r="F35" s="32" t="s">
        <v>270</v>
      </c>
      <c r="G35" s="32" t="s">
        <v>270</v>
      </c>
      <c r="H35" s="32" t="s">
        <v>270</v>
      </c>
      <c r="I35" s="32"/>
    </row>
    <row r="36" spans="1:9" ht="17.25" customHeight="1" thickBot="1">
      <c r="A36" s="204" t="s">
        <v>17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271</v>
      </c>
      <c r="G36" s="34">
        <v>10</v>
      </c>
      <c r="H36" s="34" t="s">
        <v>271</v>
      </c>
      <c r="I36" s="32"/>
    </row>
    <row r="37" spans="1:9">
      <c r="A37" s="16" t="s">
        <v>159</v>
      </c>
    </row>
    <row r="38" spans="1:9">
      <c r="A38" s="16" t="s">
        <v>262</v>
      </c>
    </row>
    <row r="39" spans="1:9">
      <c r="A39" s="16" t="s">
        <v>19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156</v>
      </c>
      <c r="B1" s="26"/>
      <c r="C1" s="26"/>
      <c r="E1" s="5"/>
      <c r="F1" s="5"/>
      <c r="G1" s="5"/>
      <c r="H1" s="5"/>
    </row>
    <row r="2" spans="1:10" ht="20.25" hidden="1" customHeight="1" thickBot="1">
      <c r="A2" s="75"/>
      <c r="B2" s="75"/>
      <c r="C2" s="75"/>
      <c r="D2" s="24"/>
      <c r="E2" s="14"/>
      <c r="F2" s="14"/>
      <c r="G2" s="14"/>
      <c r="H2" s="14"/>
      <c r="I2" s="43" t="s">
        <v>155</v>
      </c>
    </row>
    <row r="3" spans="1:10" ht="24" hidden="1">
      <c r="A3" s="76" t="s">
        <v>20</v>
      </c>
      <c r="B3" s="77" t="s">
        <v>21</v>
      </c>
      <c r="C3" s="77" t="s">
        <v>22</v>
      </c>
      <c r="D3" s="77" t="s">
        <v>23</v>
      </c>
      <c r="E3" s="77" t="s">
        <v>24</v>
      </c>
      <c r="F3" s="77" t="s">
        <v>25</v>
      </c>
      <c r="G3" s="77" t="s">
        <v>26</v>
      </c>
      <c r="H3" s="77" t="s">
        <v>30</v>
      </c>
      <c r="I3" s="77" t="s">
        <v>146</v>
      </c>
      <c r="J3" s="78"/>
    </row>
    <row r="4" spans="1:10" ht="21.75" hidden="1" customHeight="1">
      <c r="A4" s="22" t="s">
        <v>0</v>
      </c>
      <c r="B4" s="29"/>
      <c r="C4" s="29"/>
      <c r="D4" s="29"/>
      <c r="E4" s="79"/>
      <c r="F4" s="79"/>
      <c r="G4" s="18"/>
      <c r="H4" s="79"/>
      <c r="I4" s="79"/>
    </row>
    <row r="5" spans="1:10" ht="21.75" hidden="1" customHeight="1">
      <c r="A5" s="46" t="s">
        <v>27</v>
      </c>
      <c r="B5" s="29"/>
      <c r="C5" s="29"/>
      <c r="D5" s="29"/>
      <c r="E5" s="79"/>
      <c r="F5" s="79"/>
      <c r="G5" s="18"/>
      <c r="H5" s="79"/>
      <c r="I5" s="79"/>
    </row>
    <row r="6" spans="1:10" ht="21.75" hidden="1" customHeight="1">
      <c r="A6" s="46" t="s">
        <v>28</v>
      </c>
      <c r="B6" s="29"/>
      <c r="C6" s="29"/>
      <c r="D6" s="29"/>
      <c r="E6" s="79"/>
      <c r="F6" s="79"/>
      <c r="G6" s="18"/>
      <c r="H6" s="79"/>
      <c r="I6" s="79"/>
    </row>
    <row r="7" spans="1:10" ht="21.75" hidden="1" customHeight="1">
      <c r="A7" s="46" t="s">
        <v>15</v>
      </c>
      <c r="B7" s="29"/>
      <c r="C7" s="29"/>
      <c r="D7" s="29"/>
      <c r="E7" s="79"/>
      <c r="F7" s="79"/>
      <c r="G7" s="18"/>
      <c r="H7" s="79"/>
      <c r="I7" s="79"/>
    </row>
    <row r="8" spans="1:10" ht="21.75" hidden="1" customHeight="1">
      <c r="A8" s="46" t="s">
        <v>16</v>
      </c>
      <c r="B8" s="32"/>
      <c r="C8" s="32"/>
      <c r="D8" s="32"/>
      <c r="E8" s="80"/>
      <c r="F8" s="80"/>
      <c r="G8" s="43"/>
      <c r="H8" s="80"/>
      <c r="I8" s="80"/>
    </row>
    <row r="9" spans="1:10" ht="21.75" hidden="1" customHeight="1" thickBot="1">
      <c r="A9" s="70" t="s">
        <v>29</v>
      </c>
      <c r="B9" s="81"/>
      <c r="C9" s="81"/>
      <c r="D9" s="81"/>
      <c r="E9" s="82"/>
      <c r="F9" s="82"/>
      <c r="G9" s="83"/>
      <c r="H9" s="82"/>
      <c r="I9" s="82"/>
    </row>
    <row r="10" spans="1:10" hidden="1">
      <c r="A10" s="16" t="s">
        <v>153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152</v>
      </c>
    </row>
    <row r="12" spans="1:10" hidden="1"/>
    <row r="13" spans="1:10" hidden="1"/>
    <row r="14" spans="1:10" ht="18.75" customHeight="1">
      <c r="A14" s="26" t="s">
        <v>301</v>
      </c>
    </row>
    <row r="15" spans="1:10" ht="16.5" customHeight="1" thickBot="1">
      <c r="A15" s="24"/>
      <c r="B15" s="84"/>
      <c r="C15" s="84"/>
      <c r="E15" s="85"/>
      <c r="F15" s="85"/>
      <c r="G15" s="85"/>
      <c r="H15" s="85"/>
      <c r="I15" s="4" t="s">
        <v>155</v>
      </c>
    </row>
    <row r="16" spans="1:10" ht="24">
      <c r="A16" s="86" t="s">
        <v>284</v>
      </c>
      <c r="B16" s="62" t="s">
        <v>21</v>
      </c>
      <c r="C16" s="62" t="s">
        <v>22</v>
      </c>
      <c r="D16" s="62" t="s">
        <v>23</v>
      </c>
      <c r="E16" s="51" t="s">
        <v>24</v>
      </c>
      <c r="F16" s="51" t="s">
        <v>25</v>
      </c>
      <c r="G16" s="51" t="s">
        <v>26</v>
      </c>
      <c r="H16" s="51" t="s">
        <v>30</v>
      </c>
      <c r="I16" s="52" t="s">
        <v>146</v>
      </c>
      <c r="J16" s="78"/>
    </row>
    <row r="17" spans="1:9" ht="15.75" customHeight="1">
      <c r="A17" s="30" t="s">
        <v>260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71" t="s">
        <v>0</v>
      </c>
      <c r="B18" s="29">
        <v>22730</v>
      </c>
      <c r="C18" s="29">
        <v>22750</v>
      </c>
      <c r="D18" s="29">
        <v>66630</v>
      </c>
      <c r="E18" s="79">
        <v>5.95</v>
      </c>
      <c r="F18" s="79">
        <v>42.78</v>
      </c>
      <c r="G18" s="18">
        <v>125.3</v>
      </c>
      <c r="H18" s="79">
        <v>14.59</v>
      </c>
      <c r="I18" s="79">
        <v>0.49</v>
      </c>
    </row>
    <row r="19" spans="1:9" ht="15.75" customHeight="1">
      <c r="A19" s="74" t="s">
        <v>27</v>
      </c>
      <c r="B19" s="29">
        <v>16930</v>
      </c>
      <c r="C19" s="29">
        <v>16930</v>
      </c>
      <c r="D19" s="29">
        <v>54010</v>
      </c>
      <c r="E19" s="79">
        <v>7</v>
      </c>
      <c r="F19" s="79">
        <v>51.21</v>
      </c>
      <c r="G19" s="18">
        <v>151.96</v>
      </c>
      <c r="H19" s="79">
        <v>16.05</v>
      </c>
      <c r="I19" s="79">
        <v>0.46</v>
      </c>
    </row>
    <row r="20" spans="1:9" ht="15.75" customHeight="1">
      <c r="A20" s="74" t="s">
        <v>28</v>
      </c>
      <c r="B20" s="29">
        <v>5780</v>
      </c>
      <c r="C20" s="29">
        <v>5810</v>
      </c>
      <c r="D20" s="29">
        <v>12600</v>
      </c>
      <c r="E20" s="79">
        <v>2.87</v>
      </c>
      <c r="F20" s="79">
        <v>18.079999999999998</v>
      </c>
      <c r="G20" s="18">
        <v>47.25</v>
      </c>
      <c r="H20" s="79">
        <v>8.3000000000000007</v>
      </c>
      <c r="I20" s="79">
        <v>0.76</v>
      </c>
    </row>
    <row r="21" spans="1:9" ht="15.75" customHeight="1">
      <c r="A21" s="74" t="s">
        <v>15</v>
      </c>
      <c r="B21" s="29">
        <v>22170</v>
      </c>
      <c r="C21" s="29">
        <v>22200</v>
      </c>
      <c r="D21" s="29">
        <v>65150</v>
      </c>
      <c r="E21" s="79">
        <v>5.93</v>
      </c>
      <c r="F21" s="79">
        <v>42.54</v>
      </c>
      <c r="G21" s="18">
        <v>123.69</v>
      </c>
      <c r="H21" s="79">
        <v>14.48</v>
      </c>
      <c r="I21" s="79">
        <v>0.5</v>
      </c>
    </row>
    <row r="22" spans="1:9" ht="15.75" customHeight="1">
      <c r="A22" s="74" t="s">
        <v>16</v>
      </c>
      <c r="B22" s="32" t="s">
        <v>270</v>
      </c>
      <c r="C22" s="32" t="s">
        <v>270</v>
      </c>
      <c r="D22" s="32" t="s">
        <v>270</v>
      </c>
      <c r="E22" s="80" t="s">
        <v>270</v>
      </c>
      <c r="F22" s="80" t="s">
        <v>270</v>
      </c>
      <c r="G22" s="43" t="s">
        <v>270</v>
      </c>
      <c r="H22" s="80" t="s">
        <v>270</v>
      </c>
      <c r="I22" s="80" t="s">
        <v>270</v>
      </c>
    </row>
    <row r="23" spans="1:9" ht="15.75" customHeight="1" thickBot="1">
      <c r="A23" s="205" t="s">
        <v>29</v>
      </c>
      <c r="B23" s="29">
        <v>550</v>
      </c>
      <c r="C23" s="29">
        <v>550</v>
      </c>
      <c r="D23" s="29">
        <v>1480</v>
      </c>
      <c r="E23" s="79">
        <v>6.81</v>
      </c>
      <c r="F23" s="79">
        <v>52.22</v>
      </c>
      <c r="G23" s="18">
        <v>190.05</v>
      </c>
      <c r="H23" s="79">
        <v>19.420000000000002</v>
      </c>
      <c r="I23" s="79">
        <v>0.39</v>
      </c>
    </row>
    <row r="24" spans="1:9" ht="9.75" customHeight="1" thickBot="1">
      <c r="A24" s="213"/>
      <c r="B24" s="212"/>
      <c r="C24" s="212"/>
      <c r="D24" s="212"/>
      <c r="E24" s="212"/>
      <c r="F24" s="212"/>
      <c r="G24" s="212"/>
      <c r="H24" s="212"/>
      <c r="I24" s="212"/>
    </row>
    <row r="25" spans="1:9" ht="15.75" customHeight="1">
      <c r="A25" s="30" t="s">
        <v>261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71" t="s">
        <v>0</v>
      </c>
      <c r="B26" s="32">
        <v>4670</v>
      </c>
      <c r="C26" s="32">
        <v>4670</v>
      </c>
      <c r="D26" s="32">
        <v>14540</v>
      </c>
      <c r="E26" s="80">
        <v>6.65</v>
      </c>
      <c r="F26" s="80">
        <v>47.3</v>
      </c>
      <c r="G26" s="43">
        <v>139.94</v>
      </c>
      <c r="H26" s="80">
        <v>15.19</v>
      </c>
      <c r="I26" s="80">
        <v>0.47</v>
      </c>
    </row>
    <row r="27" spans="1:9" ht="15.75" customHeight="1">
      <c r="A27" s="74" t="s">
        <v>27</v>
      </c>
      <c r="B27" s="32">
        <v>4100</v>
      </c>
      <c r="C27" s="32">
        <v>4100</v>
      </c>
      <c r="D27" s="32">
        <v>12990</v>
      </c>
      <c r="E27" s="80">
        <v>7.05</v>
      </c>
      <c r="F27" s="80">
        <v>50.72</v>
      </c>
      <c r="G27" s="43">
        <v>151.86000000000001</v>
      </c>
      <c r="H27" s="80">
        <v>16</v>
      </c>
      <c r="I27" s="80">
        <v>0.45</v>
      </c>
    </row>
    <row r="28" spans="1:9" ht="15.75" customHeight="1">
      <c r="A28" s="74" t="s">
        <v>28</v>
      </c>
      <c r="B28" s="32">
        <v>570</v>
      </c>
      <c r="C28" s="32">
        <v>570</v>
      </c>
      <c r="D28" s="32">
        <v>1550</v>
      </c>
      <c r="E28" s="80">
        <v>3.77</v>
      </c>
      <c r="F28" s="80">
        <v>22.76</v>
      </c>
      <c r="G28" s="43">
        <v>54.49</v>
      </c>
      <c r="H28" s="80">
        <v>8.39</v>
      </c>
      <c r="I28" s="80">
        <v>0.72</v>
      </c>
    </row>
    <row r="29" spans="1:9" ht="15.75" customHeight="1">
      <c r="A29" s="74" t="s">
        <v>15</v>
      </c>
      <c r="B29" s="32">
        <v>4540</v>
      </c>
      <c r="C29" s="32">
        <v>4540</v>
      </c>
      <c r="D29" s="32">
        <v>14070</v>
      </c>
      <c r="E29" s="80">
        <v>6.69</v>
      </c>
      <c r="F29" s="80">
        <v>47.46</v>
      </c>
      <c r="G29" s="43">
        <v>140.15</v>
      </c>
      <c r="H29" s="80">
        <v>15.31</v>
      </c>
      <c r="I29" s="80">
        <v>0.46</v>
      </c>
    </row>
    <row r="30" spans="1:9" ht="15.75" customHeight="1">
      <c r="A30" s="74" t="s">
        <v>16</v>
      </c>
      <c r="B30" s="32" t="s">
        <v>270</v>
      </c>
      <c r="C30" s="32" t="s">
        <v>270</v>
      </c>
      <c r="D30" s="32" t="s">
        <v>270</v>
      </c>
      <c r="E30" s="80" t="s">
        <v>270</v>
      </c>
      <c r="F30" s="80" t="s">
        <v>270</v>
      </c>
      <c r="G30" s="43" t="s">
        <v>270</v>
      </c>
      <c r="H30" s="80" t="s">
        <v>270</v>
      </c>
      <c r="I30" s="80" t="s">
        <v>270</v>
      </c>
    </row>
    <row r="31" spans="1:9" ht="15.75" customHeight="1" thickBot="1">
      <c r="A31" s="204" t="s">
        <v>29</v>
      </c>
      <c r="B31" s="34">
        <v>130</v>
      </c>
      <c r="C31" s="34">
        <v>130</v>
      </c>
      <c r="D31" s="34">
        <v>470</v>
      </c>
      <c r="E31" s="87">
        <v>5.22</v>
      </c>
      <c r="F31" s="87">
        <v>41.69</v>
      </c>
      <c r="G31" s="4">
        <v>132.85</v>
      </c>
      <c r="H31" s="87">
        <v>11.62</v>
      </c>
      <c r="I31" s="87">
        <v>0.69</v>
      </c>
    </row>
    <row r="32" spans="1:9">
      <c r="A32" s="16" t="s">
        <v>263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19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31</v>
      </c>
      <c r="L1" s="20" t="s">
        <v>144</v>
      </c>
    </row>
    <row r="2" spans="1:12" ht="19.5" hidden="1" customHeight="1">
      <c r="A2" s="266" t="s">
        <v>0</v>
      </c>
      <c r="B2" s="255"/>
      <c r="C2" s="255" t="s">
        <v>32</v>
      </c>
      <c r="D2" s="255"/>
      <c r="E2" s="255" t="s">
        <v>37</v>
      </c>
      <c r="F2" s="255"/>
      <c r="G2" s="255"/>
      <c r="H2" s="255"/>
      <c r="I2" s="255"/>
      <c r="J2" s="255"/>
      <c r="K2" s="255" t="s">
        <v>38</v>
      </c>
      <c r="L2" s="256"/>
    </row>
    <row r="3" spans="1:12" hidden="1">
      <c r="A3" s="267"/>
      <c r="B3" s="257"/>
      <c r="C3" s="268" t="s">
        <v>35</v>
      </c>
      <c r="D3" s="268" t="s">
        <v>141</v>
      </c>
      <c r="E3" s="257" t="s">
        <v>33</v>
      </c>
      <c r="F3" s="257"/>
      <c r="G3" s="257" t="s">
        <v>34</v>
      </c>
      <c r="H3" s="257"/>
      <c r="I3" s="257" t="s">
        <v>143</v>
      </c>
      <c r="J3" s="257"/>
      <c r="K3" s="257" t="s">
        <v>273</v>
      </c>
      <c r="L3" s="258" t="s">
        <v>274</v>
      </c>
    </row>
    <row r="4" spans="1:12" hidden="1">
      <c r="A4" s="267"/>
      <c r="B4" s="257"/>
      <c r="C4" s="268"/>
      <c r="D4" s="268"/>
      <c r="E4" s="88" t="s">
        <v>142</v>
      </c>
      <c r="F4" s="88" t="s">
        <v>141</v>
      </c>
      <c r="G4" s="88" t="s">
        <v>35</v>
      </c>
      <c r="H4" s="88" t="s">
        <v>36</v>
      </c>
      <c r="I4" s="9" t="s">
        <v>275</v>
      </c>
      <c r="J4" s="9" t="s">
        <v>276</v>
      </c>
      <c r="K4" s="257"/>
      <c r="L4" s="2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259">
        <f>SUM(C6:D6)</f>
        <v>27380</v>
      </c>
      <c r="B6" s="259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19</v>
      </c>
    </row>
    <row r="8" spans="1:12" hidden="1"/>
    <row r="9" spans="1:12" hidden="1"/>
    <row r="10" spans="1:12" ht="18.75" customHeight="1" thickBot="1">
      <c r="A10" s="2" t="s">
        <v>302</v>
      </c>
      <c r="L10" s="20" t="s">
        <v>144</v>
      </c>
    </row>
    <row r="11" spans="1:12" ht="19.5" customHeight="1">
      <c r="A11" s="260" t="s">
        <v>6</v>
      </c>
      <c r="B11" s="263" t="s">
        <v>0</v>
      </c>
      <c r="C11" s="255" t="s">
        <v>32</v>
      </c>
      <c r="D11" s="255"/>
      <c r="E11" s="255" t="s">
        <v>37</v>
      </c>
      <c r="F11" s="255"/>
      <c r="G11" s="255"/>
      <c r="H11" s="255"/>
      <c r="I11" s="255"/>
      <c r="J11" s="255"/>
      <c r="K11" s="255" t="s">
        <v>38</v>
      </c>
      <c r="L11" s="256"/>
    </row>
    <row r="12" spans="1:12">
      <c r="A12" s="261"/>
      <c r="B12" s="264"/>
      <c r="C12" s="268" t="s">
        <v>35</v>
      </c>
      <c r="D12" s="268" t="s">
        <v>141</v>
      </c>
      <c r="E12" s="257" t="s">
        <v>33</v>
      </c>
      <c r="F12" s="257"/>
      <c r="G12" s="257" t="s">
        <v>34</v>
      </c>
      <c r="H12" s="257"/>
      <c r="I12" s="257" t="s">
        <v>283</v>
      </c>
      <c r="J12" s="257"/>
      <c r="K12" s="257" t="s">
        <v>273</v>
      </c>
      <c r="L12" s="258" t="s">
        <v>274</v>
      </c>
    </row>
    <row r="13" spans="1:12">
      <c r="A13" s="262"/>
      <c r="B13" s="265"/>
      <c r="C13" s="268"/>
      <c r="D13" s="268"/>
      <c r="E13" s="88" t="s">
        <v>142</v>
      </c>
      <c r="F13" s="88" t="s">
        <v>141</v>
      </c>
      <c r="G13" s="88" t="s">
        <v>35</v>
      </c>
      <c r="H13" s="88" t="s">
        <v>141</v>
      </c>
      <c r="I13" s="9" t="s">
        <v>275</v>
      </c>
      <c r="J13" s="9" t="s">
        <v>276</v>
      </c>
      <c r="K13" s="257"/>
      <c r="L13" s="258"/>
    </row>
    <row r="14" spans="1:12">
      <c r="A14" s="8"/>
      <c r="B14" s="89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260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261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19</v>
      </c>
    </row>
  </sheetData>
  <mergeCells count="24">
    <mergeCell ref="G12:H12"/>
    <mergeCell ref="C11:D11"/>
    <mergeCell ref="E11:J11"/>
    <mergeCell ref="D3:D4"/>
    <mergeCell ref="K12:K13"/>
    <mergeCell ref="A2:B4"/>
    <mergeCell ref="C2:D2"/>
    <mergeCell ref="C3:C4"/>
    <mergeCell ref="E3:F3"/>
    <mergeCell ref="G3:H3"/>
    <mergeCell ref="I3:J3"/>
    <mergeCell ref="C12:C13"/>
    <mergeCell ref="D12:D13"/>
    <mergeCell ref="E12:F12"/>
    <mergeCell ref="K2:L2"/>
    <mergeCell ref="K3:K4"/>
    <mergeCell ref="L3:L4"/>
    <mergeCell ref="A6:B6"/>
    <mergeCell ref="K11:L11"/>
    <mergeCell ref="A11:A13"/>
    <mergeCell ref="L12:L13"/>
    <mergeCell ref="I12:J12"/>
    <mergeCell ref="B11:B13"/>
    <mergeCell ref="E2:J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157</v>
      </c>
    </row>
    <row r="2" spans="1:11" ht="14.25" hidden="1" thickBot="1">
      <c r="B2" s="2" t="s">
        <v>158</v>
      </c>
      <c r="K2" s="20" t="s">
        <v>149</v>
      </c>
    </row>
    <row r="3" spans="1:11" hidden="1">
      <c r="A3" s="280" t="s">
        <v>39</v>
      </c>
      <c r="B3" s="281"/>
      <c r="C3" s="260" t="s">
        <v>0</v>
      </c>
      <c r="D3" s="282" t="s">
        <v>46</v>
      </c>
      <c r="E3" s="282"/>
      <c r="F3" s="282"/>
      <c r="G3" s="282"/>
      <c r="H3" s="282"/>
      <c r="I3" s="282"/>
      <c r="J3" s="282"/>
      <c r="K3" s="271" t="s">
        <v>45</v>
      </c>
    </row>
    <row r="4" spans="1:11" hidden="1">
      <c r="A4" s="269"/>
      <c r="B4" s="269"/>
      <c r="C4" s="261"/>
      <c r="D4" s="261" t="s">
        <v>40</v>
      </c>
      <c r="E4" s="261" t="s">
        <v>27</v>
      </c>
      <c r="F4" s="273" t="s">
        <v>28</v>
      </c>
      <c r="G4" s="273"/>
      <c r="H4" s="273"/>
      <c r="I4" s="273"/>
      <c r="J4" s="273"/>
      <c r="K4" s="272"/>
    </row>
    <row r="5" spans="1:11" hidden="1">
      <c r="A5" s="269"/>
      <c r="B5" s="269"/>
      <c r="C5" s="261"/>
      <c r="D5" s="261"/>
      <c r="E5" s="261"/>
      <c r="F5" s="90" t="s">
        <v>0</v>
      </c>
      <c r="G5" s="90" t="s">
        <v>41</v>
      </c>
      <c r="H5" s="91" t="s">
        <v>42</v>
      </c>
      <c r="I5" s="90" t="s">
        <v>43</v>
      </c>
      <c r="J5" s="90" t="s">
        <v>44</v>
      </c>
      <c r="K5" s="272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269" t="s">
        <v>47</v>
      </c>
      <c r="B7" s="269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277</v>
      </c>
    </row>
    <row r="8" spans="1:11" ht="16.5" hidden="1" customHeight="1">
      <c r="A8" s="261" t="s">
        <v>49</v>
      </c>
      <c r="B8" s="261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278</v>
      </c>
    </row>
    <row r="9" spans="1:11" ht="16.5" hidden="1" customHeight="1">
      <c r="A9" s="261" t="s">
        <v>48</v>
      </c>
      <c r="B9" s="261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278</v>
      </c>
    </row>
    <row r="10" spans="1:11" ht="16.5" hidden="1" customHeight="1">
      <c r="A10" s="261" t="s">
        <v>50</v>
      </c>
      <c r="B10" s="261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278</v>
      </c>
    </row>
    <row r="11" spans="1:11" ht="16.5" hidden="1" customHeight="1">
      <c r="A11" s="261" t="s">
        <v>51</v>
      </c>
      <c r="B11" s="261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278</v>
      </c>
    </row>
    <row r="12" spans="1:11" ht="16.5" hidden="1" customHeight="1">
      <c r="A12" s="261" t="s">
        <v>52</v>
      </c>
      <c r="B12" s="261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278</v>
      </c>
    </row>
    <row r="13" spans="1:11" ht="16.5" hidden="1" customHeight="1">
      <c r="A13" s="261" t="s">
        <v>53</v>
      </c>
      <c r="B13" s="261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278</v>
      </c>
      <c r="I13" s="32">
        <f t="shared" ref="I13:J15" si="1">SUM(I33,I47)</f>
        <v>380</v>
      </c>
      <c r="J13" s="32">
        <f t="shared" si="1"/>
        <v>90</v>
      </c>
      <c r="K13" s="32" t="s">
        <v>278</v>
      </c>
    </row>
    <row r="14" spans="1:11" ht="16.5" hidden="1" customHeight="1">
      <c r="A14" s="261" t="s">
        <v>54</v>
      </c>
      <c r="B14" s="261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278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278</v>
      </c>
    </row>
    <row r="15" spans="1:11" ht="16.5" hidden="1" customHeight="1" thickBot="1">
      <c r="A15" s="270" t="s">
        <v>55</v>
      </c>
      <c r="B15" s="270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278</v>
      </c>
      <c r="H15" s="34" t="s">
        <v>278</v>
      </c>
      <c r="I15" s="34">
        <f t="shared" si="1"/>
        <v>10</v>
      </c>
      <c r="J15" s="34">
        <f t="shared" si="1"/>
        <v>20</v>
      </c>
      <c r="K15" s="34" t="s">
        <v>278</v>
      </c>
    </row>
    <row r="16" spans="1:11" hidden="1">
      <c r="A16" s="20" t="s">
        <v>18</v>
      </c>
      <c r="B16" s="16" t="s">
        <v>56</v>
      </c>
    </row>
    <row r="17" spans="1:11" hidden="1">
      <c r="A17" s="16"/>
      <c r="B17" s="16" t="s">
        <v>57</v>
      </c>
    </row>
    <row r="18" spans="1:11" hidden="1">
      <c r="A18" s="16"/>
      <c r="B18" s="16" t="s">
        <v>19</v>
      </c>
    </row>
    <row r="19" spans="1:11" hidden="1"/>
    <row r="20" spans="1:11" hidden="1"/>
    <row r="21" spans="1:11" ht="18.75" customHeight="1">
      <c r="B21" s="2" t="s">
        <v>303</v>
      </c>
    </row>
    <row r="22" spans="1:11" ht="15" customHeight="1" thickBot="1">
      <c r="B22" s="2"/>
      <c r="K22" s="20" t="s">
        <v>149</v>
      </c>
    </row>
    <row r="23" spans="1:11">
      <c r="B23" s="274" t="s">
        <v>39</v>
      </c>
      <c r="C23" s="255" t="s">
        <v>0</v>
      </c>
      <c r="D23" s="255" t="s">
        <v>46</v>
      </c>
      <c r="E23" s="255"/>
      <c r="F23" s="255"/>
      <c r="G23" s="255"/>
      <c r="H23" s="255"/>
      <c r="I23" s="255"/>
      <c r="J23" s="255"/>
      <c r="K23" s="276" t="s">
        <v>45</v>
      </c>
    </row>
    <row r="24" spans="1:11">
      <c r="B24" s="275"/>
      <c r="C24" s="257"/>
      <c r="D24" s="278" t="s">
        <v>286</v>
      </c>
      <c r="E24" s="257" t="s">
        <v>27</v>
      </c>
      <c r="F24" s="257" t="s">
        <v>28</v>
      </c>
      <c r="G24" s="257"/>
      <c r="H24" s="257"/>
      <c r="I24" s="257"/>
      <c r="J24" s="257"/>
      <c r="K24" s="277"/>
    </row>
    <row r="25" spans="1:11">
      <c r="B25" s="275"/>
      <c r="C25" s="257"/>
      <c r="D25" s="279"/>
      <c r="E25" s="257"/>
      <c r="F25" s="92" t="s">
        <v>0</v>
      </c>
      <c r="G25" s="92" t="s">
        <v>41</v>
      </c>
      <c r="H25" s="93" t="s">
        <v>42</v>
      </c>
      <c r="I25" s="92" t="s">
        <v>43</v>
      </c>
      <c r="J25" s="92" t="s">
        <v>44</v>
      </c>
      <c r="K25" s="277"/>
    </row>
    <row r="26" spans="1:11" ht="21" customHeight="1">
      <c r="B26" s="94" t="s">
        <v>260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5" t="s">
        <v>285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277</v>
      </c>
    </row>
    <row r="28" spans="1:11" ht="21" customHeight="1">
      <c r="B28" s="71" t="s">
        <v>49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278</v>
      </c>
    </row>
    <row r="29" spans="1:11" ht="21" customHeight="1">
      <c r="B29" s="71" t="s">
        <v>48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278</v>
      </c>
    </row>
    <row r="30" spans="1:11" ht="21" customHeight="1">
      <c r="B30" s="71" t="s">
        <v>50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278</v>
      </c>
    </row>
    <row r="31" spans="1:11" ht="21" customHeight="1">
      <c r="B31" s="71" t="s">
        <v>51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278</v>
      </c>
    </row>
    <row r="32" spans="1:11" ht="21" customHeight="1">
      <c r="B32" s="71" t="s">
        <v>52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278</v>
      </c>
    </row>
    <row r="33" spans="2:11" ht="21" customHeight="1">
      <c r="B33" s="71" t="s">
        <v>53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278</v>
      </c>
      <c r="H33" s="32" t="s">
        <v>278</v>
      </c>
      <c r="I33" s="32">
        <v>280</v>
      </c>
      <c r="J33" s="32">
        <v>70</v>
      </c>
      <c r="K33" s="32" t="s">
        <v>278</v>
      </c>
    </row>
    <row r="34" spans="2:11" ht="21" customHeight="1">
      <c r="B34" s="71" t="s">
        <v>54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278</v>
      </c>
      <c r="H34" s="32">
        <v>10</v>
      </c>
      <c r="I34" s="32">
        <v>40</v>
      </c>
      <c r="J34" s="32">
        <v>50</v>
      </c>
      <c r="K34" s="32" t="s">
        <v>278</v>
      </c>
    </row>
    <row r="35" spans="2:11" ht="21" customHeight="1" thickBot="1">
      <c r="B35" s="96" t="s">
        <v>55</v>
      </c>
      <c r="C35" s="34">
        <v>290</v>
      </c>
      <c r="D35" s="34">
        <v>290</v>
      </c>
      <c r="E35" s="34">
        <v>280</v>
      </c>
      <c r="F35" s="34">
        <v>10</v>
      </c>
      <c r="G35" s="34" t="s">
        <v>278</v>
      </c>
      <c r="H35" s="34" t="s">
        <v>278</v>
      </c>
      <c r="I35" s="34">
        <v>10</v>
      </c>
      <c r="J35" s="34">
        <v>10</v>
      </c>
      <c r="K35" s="34" t="s">
        <v>278</v>
      </c>
    </row>
    <row r="36" spans="2:11" ht="14.25" thickBot="1">
      <c r="B36" s="2"/>
    </row>
    <row r="37" spans="2:11">
      <c r="B37" s="274" t="s">
        <v>39</v>
      </c>
      <c r="C37" s="255" t="s">
        <v>0</v>
      </c>
      <c r="D37" s="255" t="s">
        <v>46</v>
      </c>
      <c r="E37" s="255"/>
      <c r="F37" s="255"/>
      <c r="G37" s="255"/>
      <c r="H37" s="255"/>
      <c r="I37" s="255"/>
      <c r="J37" s="255"/>
      <c r="K37" s="276" t="s">
        <v>45</v>
      </c>
    </row>
    <row r="38" spans="2:11">
      <c r="B38" s="275"/>
      <c r="C38" s="257"/>
      <c r="D38" s="278" t="s">
        <v>286</v>
      </c>
      <c r="E38" s="257" t="s">
        <v>27</v>
      </c>
      <c r="F38" s="257" t="s">
        <v>28</v>
      </c>
      <c r="G38" s="257"/>
      <c r="H38" s="257"/>
      <c r="I38" s="257"/>
      <c r="J38" s="257"/>
      <c r="K38" s="277"/>
    </row>
    <row r="39" spans="2:11">
      <c r="B39" s="275"/>
      <c r="C39" s="257"/>
      <c r="D39" s="279"/>
      <c r="E39" s="257"/>
      <c r="F39" s="92" t="s">
        <v>0</v>
      </c>
      <c r="G39" s="92" t="s">
        <v>41</v>
      </c>
      <c r="H39" s="93" t="s">
        <v>42</v>
      </c>
      <c r="I39" s="92" t="s">
        <v>43</v>
      </c>
      <c r="J39" s="92" t="s">
        <v>44</v>
      </c>
      <c r="K39" s="277"/>
    </row>
    <row r="40" spans="2:11" ht="21" customHeight="1">
      <c r="B40" s="94" t="s">
        <v>261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5" t="s">
        <v>285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277</v>
      </c>
      <c r="I41" s="32">
        <v>450</v>
      </c>
      <c r="J41" s="32">
        <v>30</v>
      </c>
      <c r="K41" s="32" t="s">
        <v>277</v>
      </c>
    </row>
    <row r="42" spans="2:11" ht="21" customHeight="1">
      <c r="B42" s="71" t="s">
        <v>49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278</v>
      </c>
      <c r="I42" s="32">
        <v>50</v>
      </c>
      <c r="J42" s="32" t="s">
        <v>278</v>
      </c>
      <c r="K42" s="32" t="s">
        <v>278</v>
      </c>
    </row>
    <row r="43" spans="2:11" ht="21" customHeight="1">
      <c r="B43" s="71" t="s">
        <v>48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278</v>
      </c>
      <c r="I43" s="32">
        <v>80</v>
      </c>
      <c r="J43" s="32" t="s">
        <v>278</v>
      </c>
      <c r="K43" s="32" t="s">
        <v>278</v>
      </c>
    </row>
    <row r="44" spans="2:11" ht="21" customHeight="1">
      <c r="B44" s="71" t="s">
        <v>50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278</v>
      </c>
      <c r="I44" s="32">
        <v>60</v>
      </c>
      <c r="J44" s="32" t="s">
        <v>278</v>
      </c>
      <c r="K44" s="32" t="s">
        <v>278</v>
      </c>
    </row>
    <row r="45" spans="2:11" ht="21" customHeight="1">
      <c r="B45" s="71" t="s">
        <v>51</v>
      </c>
      <c r="C45" s="32">
        <v>520</v>
      </c>
      <c r="D45" s="32">
        <v>520</v>
      </c>
      <c r="E45" s="32">
        <v>430</v>
      </c>
      <c r="F45" s="32">
        <v>90</v>
      </c>
      <c r="G45" s="32" t="s">
        <v>278</v>
      </c>
      <c r="H45" s="32" t="s">
        <v>278</v>
      </c>
      <c r="I45" s="32">
        <v>90</v>
      </c>
      <c r="J45" s="32" t="s">
        <v>278</v>
      </c>
      <c r="K45" s="32" t="s">
        <v>278</v>
      </c>
    </row>
    <row r="46" spans="2:11" ht="21" customHeight="1">
      <c r="B46" s="71" t="s">
        <v>52</v>
      </c>
      <c r="C46" s="32">
        <v>1000</v>
      </c>
      <c r="D46" s="32">
        <v>1000</v>
      </c>
      <c r="E46" s="32">
        <v>960</v>
      </c>
      <c r="F46" s="32">
        <v>40</v>
      </c>
      <c r="G46" s="32" t="s">
        <v>278</v>
      </c>
      <c r="H46" s="32" t="s">
        <v>278</v>
      </c>
      <c r="I46" s="32">
        <v>40</v>
      </c>
      <c r="J46" s="32" t="s">
        <v>278</v>
      </c>
      <c r="K46" s="32" t="s">
        <v>278</v>
      </c>
    </row>
    <row r="47" spans="2:11" ht="21" customHeight="1">
      <c r="B47" s="71" t="s">
        <v>53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278</v>
      </c>
      <c r="I47" s="32">
        <v>100</v>
      </c>
      <c r="J47" s="32">
        <v>20</v>
      </c>
      <c r="K47" s="32" t="s">
        <v>278</v>
      </c>
    </row>
    <row r="48" spans="2:11" ht="21" customHeight="1">
      <c r="B48" s="71" t="s">
        <v>54</v>
      </c>
      <c r="C48" s="32">
        <v>380</v>
      </c>
      <c r="D48" s="32">
        <v>380</v>
      </c>
      <c r="E48" s="32">
        <v>350</v>
      </c>
      <c r="F48" s="32">
        <v>30</v>
      </c>
      <c r="G48" s="32" t="s">
        <v>278</v>
      </c>
      <c r="H48" s="32" t="s">
        <v>278</v>
      </c>
      <c r="I48" s="32">
        <v>30</v>
      </c>
      <c r="J48" s="32" t="s">
        <v>278</v>
      </c>
      <c r="K48" s="32" t="s">
        <v>278</v>
      </c>
    </row>
    <row r="49" spans="2:11" ht="21" customHeight="1" thickBot="1">
      <c r="B49" s="96" t="s">
        <v>55</v>
      </c>
      <c r="C49" s="34">
        <v>60</v>
      </c>
      <c r="D49" s="34">
        <v>60</v>
      </c>
      <c r="E49" s="34">
        <v>50</v>
      </c>
      <c r="F49" s="34">
        <v>10</v>
      </c>
      <c r="G49" s="34" t="s">
        <v>278</v>
      </c>
      <c r="H49" s="34" t="s">
        <v>278</v>
      </c>
      <c r="I49" s="34" t="s">
        <v>278</v>
      </c>
      <c r="J49" s="34">
        <v>10</v>
      </c>
      <c r="K49" s="34" t="s">
        <v>278</v>
      </c>
    </row>
    <row r="50" spans="2:11">
      <c r="B50" s="16" t="s">
        <v>267</v>
      </c>
    </row>
    <row r="51" spans="2:11">
      <c r="B51" s="16" t="s">
        <v>268</v>
      </c>
    </row>
    <row r="52" spans="2:11">
      <c r="B52" s="16" t="s">
        <v>19</v>
      </c>
    </row>
  </sheetData>
  <mergeCells count="30">
    <mergeCell ref="A3:B5"/>
    <mergeCell ref="K23:K25"/>
    <mergeCell ref="D23:J23"/>
    <mergeCell ref="F24:J24"/>
    <mergeCell ref="B23:B25"/>
    <mergeCell ref="C23:C25"/>
    <mergeCell ref="D24:D25"/>
    <mergeCell ref="E24:E25"/>
    <mergeCell ref="C3:C5"/>
    <mergeCell ref="D3:J3"/>
    <mergeCell ref="K3:K5"/>
    <mergeCell ref="D4:D5"/>
    <mergeCell ref="E4:E5"/>
    <mergeCell ref="F4:J4"/>
    <mergeCell ref="B37:B39"/>
    <mergeCell ref="C37:C39"/>
    <mergeCell ref="D37:J37"/>
    <mergeCell ref="K37:K39"/>
    <mergeCell ref="D38:D39"/>
    <mergeCell ref="E38:E39"/>
    <mergeCell ref="F38:J38"/>
    <mergeCell ref="A7:B7"/>
    <mergeCell ref="A8:B8"/>
    <mergeCell ref="A9:B9"/>
    <mergeCell ref="A10:B10"/>
    <mergeCell ref="A15:B15"/>
    <mergeCell ref="A11:B11"/>
    <mergeCell ref="A12:B12"/>
    <mergeCell ref="A13:B13"/>
    <mergeCell ref="A14:B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304</v>
      </c>
      <c r="J1" s="20" t="s">
        <v>145</v>
      </c>
    </row>
    <row r="2" spans="1:10">
      <c r="A2" s="285" t="s">
        <v>58</v>
      </c>
      <c r="B2" s="255" t="s">
        <v>0</v>
      </c>
      <c r="C2" s="255" t="s">
        <v>66</v>
      </c>
      <c r="D2" s="255"/>
      <c r="E2" s="255"/>
      <c r="F2" s="255"/>
      <c r="G2" s="255"/>
      <c r="H2" s="255"/>
      <c r="I2" s="255"/>
      <c r="J2" s="283" t="s">
        <v>282</v>
      </c>
    </row>
    <row r="3" spans="1:10">
      <c r="A3" s="286"/>
      <c r="B3" s="257"/>
      <c r="C3" s="97" t="s">
        <v>59</v>
      </c>
      <c r="D3" s="88" t="s">
        <v>60</v>
      </c>
      <c r="E3" s="17" t="s">
        <v>62</v>
      </c>
      <c r="F3" s="17" t="s">
        <v>63</v>
      </c>
      <c r="G3" s="17" t="s">
        <v>64</v>
      </c>
      <c r="H3" s="17" t="s">
        <v>65</v>
      </c>
      <c r="I3" s="88" t="s">
        <v>61</v>
      </c>
      <c r="J3" s="284"/>
    </row>
    <row r="4" spans="1:10" ht="3" customHeight="1">
      <c r="A4" s="98"/>
      <c r="B4" s="5"/>
      <c r="C4" s="99"/>
      <c r="D4" s="100"/>
      <c r="E4" s="101"/>
      <c r="F4" s="101"/>
      <c r="G4" s="101"/>
      <c r="H4" s="101"/>
      <c r="I4" s="100"/>
      <c r="J4" s="100"/>
    </row>
    <row r="5" spans="1:10" ht="15" customHeight="1">
      <c r="A5" s="102" t="s">
        <v>260</v>
      </c>
      <c r="B5" s="5"/>
      <c r="C5" s="99"/>
      <c r="D5" s="100"/>
      <c r="E5" s="101"/>
      <c r="F5" s="101"/>
      <c r="G5" s="101"/>
      <c r="H5" s="101"/>
      <c r="I5" s="100"/>
      <c r="J5" s="100"/>
    </row>
    <row r="6" spans="1:10" ht="35.25" customHeight="1">
      <c r="A6" s="211" t="s">
        <v>289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103">
        <v>20.6</v>
      </c>
    </row>
    <row r="7" spans="1:10" ht="22.5" customHeight="1">
      <c r="A7" s="71" t="s">
        <v>27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103">
        <v>22.5</v>
      </c>
    </row>
    <row r="8" spans="1:10" ht="25.5" customHeight="1" thickBot="1">
      <c r="A8" s="96" t="s">
        <v>67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257</v>
      </c>
      <c r="I8" s="34">
        <v>20</v>
      </c>
      <c r="J8" s="104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5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5" t="s">
        <v>68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279</v>
      </c>
      <c r="I11" s="32" t="s">
        <v>279</v>
      </c>
      <c r="J11" s="103">
        <v>7.1</v>
      </c>
    </row>
    <row r="12" spans="1:10" ht="3.75" hidden="1" customHeight="1">
      <c r="A12" s="68" t="s">
        <v>27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257</v>
      </c>
      <c r="I12" s="32" t="s">
        <v>257</v>
      </c>
      <c r="J12" s="103">
        <v>6.3</v>
      </c>
    </row>
    <row r="13" spans="1:10" ht="3.75" hidden="1" customHeight="1" thickBot="1">
      <c r="A13" s="106" t="s">
        <v>67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257</v>
      </c>
      <c r="H13" s="34" t="s">
        <v>257</v>
      </c>
      <c r="I13" s="34" t="s">
        <v>257</v>
      </c>
      <c r="J13" s="104">
        <v>14.5</v>
      </c>
    </row>
    <row r="14" spans="1:10" ht="17.25" customHeight="1">
      <c r="A14" s="29" t="s">
        <v>19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305</v>
      </c>
      <c r="H1" s="287" t="s">
        <v>82</v>
      </c>
      <c r="I1" s="287"/>
    </row>
    <row r="2" spans="1:9" ht="13.5" customHeight="1">
      <c r="A2" s="288" t="s">
        <v>70</v>
      </c>
      <c r="B2" s="263"/>
      <c r="C2" s="255" t="s">
        <v>0</v>
      </c>
      <c r="D2" s="255" t="s">
        <v>75</v>
      </c>
      <c r="E2" s="255"/>
      <c r="F2" s="255"/>
      <c r="G2" s="255"/>
      <c r="H2" s="255" t="s">
        <v>76</v>
      </c>
      <c r="I2" s="256"/>
    </row>
    <row r="3" spans="1:9">
      <c r="A3" s="289"/>
      <c r="B3" s="265"/>
      <c r="C3" s="257"/>
      <c r="D3" s="9" t="s">
        <v>71</v>
      </c>
      <c r="E3" s="9" t="s">
        <v>72</v>
      </c>
      <c r="F3" s="9" t="s">
        <v>73</v>
      </c>
      <c r="G3" s="88" t="s">
        <v>74</v>
      </c>
      <c r="H3" s="9" t="s">
        <v>71</v>
      </c>
      <c r="I3" s="107" t="s">
        <v>74</v>
      </c>
    </row>
    <row r="4" spans="1:9" ht="27" hidden="1" customHeight="1">
      <c r="A4" s="295" t="s">
        <v>77</v>
      </c>
      <c r="B4" s="296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297" t="s">
        <v>78</v>
      </c>
      <c r="B5" s="298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297" t="s">
        <v>79</v>
      </c>
      <c r="B6" s="298"/>
      <c r="C6" s="32">
        <f>SUM(D6:I6)</f>
        <v>36</v>
      </c>
      <c r="D6" s="32" t="s">
        <v>269</v>
      </c>
      <c r="E6" s="32" t="s">
        <v>269</v>
      </c>
      <c r="F6" s="32" t="s">
        <v>269</v>
      </c>
      <c r="G6" s="32">
        <f>SUM(G16:G19)</f>
        <v>36</v>
      </c>
      <c r="H6" s="32" t="s">
        <v>269</v>
      </c>
      <c r="I6" s="32" t="s">
        <v>269</v>
      </c>
    </row>
    <row r="7" spans="1:9" ht="21.75" customHeight="1">
      <c r="A7" s="297">
        <v>14</v>
      </c>
      <c r="B7" s="298"/>
      <c r="C7" s="32" t="s">
        <v>269</v>
      </c>
      <c r="D7" s="32" t="s">
        <v>269</v>
      </c>
      <c r="E7" s="32" t="s">
        <v>269</v>
      </c>
      <c r="F7" s="32" t="s">
        <v>269</v>
      </c>
      <c r="G7" s="32" t="s">
        <v>269</v>
      </c>
      <c r="H7" s="32" t="s">
        <v>269</v>
      </c>
      <c r="I7" s="32" t="s">
        <v>269</v>
      </c>
    </row>
    <row r="8" spans="1:9" ht="21.75" customHeight="1">
      <c r="A8" s="297">
        <v>15</v>
      </c>
      <c r="B8" s="298"/>
      <c r="C8" s="32" t="s">
        <v>269</v>
      </c>
      <c r="D8" s="32" t="s">
        <v>269</v>
      </c>
      <c r="E8" s="32" t="s">
        <v>269</v>
      </c>
      <c r="F8" s="32" t="s">
        <v>269</v>
      </c>
      <c r="G8" s="32" t="s">
        <v>269</v>
      </c>
      <c r="H8" s="32" t="s">
        <v>269</v>
      </c>
      <c r="I8" s="32" t="s">
        <v>269</v>
      </c>
    </row>
    <row r="9" spans="1:9" ht="21.75" customHeight="1">
      <c r="A9" s="297">
        <v>16</v>
      </c>
      <c r="B9" s="298"/>
      <c r="C9" s="32" t="s">
        <v>269</v>
      </c>
      <c r="D9" s="32" t="s">
        <v>269</v>
      </c>
      <c r="E9" s="32" t="s">
        <v>269</v>
      </c>
      <c r="F9" s="32" t="s">
        <v>269</v>
      </c>
      <c r="G9" s="32" t="s">
        <v>269</v>
      </c>
      <c r="H9" s="32" t="s">
        <v>269</v>
      </c>
      <c r="I9" s="32" t="s">
        <v>269</v>
      </c>
    </row>
    <row r="10" spans="1:9" ht="21.75" customHeight="1" thickBot="1">
      <c r="A10" s="290">
        <v>17</v>
      </c>
      <c r="B10" s="291"/>
      <c r="C10" s="33" t="s">
        <v>269</v>
      </c>
      <c r="D10" s="34" t="s">
        <v>269</v>
      </c>
      <c r="E10" s="34" t="s">
        <v>269</v>
      </c>
      <c r="F10" s="34" t="s">
        <v>269</v>
      </c>
      <c r="G10" s="34" t="s">
        <v>269</v>
      </c>
      <c r="H10" s="34" t="s">
        <v>269</v>
      </c>
      <c r="I10" s="34" t="s">
        <v>269</v>
      </c>
    </row>
    <row r="11" spans="1:9" ht="17.25" customHeight="1">
      <c r="A11" s="16" t="s">
        <v>160</v>
      </c>
    </row>
    <row r="13" spans="1:9" ht="14.25" thickBot="1">
      <c r="A13" s="2" t="s">
        <v>69</v>
      </c>
      <c r="H13" s="287" t="s">
        <v>82</v>
      </c>
      <c r="I13" s="287"/>
    </row>
    <row r="14" spans="1:9" ht="13.5" customHeight="1">
      <c r="A14" s="300" t="s">
        <v>70</v>
      </c>
      <c r="B14" s="301"/>
      <c r="C14" s="255" t="s">
        <v>0</v>
      </c>
      <c r="D14" s="255" t="s">
        <v>75</v>
      </c>
      <c r="E14" s="255"/>
      <c r="F14" s="255"/>
      <c r="G14" s="255"/>
      <c r="H14" s="255" t="s">
        <v>76</v>
      </c>
      <c r="I14" s="256"/>
    </row>
    <row r="15" spans="1:9">
      <c r="A15" s="302"/>
      <c r="B15" s="303"/>
      <c r="C15" s="257"/>
      <c r="D15" s="9" t="s">
        <v>71</v>
      </c>
      <c r="E15" s="9" t="s">
        <v>72</v>
      </c>
      <c r="F15" s="9" t="s">
        <v>73</v>
      </c>
      <c r="G15" s="88" t="s">
        <v>74</v>
      </c>
      <c r="H15" s="9" t="s">
        <v>71</v>
      </c>
      <c r="I15" s="107" t="s">
        <v>74</v>
      </c>
    </row>
    <row r="16" spans="1:9">
      <c r="A16" s="293" t="s">
        <v>79</v>
      </c>
      <c r="B16" s="9" t="s">
        <v>2</v>
      </c>
      <c r="C16" s="38">
        <f>SUM(D16:I16)</f>
        <v>36</v>
      </c>
      <c r="D16" s="39" t="s">
        <v>254</v>
      </c>
      <c r="E16" s="39" t="s">
        <v>254</v>
      </c>
      <c r="F16" s="39" t="s">
        <v>254</v>
      </c>
      <c r="G16" s="39">
        <v>36</v>
      </c>
      <c r="H16" s="39" t="s">
        <v>254</v>
      </c>
      <c r="I16" s="58" t="s">
        <v>254</v>
      </c>
    </row>
    <row r="17" spans="1:9">
      <c r="A17" s="293"/>
      <c r="B17" s="9" t="s">
        <v>3</v>
      </c>
      <c r="C17" s="41" t="s">
        <v>255</v>
      </c>
      <c r="D17" s="40" t="s">
        <v>255</v>
      </c>
      <c r="E17" s="40" t="s">
        <v>255</v>
      </c>
      <c r="F17" s="40" t="s">
        <v>255</v>
      </c>
      <c r="G17" s="40" t="s">
        <v>255</v>
      </c>
      <c r="H17" s="40" t="s">
        <v>255</v>
      </c>
      <c r="I17" s="57" t="s">
        <v>255</v>
      </c>
    </row>
    <row r="18" spans="1:9">
      <c r="A18" s="293"/>
      <c r="B18" s="9" t="s">
        <v>8</v>
      </c>
      <c r="C18" s="41" t="s">
        <v>256</v>
      </c>
      <c r="D18" s="40" t="s">
        <v>256</v>
      </c>
      <c r="E18" s="40" t="s">
        <v>256</v>
      </c>
      <c r="F18" s="40" t="s">
        <v>256</v>
      </c>
      <c r="G18" s="40" t="s">
        <v>256</v>
      </c>
      <c r="H18" s="40" t="s">
        <v>256</v>
      </c>
      <c r="I18" s="57" t="s">
        <v>256</v>
      </c>
    </row>
    <row r="19" spans="1:9">
      <c r="A19" s="293"/>
      <c r="B19" s="9" t="s">
        <v>4</v>
      </c>
      <c r="C19" s="42" t="s">
        <v>257</v>
      </c>
      <c r="D19" s="36" t="s">
        <v>257</v>
      </c>
      <c r="E19" s="36" t="s">
        <v>257</v>
      </c>
      <c r="F19" s="36" t="s">
        <v>257</v>
      </c>
      <c r="G19" s="36" t="s">
        <v>257</v>
      </c>
      <c r="H19" s="36" t="s">
        <v>257</v>
      </c>
      <c r="I19" s="59" t="s">
        <v>257</v>
      </c>
    </row>
    <row r="20" spans="1:9">
      <c r="A20" s="293" t="s">
        <v>80</v>
      </c>
      <c r="B20" s="9" t="s">
        <v>2</v>
      </c>
      <c r="C20" s="38" t="s">
        <v>254</v>
      </c>
      <c r="D20" s="39" t="s">
        <v>254</v>
      </c>
      <c r="E20" s="39" t="s">
        <v>254</v>
      </c>
      <c r="F20" s="39" t="s">
        <v>254</v>
      </c>
      <c r="G20" s="39" t="s">
        <v>254</v>
      </c>
      <c r="H20" s="39" t="s">
        <v>254</v>
      </c>
      <c r="I20" s="58" t="s">
        <v>254</v>
      </c>
    </row>
    <row r="21" spans="1:9">
      <c r="A21" s="293"/>
      <c r="B21" s="9" t="s">
        <v>3</v>
      </c>
      <c r="C21" s="41" t="s">
        <v>255</v>
      </c>
      <c r="D21" s="40" t="s">
        <v>255</v>
      </c>
      <c r="E21" s="40" t="s">
        <v>255</v>
      </c>
      <c r="F21" s="40" t="s">
        <v>255</v>
      </c>
      <c r="G21" s="40" t="s">
        <v>255</v>
      </c>
      <c r="H21" s="40" t="s">
        <v>255</v>
      </c>
      <c r="I21" s="57" t="s">
        <v>255</v>
      </c>
    </row>
    <row r="22" spans="1:9">
      <c r="A22" s="293"/>
      <c r="B22" s="9" t="s">
        <v>8</v>
      </c>
      <c r="C22" s="41" t="s">
        <v>256</v>
      </c>
      <c r="D22" s="40" t="s">
        <v>256</v>
      </c>
      <c r="E22" s="40" t="s">
        <v>256</v>
      </c>
      <c r="F22" s="40" t="s">
        <v>256</v>
      </c>
      <c r="G22" s="40" t="s">
        <v>256</v>
      </c>
      <c r="H22" s="40" t="s">
        <v>256</v>
      </c>
      <c r="I22" s="57" t="s">
        <v>256</v>
      </c>
    </row>
    <row r="23" spans="1:9">
      <c r="A23" s="293"/>
      <c r="B23" s="9" t="s">
        <v>4</v>
      </c>
      <c r="C23" s="42" t="s">
        <v>257</v>
      </c>
      <c r="D23" s="36" t="s">
        <v>257</v>
      </c>
      <c r="E23" s="36" t="s">
        <v>257</v>
      </c>
      <c r="F23" s="36" t="s">
        <v>257</v>
      </c>
      <c r="G23" s="36" t="s">
        <v>257</v>
      </c>
      <c r="H23" s="36" t="s">
        <v>257</v>
      </c>
      <c r="I23" s="59" t="s">
        <v>257</v>
      </c>
    </row>
    <row r="24" spans="1:9">
      <c r="A24" s="293" t="s">
        <v>81</v>
      </c>
      <c r="B24" s="9" t="s">
        <v>2</v>
      </c>
      <c r="C24" s="38" t="s">
        <v>254</v>
      </c>
      <c r="D24" s="39" t="s">
        <v>254</v>
      </c>
      <c r="E24" s="39" t="s">
        <v>254</v>
      </c>
      <c r="F24" s="39" t="s">
        <v>254</v>
      </c>
      <c r="G24" s="39" t="s">
        <v>254</v>
      </c>
      <c r="H24" s="39" t="s">
        <v>254</v>
      </c>
      <c r="I24" s="58" t="s">
        <v>254</v>
      </c>
    </row>
    <row r="25" spans="1:9">
      <c r="A25" s="293"/>
      <c r="B25" s="9" t="s">
        <v>3</v>
      </c>
      <c r="C25" s="41" t="s">
        <v>255</v>
      </c>
      <c r="D25" s="40" t="s">
        <v>255</v>
      </c>
      <c r="E25" s="40" t="s">
        <v>255</v>
      </c>
      <c r="F25" s="40" t="s">
        <v>255</v>
      </c>
      <c r="G25" s="40" t="s">
        <v>255</v>
      </c>
      <c r="H25" s="40" t="s">
        <v>255</v>
      </c>
      <c r="I25" s="57" t="s">
        <v>255</v>
      </c>
    </row>
    <row r="26" spans="1:9">
      <c r="A26" s="293"/>
      <c r="B26" s="9" t="s">
        <v>8</v>
      </c>
      <c r="C26" s="41" t="s">
        <v>256</v>
      </c>
      <c r="D26" s="40" t="s">
        <v>256</v>
      </c>
      <c r="E26" s="40" t="s">
        <v>256</v>
      </c>
      <c r="F26" s="40" t="s">
        <v>256</v>
      </c>
      <c r="G26" s="40" t="s">
        <v>256</v>
      </c>
      <c r="H26" s="40" t="s">
        <v>256</v>
      </c>
      <c r="I26" s="57" t="s">
        <v>256</v>
      </c>
    </row>
    <row r="27" spans="1:9">
      <c r="A27" s="293"/>
      <c r="B27" s="9" t="s">
        <v>4</v>
      </c>
      <c r="C27" s="42" t="s">
        <v>257</v>
      </c>
      <c r="D27" s="36" t="s">
        <v>257</v>
      </c>
      <c r="E27" s="36" t="s">
        <v>257</v>
      </c>
      <c r="F27" s="36" t="s">
        <v>257</v>
      </c>
      <c r="G27" s="36" t="s">
        <v>257</v>
      </c>
      <c r="H27" s="36" t="s">
        <v>257</v>
      </c>
      <c r="I27" s="59" t="s">
        <v>257</v>
      </c>
    </row>
    <row r="28" spans="1:9">
      <c r="A28" s="293" t="s">
        <v>115</v>
      </c>
      <c r="B28" s="9" t="s">
        <v>2</v>
      </c>
      <c r="C28" s="38" t="s">
        <v>254</v>
      </c>
      <c r="D28" s="39" t="s">
        <v>254</v>
      </c>
      <c r="E28" s="39" t="s">
        <v>254</v>
      </c>
      <c r="F28" s="39" t="s">
        <v>254</v>
      </c>
      <c r="G28" s="39" t="s">
        <v>254</v>
      </c>
      <c r="H28" s="39" t="s">
        <v>254</v>
      </c>
      <c r="I28" s="58" t="s">
        <v>254</v>
      </c>
    </row>
    <row r="29" spans="1:9">
      <c r="A29" s="293"/>
      <c r="B29" s="9" t="s">
        <v>3</v>
      </c>
      <c r="C29" s="41" t="s">
        <v>255</v>
      </c>
      <c r="D29" s="40" t="s">
        <v>255</v>
      </c>
      <c r="E29" s="40" t="s">
        <v>255</v>
      </c>
      <c r="F29" s="40" t="s">
        <v>255</v>
      </c>
      <c r="G29" s="40" t="s">
        <v>255</v>
      </c>
      <c r="H29" s="40" t="s">
        <v>255</v>
      </c>
      <c r="I29" s="57" t="s">
        <v>255</v>
      </c>
    </row>
    <row r="30" spans="1:9">
      <c r="A30" s="293"/>
      <c r="B30" s="9" t="s">
        <v>8</v>
      </c>
      <c r="C30" s="41" t="s">
        <v>256</v>
      </c>
      <c r="D30" s="40" t="s">
        <v>256</v>
      </c>
      <c r="E30" s="40" t="s">
        <v>256</v>
      </c>
      <c r="F30" s="40" t="s">
        <v>256</v>
      </c>
      <c r="G30" s="40" t="s">
        <v>256</v>
      </c>
      <c r="H30" s="40" t="s">
        <v>256</v>
      </c>
      <c r="I30" s="57" t="s">
        <v>256</v>
      </c>
    </row>
    <row r="31" spans="1:9">
      <c r="A31" s="293"/>
      <c r="B31" s="9" t="s">
        <v>4</v>
      </c>
      <c r="C31" s="42" t="s">
        <v>257</v>
      </c>
      <c r="D31" s="36" t="s">
        <v>257</v>
      </c>
      <c r="E31" s="36" t="s">
        <v>257</v>
      </c>
      <c r="F31" s="36" t="s">
        <v>257</v>
      </c>
      <c r="G31" s="36" t="s">
        <v>257</v>
      </c>
      <c r="H31" s="36" t="s">
        <v>257</v>
      </c>
      <c r="I31" s="59" t="s">
        <v>257</v>
      </c>
    </row>
    <row r="32" spans="1:9">
      <c r="A32" s="292" t="s">
        <v>148</v>
      </c>
      <c r="B32" s="264" t="s">
        <v>2</v>
      </c>
      <c r="C32" s="47" t="s">
        <v>254</v>
      </c>
      <c r="D32" s="39" t="s">
        <v>254</v>
      </c>
      <c r="E32" s="39" t="s">
        <v>254</v>
      </c>
      <c r="F32" s="39" t="s">
        <v>254</v>
      </c>
      <c r="G32" s="39" t="s">
        <v>254</v>
      </c>
      <c r="H32" s="39" t="s">
        <v>254</v>
      </c>
      <c r="I32" s="58" t="s">
        <v>254</v>
      </c>
    </row>
    <row r="33" spans="1:9">
      <c r="A33" s="293"/>
      <c r="B33" s="264"/>
      <c r="C33" s="47" t="s">
        <v>254</v>
      </c>
      <c r="D33" s="40" t="s">
        <v>254</v>
      </c>
      <c r="E33" s="40" t="s">
        <v>254</v>
      </c>
      <c r="F33" s="40" t="s">
        <v>254</v>
      </c>
      <c r="G33" s="40" t="s">
        <v>254</v>
      </c>
      <c r="H33" s="40" t="s">
        <v>254</v>
      </c>
      <c r="I33" s="57" t="s">
        <v>254</v>
      </c>
    </row>
    <row r="34" spans="1:9">
      <c r="A34" s="293"/>
      <c r="B34" s="264"/>
      <c r="C34" s="47" t="s">
        <v>254</v>
      </c>
      <c r="D34" s="40" t="s">
        <v>254</v>
      </c>
      <c r="E34" s="40" t="s">
        <v>254</v>
      </c>
      <c r="F34" s="40" t="s">
        <v>254</v>
      </c>
      <c r="G34" s="40" t="s">
        <v>254</v>
      </c>
      <c r="H34" s="40" t="s">
        <v>254</v>
      </c>
      <c r="I34" s="57" t="s">
        <v>254</v>
      </c>
    </row>
    <row r="35" spans="1:9" ht="14.25" thickBot="1">
      <c r="A35" s="294"/>
      <c r="B35" s="299"/>
      <c r="C35" s="48" t="s">
        <v>254</v>
      </c>
      <c r="D35" s="110" t="s">
        <v>254</v>
      </c>
      <c r="E35" s="110" t="s">
        <v>254</v>
      </c>
      <c r="F35" s="110" t="s">
        <v>254</v>
      </c>
      <c r="G35" s="110" t="s">
        <v>254</v>
      </c>
      <c r="H35" s="110" t="s">
        <v>254</v>
      </c>
      <c r="I35" s="111" t="s">
        <v>254</v>
      </c>
    </row>
    <row r="36" spans="1:9">
      <c r="A36" s="16" t="s">
        <v>160</v>
      </c>
      <c r="B36" s="16"/>
    </row>
  </sheetData>
  <mergeCells count="23">
    <mergeCell ref="H13:I13"/>
    <mergeCell ref="A14:B15"/>
    <mergeCell ref="C14:C15"/>
    <mergeCell ref="D14:G14"/>
    <mergeCell ref="H14:I14"/>
    <mergeCell ref="A8:B8"/>
    <mergeCell ref="A9:B9"/>
    <mergeCell ref="A32:A35"/>
    <mergeCell ref="A20:A23"/>
    <mergeCell ref="A28:A31"/>
    <mergeCell ref="A24:A27"/>
    <mergeCell ref="A16:A19"/>
    <mergeCell ref="A4:B4"/>
    <mergeCell ref="A5:B5"/>
    <mergeCell ref="B32:B35"/>
    <mergeCell ref="A6:B6"/>
    <mergeCell ref="A7:B7"/>
    <mergeCell ref="H1:I1"/>
    <mergeCell ref="A2:B3"/>
    <mergeCell ref="C2:C3"/>
    <mergeCell ref="D2:G2"/>
    <mergeCell ref="H2:I2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306</v>
      </c>
      <c r="G1" s="20" t="s">
        <v>154</v>
      </c>
    </row>
    <row r="2" spans="1:7" ht="13.5" customHeight="1">
      <c r="A2" s="282" t="s">
        <v>70</v>
      </c>
      <c r="B2" s="300"/>
      <c r="C2" s="309" t="s">
        <v>83</v>
      </c>
      <c r="D2" s="304" t="s">
        <v>288</v>
      </c>
      <c r="E2" s="309" t="s">
        <v>85</v>
      </c>
      <c r="F2" s="304" t="s">
        <v>86</v>
      </c>
      <c r="G2" s="306" t="s">
        <v>87</v>
      </c>
    </row>
    <row r="3" spans="1:7">
      <c r="A3" s="308"/>
      <c r="B3" s="302"/>
      <c r="C3" s="310"/>
      <c r="D3" s="305"/>
      <c r="E3" s="310"/>
      <c r="F3" s="305"/>
      <c r="G3" s="307"/>
    </row>
    <row r="4" spans="1:7" ht="25.5" hidden="1" customHeight="1">
      <c r="A4" s="295" t="s">
        <v>77</v>
      </c>
      <c r="B4" s="296"/>
      <c r="C4" s="112" t="e">
        <f>SUM(#REF!)</f>
        <v>#REF!</v>
      </c>
      <c r="D4" s="112" t="e">
        <f>SUM(#REF!)</f>
        <v>#REF!</v>
      </c>
      <c r="E4" s="112" t="e">
        <f>SUM(#REF!)</f>
        <v>#REF!</v>
      </c>
      <c r="F4" s="112" t="e">
        <f>SUM(#REF!)</f>
        <v>#REF!</v>
      </c>
      <c r="G4" s="112" t="e">
        <f>SUM(#REF!)</f>
        <v>#REF!</v>
      </c>
    </row>
    <row r="5" spans="1:7" ht="25.5" customHeight="1">
      <c r="A5" s="297" t="s">
        <v>79</v>
      </c>
      <c r="B5" s="298"/>
      <c r="C5" s="5" t="s">
        <v>269</v>
      </c>
      <c r="D5" s="5" t="s">
        <v>269</v>
      </c>
      <c r="E5" s="5" t="s">
        <v>269</v>
      </c>
      <c r="F5" s="5" t="s">
        <v>269</v>
      </c>
      <c r="G5" s="5" t="s">
        <v>269</v>
      </c>
    </row>
    <row r="6" spans="1:7" ht="25.5" customHeight="1">
      <c r="A6" s="297">
        <v>14</v>
      </c>
      <c r="B6" s="298"/>
      <c r="C6" s="5">
        <f>SUM(C20:C23)</f>
        <v>18</v>
      </c>
      <c r="D6" s="5" t="s">
        <v>269</v>
      </c>
      <c r="E6" s="5">
        <f>SUM(E20:E23)</f>
        <v>18</v>
      </c>
      <c r="F6" s="5">
        <f>SUM(F20:F23)</f>
        <v>47</v>
      </c>
      <c r="G6" s="113">
        <f>F6/E6</f>
        <v>2.6111111111111112</v>
      </c>
    </row>
    <row r="7" spans="1:7" ht="25.5" customHeight="1">
      <c r="A7" s="297">
        <v>15</v>
      </c>
      <c r="B7" s="298"/>
      <c r="C7" s="5">
        <f>SUM(C24:C27)</f>
        <v>18</v>
      </c>
      <c r="D7" s="5" t="s">
        <v>269</v>
      </c>
      <c r="E7" s="5">
        <f>SUM(E24:E27)</f>
        <v>18</v>
      </c>
      <c r="F7" s="5">
        <f>SUM(F24:F27)</f>
        <v>46</v>
      </c>
      <c r="G7" s="113">
        <f>F7/E7</f>
        <v>2.5555555555555554</v>
      </c>
    </row>
    <row r="8" spans="1:7" ht="25.5" customHeight="1">
      <c r="A8" s="297">
        <v>16</v>
      </c>
      <c r="B8" s="298"/>
      <c r="C8" s="5" t="s">
        <v>269</v>
      </c>
      <c r="D8" s="5" t="s">
        <v>269</v>
      </c>
      <c r="E8" s="5" t="s">
        <v>269</v>
      </c>
      <c r="F8" s="5" t="s">
        <v>269</v>
      </c>
      <c r="G8" s="5" t="s">
        <v>269</v>
      </c>
    </row>
    <row r="9" spans="1:7" ht="25.5" customHeight="1" thickBot="1">
      <c r="A9" s="290">
        <v>17</v>
      </c>
      <c r="B9" s="291"/>
      <c r="C9" s="14" t="s">
        <v>269</v>
      </c>
      <c r="D9" s="14" t="s">
        <v>269</v>
      </c>
      <c r="E9" s="14" t="s">
        <v>269</v>
      </c>
      <c r="F9" s="14" t="s">
        <v>269</v>
      </c>
      <c r="G9" s="14" t="s">
        <v>269</v>
      </c>
    </row>
    <row r="10" spans="1:7" ht="16.5" customHeight="1">
      <c r="A10" s="16" t="s">
        <v>290</v>
      </c>
      <c r="B10" s="101"/>
      <c r="C10" s="5"/>
      <c r="D10" s="5"/>
      <c r="E10" s="5"/>
      <c r="F10" s="5"/>
      <c r="G10" s="5"/>
    </row>
    <row r="11" spans="1:7" ht="16.5" customHeight="1">
      <c r="A11" s="16" t="s">
        <v>160</v>
      </c>
    </row>
    <row r="13" spans="1:7" ht="14.25" thickBot="1">
      <c r="A13" s="2" t="s">
        <v>264</v>
      </c>
      <c r="G13" s="56" t="s">
        <v>147</v>
      </c>
    </row>
    <row r="14" spans="1:7" ht="13.5" customHeight="1">
      <c r="A14" s="282" t="s">
        <v>70</v>
      </c>
      <c r="B14" s="300"/>
      <c r="C14" s="309" t="s">
        <v>83</v>
      </c>
      <c r="D14" s="304" t="s">
        <v>84</v>
      </c>
      <c r="E14" s="309" t="s">
        <v>85</v>
      </c>
      <c r="F14" s="304" t="s">
        <v>86</v>
      </c>
      <c r="G14" s="306" t="s">
        <v>87</v>
      </c>
    </row>
    <row r="15" spans="1:7">
      <c r="A15" s="308"/>
      <c r="B15" s="302"/>
      <c r="C15" s="310"/>
      <c r="D15" s="305"/>
      <c r="E15" s="310"/>
      <c r="F15" s="305"/>
      <c r="G15" s="307"/>
    </row>
    <row r="16" spans="1:7">
      <c r="A16" s="296" t="s">
        <v>79</v>
      </c>
      <c r="B16" s="9" t="s">
        <v>2</v>
      </c>
      <c r="C16" s="114" t="s">
        <v>254</v>
      </c>
      <c r="D16" s="115" t="s">
        <v>254</v>
      </c>
      <c r="E16" s="115" t="s">
        <v>254</v>
      </c>
      <c r="F16" s="115" t="s">
        <v>254</v>
      </c>
      <c r="G16" s="116" t="e">
        <f t="shared" ref="G16:G32" si="0">F16/E16</f>
        <v>#VALUE!</v>
      </c>
    </row>
    <row r="17" spans="1:7">
      <c r="A17" s="298"/>
      <c r="B17" s="9" t="s">
        <v>3</v>
      </c>
      <c r="C17" s="117" t="s">
        <v>255</v>
      </c>
      <c r="D17" s="118" t="s">
        <v>255</v>
      </c>
      <c r="E17" s="118" t="s">
        <v>255</v>
      </c>
      <c r="F17" s="118" t="s">
        <v>255</v>
      </c>
      <c r="G17" s="119" t="e">
        <f t="shared" si="0"/>
        <v>#VALUE!</v>
      </c>
    </row>
    <row r="18" spans="1:7">
      <c r="A18" s="298"/>
      <c r="B18" s="9" t="s">
        <v>8</v>
      </c>
      <c r="C18" s="117" t="s">
        <v>256</v>
      </c>
      <c r="D18" s="118" t="s">
        <v>256</v>
      </c>
      <c r="E18" s="118" t="s">
        <v>256</v>
      </c>
      <c r="F18" s="118" t="s">
        <v>256</v>
      </c>
      <c r="G18" s="119" t="e">
        <f t="shared" si="0"/>
        <v>#VALUE!</v>
      </c>
    </row>
    <row r="19" spans="1:7">
      <c r="A19" s="292"/>
      <c r="B19" s="9" t="s">
        <v>4</v>
      </c>
      <c r="C19" s="117" t="s">
        <v>257</v>
      </c>
      <c r="D19" s="118" t="s">
        <v>257</v>
      </c>
      <c r="E19" s="118" t="s">
        <v>257</v>
      </c>
      <c r="F19" s="118" t="s">
        <v>257</v>
      </c>
      <c r="G19" s="119" t="e">
        <f t="shared" si="0"/>
        <v>#VALUE!</v>
      </c>
    </row>
    <row r="20" spans="1:7">
      <c r="A20" s="296" t="s">
        <v>80</v>
      </c>
      <c r="B20" s="9" t="s">
        <v>2</v>
      </c>
      <c r="C20" s="117">
        <v>18</v>
      </c>
      <c r="D20" s="118" t="s">
        <v>254</v>
      </c>
      <c r="E20" s="118">
        <v>18</v>
      </c>
      <c r="F20" s="118">
        <v>47</v>
      </c>
      <c r="G20" s="120">
        <f t="shared" si="0"/>
        <v>2.6111111111111112</v>
      </c>
    </row>
    <row r="21" spans="1:7">
      <c r="A21" s="298"/>
      <c r="B21" s="9" t="s">
        <v>3</v>
      </c>
      <c r="C21" s="117" t="s">
        <v>255</v>
      </c>
      <c r="D21" s="118" t="s">
        <v>255</v>
      </c>
      <c r="E21" s="118" t="s">
        <v>255</v>
      </c>
      <c r="F21" s="118" t="s">
        <v>255</v>
      </c>
      <c r="G21" s="120" t="e">
        <f t="shared" si="0"/>
        <v>#VALUE!</v>
      </c>
    </row>
    <row r="22" spans="1:7">
      <c r="A22" s="298"/>
      <c r="B22" s="9" t="s">
        <v>8</v>
      </c>
      <c r="C22" s="117" t="s">
        <v>256</v>
      </c>
      <c r="D22" s="118" t="s">
        <v>256</v>
      </c>
      <c r="E22" s="118" t="s">
        <v>256</v>
      </c>
      <c r="F22" s="118" t="s">
        <v>256</v>
      </c>
      <c r="G22" s="120" t="e">
        <f t="shared" si="0"/>
        <v>#VALUE!</v>
      </c>
    </row>
    <row r="23" spans="1:7">
      <c r="A23" s="292"/>
      <c r="B23" s="9" t="s">
        <v>4</v>
      </c>
      <c r="C23" s="117" t="s">
        <v>257</v>
      </c>
      <c r="D23" s="118" t="s">
        <v>257</v>
      </c>
      <c r="E23" s="118" t="s">
        <v>257</v>
      </c>
      <c r="F23" s="118" t="s">
        <v>257</v>
      </c>
      <c r="G23" s="120" t="e">
        <f t="shared" si="0"/>
        <v>#VALUE!</v>
      </c>
    </row>
    <row r="24" spans="1:7">
      <c r="A24" s="296" t="s">
        <v>81</v>
      </c>
      <c r="B24" s="9" t="s">
        <v>2</v>
      </c>
      <c r="C24" s="117">
        <v>18</v>
      </c>
      <c r="D24" s="118" t="s">
        <v>254</v>
      </c>
      <c r="E24" s="118">
        <v>18</v>
      </c>
      <c r="F24" s="118">
        <v>46</v>
      </c>
      <c r="G24" s="120">
        <f t="shared" ref="G24:G31" si="1">F24/E24</f>
        <v>2.5555555555555554</v>
      </c>
    </row>
    <row r="25" spans="1:7">
      <c r="A25" s="298"/>
      <c r="B25" s="9" t="s">
        <v>3</v>
      </c>
      <c r="C25" s="117" t="s">
        <v>255</v>
      </c>
      <c r="D25" s="118" t="s">
        <v>255</v>
      </c>
      <c r="E25" s="118" t="s">
        <v>255</v>
      </c>
      <c r="F25" s="118" t="s">
        <v>255</v>
      </c>
      <c r="G25" s="119" t="e">
        <f t="shared" si="1"/>
        <v>#VALUE!</v>
      </c>
    </row>
    <row r="26" spans="1:7">
      <c r="A26" s="298"/>
      <c r="B26" s="9" t="s">
        <v>8</v>
      </c>
      <c r="C26" s="117" t="s">
        <v>256</v>
      </c>
      <c r="D26" s="118" t="s">
        <v>256</v>
      </c>
      <c r="E26" s="118" t="s">
        <v>256</v>
      </c>
      <c r="F26" s="118" t="s">
        <v>256</v>
      </c>
      <c r="G26" s="119" t="e">
        <f t="shared" si="1"/>
        <v>#VALUE!</v>
      </c>
    </row>
    <row r="27" spans="1:7">
      <c r="A27" s="292"/>
      <c r="B27" s="9" t="s">
        <v>4</v>
      </c>
      <c r="C27" s="117" t="s">
        <v>257</v>
      </c>
      <c r="D27" s="118" t="s">
        <v>257</v>
      </c>
      <c r="E27" s="118" t="s">
        <v>257</v>
      </c>
      <c r="F27" s="118" t="s">
        <v>257</v>
      </c>
      <c r="G27" s="119" t="e">
        <f t="shared" si="1"/>
        <v>#VALUE!</v>
      </c>
    </row>
    <row r="28" spans="1:7">
      <c r="A28" s="298" t="s">
        <v>115</v>
      </c>
      <c r="B28" s="27" t="s">
        <v>2</v>
      </c>
      <c r="C28" s="117" t="s">
        <v>254</v>
      </c>
      <c r="D28" s="118" t="s">
        <v>254</v>
      </c>
      <c r="E28" s="118" t="s">
        <v>254</v>
      </c>
      <c r="F28" s="118" t="s">
        <v>254</v>
      </c>
      <c r="G28" s="120" t="e">
        <f t="shared" si="1"/>
        <v>#VALUE!</v>
      </c>
    </row>
    <row r="29" spans="1:7">
      <c r="A29" s="298"/>
      <c r="B29" s="9" t="s">
        <v>3</v>
      </c>
      <c r="C29" s="117" t="s">
        <v>255</v>
      </c>
      <c r="D29" s="118" t="s">
        <v>255</v>
      </c>
      <c r="E29" s="118" t="s">
        <v>255</v>
      </c>
      <c r="F29" s="118" t="s">
        <v>255</v>
      </c>
      <c r="G29" s="119" t="e">
        <f t="shared" si="1"/>
        <v>#VALUE!</v>
      </c>
    </row>
    <row r="30" spans="1:7">
      <c r="A30" s="298"/>
      <c r="B30" s="9" t="s">
        <v>8</v>
      </c>
      <c r="C30" s="117" t="s">
        <v>256</v>
      </c>
      <c r="D30" s="118" t="s">
        <v>256</v>
      </c>
      <c r="E30" s="118" t="s">
        <v>256</v>
      </c>
      <c r="F30" s="118" t="s">
        <v>256</v>
      </c>
      <c r="G30" s="119" t="e">
        <f t="shared" si="1"/>
        <v>#VALUE!</v>
      </c>
    </row>
    <row r="31" spans="1:7">
      <c r="A31" s="298"/>
      <c r="B31" s="44" t="s">
        <v>4</v>
      </c>
      <c r="C31" s="117" t="s">
        <v>257</v>
      </c>
      <c r="D31" s="118" t="s">
        <v>257</v>
      </c>
      <c r="E31" s="118" t="s">
        <v>257</v>
      </c>
      <c r="F31" s="118" t="s">
        <v>257</v>
      </c>
      <c r="G31" s="119" t="e">
        <f t="shared" si="1"/>
        <v>#VALUE!</v>
      </c>
    </row>
    <row r="32" spans="1:7" ht="14.25" thickBot="1">
      <c r="A32" s="109" t="s">
        <v>161</v>
      </c>
      <c r="B32" s="19" t="s">
        <v>2</v>
      </c>
      <c r="C32" s="121" t="s">
        <v>254</v>
      </c>
      <c r="D32" s="122" t="s">
        <v>254</v>
      </c>
      <c r="E32" s="122" t="s">
        <v>254</v>
      </c>
      <c r="F32" s="122" t="s">
        <v>254</v>
      </c>
      <c r="G32" s="123" t="e">
        <f t="shared" si="0"/>
        <v>#VALUE!</v>
      </c>
    </row>
    <row r="33" spans="1:2">
      <c r="A33" s="16" t="s">
        <v>287</v>
      </c>
      <c r="B33" s="16"/>
    </row>
    <row r="34" spans="1:2">
      <c r="A34" s="16" t="s">
        <v>160</v>
      </c>
    </row>
  </sheetData>
  <mergeCells count="22">
    <mergeCell ref="F2:F3"/>
    <mergeCell ref="G2:G3"/>
    <mergeCell ref="A2:B3"/>
    <mergeCell ref="C2:C3"/>
    <mergeCell ref="D2:D3"/>
    <mergeCell ref="E2:E3"/>
    <mergeCell ref="F14:F15"/>
    <mergeCell ref="A24:A27"/>
    <mergeCell ref="A28:A31"/>
    <mergeCell ref="G14:G15"/>
    <mergeCell ref="A14:B15"/>
    <mergeCell ref="C14:C15"/>
    <mergeCell ref="D14:D15"/>
    <mergeCell ref="E14:E15"/>
    <mergeCell ref="A7:B7"/>
    <mergeCell ref="A8:B8"/>
    <mergeCell ref="A20:A23"/>
    <mergeCell ref="A4:B4"/>
    <mergeCell ref="A5:B5"/>
    <mergeCell ref="A6:B6"/>
    <mergeCell ref="A9:B9"/>
    <mergeCell ref="A16:A1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307</v>
      </c>
      <c r="E1" s="20" t="s">
        <v>258</v>
      </c>
    </row>
    <row r="2" spans="1:5" ht="24" customHeight="1">
      <c r="A2" s="210" t="s">
        <v>91</v>
      </c>
      <c r="B2" s="6" t="s">
        <v>0</v>
      </c>
      <c r="C2" s="6" t="s">
        <v>88</v>
      </c>
      <c r="D2" s="6" t="s">
        <v>89</v>
      </c>
      <c r="E2" s="7" t="s">
        <v>90</v>
      </c>
    </row>
    <row r="3" spans="1:5" ht="11.25" customHeight="1">
      <c r="A3" s="124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92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93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94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95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96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97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160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18-20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'18-13'!Print_Area</vt:lpstr>
      <vt:lpstr>'18-3基'!Print_Area</vt:lpstr>
      <vt:lpstr>'18-5基'!Print_Area</vt:lpstr>
      <vt:lpstr>'18-6基'!Print_Area</vt:lpstr>
      <vt:lpstr>'18-20'!Print_Titles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2008-05-01T01:21:40Z</cp:lastPrinted>
  <dcterms:created xsi:type="dcterms:W3CDTF">1997-01-08T22:48:59Z</dcterms:created>
  <dcterms:modified xsi:type="dcterms:W3CDTF">2023-02-27T06:13:13Z</dcterms:modified>
</cp:coreProperties>
</file>