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C55DF3D9-571B-4F51-B404-B6192D2E04CF}" xr6:coauthVersionLast="36" xr6:coauthVersionMax="36" xr10:uidLastSave="{00000000-0000-0000-0000-000000000000}"/>
  <bookViews>
    <workbookView xWindow="0" yWindow="0" windowWidth="28800" windowHeight="12285" tabRatio="150" xr2:uid="{00000000-000D-0000-FFFF-FFFF00000000}"/>
  </bookViews>
  <sheets>
    <sheet name="19-28" sheetId="10" r:id="rId1"/>
  </sheets>
  <definedNames>
    <definedName name="_xlnm.Print_Area" localSheetId="0">'19-28'!$A$1:$S$14</definedName>
  </definedNames>
  <calcPr calcId="191029"/>
</workbook>
</file>

<file path=xl/calcChain.xml><?xml version="1.0" encoding="utf-8"?>
<calcChain xmlns="http://schemas.openxmlformats.org/spreadsheetml/2006/main">
  <c r="F11" i="10" l="1"/>
  <c r="H11" i="10"/>
  <c r="J11" i="10"/>
  <c r="K11" i="10"/>
  <c r="L11" i="10"/>
  <c r="M11" i="10"/>
  <c r="N11" i="10"/>
  <c r="O11" i="10"/>
  <c r="P11" i="10"/>
  <c r="Q11" i="10"/>
  <c r="R10" i="10"/>
  <c r="F10" i="10"/>
  <c r="H10" i="10"/>
  <c r="J10" i="10"/>
  <c r="L10" i="10"/>
  <c r="N10" i="10"/>
  <c r="P10" i="10"/>
  <c r="D10" i="10"/>
  <c r="R9" i="10"/>
  <c r="F9" i="10"/>
  <c r="H9" i="10"/>
  <c r="J9" i="10"/>
  <c r="L9" i="10"/>
  <c r="N9" i="10"/>
  <c r="P9" i="10"/>
  <c r="D9" i="10"/>
  <c r="R8" i="10"/>
  <c r="F8" i="10"/>
  <c r="C8" i="10" s="1"/>
  <c r="H8" i="10"/>
  <c r="J8" i="10"/>
  <c r="L8" i="10"/>
  <c r="N8" i="10"/>
  <c r="P8" i="10"/>
  <c r="D8" i="10"/>
  <c r="R7" i="10"/>
  <c r="F7" i="10"/>
  <c r="H7" i="10"/>
  <c r="J7" i="10"/>
  <c r="K7" i="10" s="1"/>
  <c r="L7" i="10"/>
  <c r="N7" i="10"/>
  <c r="O7" i="10" s="1"/>
  <c r="P7" i="10"/>
  <c r="D7" i="10"/>
  <c r="C19" i="10"/>
  <c r="M19" i="10" s="1"/>
  <c r="I19" i="10"/>
  <c r="C20" i="10"/>
  <c r="O20" i="10" s="1"/>
  <c r="K20" i="10"/>
  <c r="C21" i="10"/>
  <c r="S21" i="10" s="1"/>
  <c r="O21" i="10"/>
  <c r="C22" i="10"/>
  <c r="K22" i="10" s="1"/>
  <c r="Q22" i="10"/>
  <c r="C23" i="10"/>
  <c r="S23" i="10" s="1"/>
  <c r="G23" i="10"/>
  <c r="C24" i="10"/>
  <c r="G24" i="10" s="1"/>
  <c r="S24" i="10"/>
  <c r="C25" i="10"/>
  <c r="M25" i="10" s="1"/>
  <c r="G25" i="10"/>
  <c r="C26" i="10"/>
  <c r="G26" i="10" s="1"/>
  <c r="C27" i="10"/>
  <c r="K27" i="10" s="1"/>
  <c r="C28" i="10"/>
  <c r="I28" i="10"/>
  <c r="C29" i="10"/>
  <c r="K29" i="10"/>
  <c r="C30" i="10"/>
  <c r="M30" i="10" s="1"/>
  <c r="Q30" i="10"/>
  <c r="C31" i="10"/>
  <c r="S31" i="10" s="1"/>
  <c r="M31" i="10"/>
  <c r="G31" i="10"/>
  <c r="C32" i="10"/>
  <c r="K32" i="10" s="1"/>
  <c r="Q32" i="10"/>
  <c r="C33" i="10"/>
  <c r="G33" i="10" s="1"/>
  <c r="C34" i="10"/>
  <c r="O34" i="10" s="1"/>
  <c r="G34" i="10"/>
  <c r="C35" i="10"/>
  <c r="O35" i="10" s="1"/>
  <c r="S35" i="10"/>
  <c r="M27" i="10"/>
  <c r="Q28" i="10"/>
  <c r="G11" i="10"/>
  <c r="S11" i="10"/>
  <c r="M34" i="10"/>
  <c r="K31" i="10"/>
  <c r="Q20" i="10"/>
  <c r="S25" i="10"/>
  <c r="G22" i="10"/>
  <c r="G29" i="10"/>
  <c r="I29" i="10"/>
  <c r="G30" i="10"/>
  <c r="K30" i="10"/>
  <c r="Q29" i="10"/>
  <c r="S30" i="10"/>
  <c r="O29" i="10"/>
  <c r="M29" i="10"/>
  <c r="I30" i="10"/>
  <c r="S29" i="10"/>
  <c r="K35" i="10"/>
  <c r="O30" i="10"/>
  <c r="I21" i="10"/>
  <c r="M28" i="10"/>
  <c r="M22" i="10"/>
  <c r="S22" i="10"/>
  <c r="I20" i="10"/>
  <c r="S27" i="10"/>
  <c r="S28" i="10"/>
  <c r="O28" i="10"/>
  <c r="G28" i="10"/>
  <c r="K28" i="10"/>
  <c r="O27" i="10"/>
  <c r="G32" i="10"/>
  <c r="S32" i="10"/>
  <c r="M35" i="10"/>
  <c r="G27" i="10"/>
  <c r="S19" i="10"/>
  <c r="Q27" i="10"/>
  <c r="I27" i="10"/>
  <c r="C7" i="10"/>
  <c r="G7" i="10" s="1"/>
  <c r="Q33" i="10"/>
  <c r="S33" i="10"/>
  <c r="I33" i="10"/>
  <c r="M32" i="10"/>
  <c r="O32" i="10"/>
  <c r="Q19" i="10"/>
  <c r="M21" i="10"/>
  <c r="I23" i="10"/>
  <c r="Q21" i="10"/>
  <c r="K34" i="10"/>
  <c r="I34" i="10"/>
  <c r="S20" i="10"/>
  <c r="Q34" i="10"/>
  <c r="S34" i="10"/>
  <c r="Q8" i="10" l="1"/>
  <c r="K8" i="10"/>
  <c r="O8" i="10"/>
  <c r="I8" i="10"/>
  <c r="M8" i="10"/>
  <c r="S8" i="10"/>
  <c r="S9" i="10"/>
  <c r="S26" i="10"/>
  <c r="I7" i="10"/>
  <c r="M20" i="10"/>
  <c r="I32" i="10"/>
  <c r="C10" i="10"/>
  <c r="Q10" i="10" s="1"/>
  <c r="K23" i="10"/>
  <c r="K25" i="10"/>
  <c r="I26" i="10"/>
  <c r="Q26" i="10"/>
  <c r="K26" i="10"/>
  <c r="O23" i="10"/>
  <c r="S7" i="10"/>
  <c r="I25" i="10"/>
  <c r="Q25" i="10"/>
  <c r="K33" i="10"/>
  <c r="O25" i="10"/>
  <c r="M23" i="10"/>
  <c r="Q24" i="10"/>
  <c r="I24" i="10"/>
  <c r="I22" i="10"/>
  <c r="G21" i="10"/>
  <c r="Q35" i="10"/>
  <c r="G20" i="10"/>
  <c r="M7" i="10"/>
  <c r="G35" i="10"/>
  <c r="O19" i="10"/>
  <c r="I31" i="10"/>
  <c r="C9" i="10"/>
  <c r="O9" i="10" s="1"/>
  <c r="M24" i="10"/>
  <c r="O33" i="10"/>
  <c r="K19" i="10"/>
  <c r="K24" i="10"/>
  <c r="Q23" i="10"/>
  <c r="O26" i="10"/>
  <c r="G19" i="10"/>
  <c r="M33" i="10"/>
  <c r="O22" i="10"/>
  <c r="M26" i="10"/>
  <c r="Q7" i="10"/>
  <c r="I35" i="10"/>
  <c r="G8" i="10"/>
  <c r="K21" i="10"/>
  <c r="Q31" i="10"/>
  <c r="O31" i="10"/>
  <c r="O24" i="10"/>
  <c r="I9" i="10" l="1"/>
  <c r="M9" i="10"/>
  <c r="O10" i="10"/>
  <c r="K9" i="10"/>
  <c r="K10" i="10"/>
  <c r="S10" i="10"/>
  <c r="G10" i="10"/>
  <c r="I10" i="10"/>
  <c r="M10" i="10"/>
  <c r="G9" i="10"/>
  <c r="Q9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<sst xmlns="http://schemas.openxmlformats.org/spreadsheetml/2006/main" count="78" uniqueCount="25">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</sst>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20" ht="26.25" customHeight="1">
      <c r="A1" s="37" t="s">
        <v>23</v>
      </c>
    </row>
    <row r="2" spans="1:20" ht="8.25" customHeight="1"/>
    <row r="3" spans="1:20" ht="19.5" customHeight="1" thickBot="1">
      <c r="A3" s="1" t="s">
        <v>24</v>
      </c>
      <c r="B3" s="1"/>
      <c r="Q3" s="42" t="s">
        <v>14</v>
      </c>
      <c r="R3" s="42"/>
      <c r="S3" s="42"/>
    </row>
    <row r="4" spans="1:20">
      <c r="A4" s="43" t="s">
        <v>0</v>
      </c>
      <c r="B4" s="9"/>
      <c r="C4" s="45" t="s">
        <v>1</v>
      </c>
      <c r="D4" s="45"/>
      <c r="E4" s="45"/>
      <c r="F4" s="45" t="s">
        <v>7</v>
      </c>
      <c r="G4" s="45"/>
      <c r="H4" s="46" t="s">
        <v>8</v>
      </c>
      <c r="I4" s="47"/>
      <c r="J4" s="46" t="s">
        <v>9</v>
      </c>
      <c r="K4" s="43"/>
      <c r="L4" s="45" t="s">
        <v>10</v>
      </c>
      <c r="M4" s="45"/>
      <c r="N4" s="45" t="s">
        <v>11</v>
      </c>
      <c r="O4" s="45"/>
      <c r="P4" s="45" t="s">
        <v>12</v>
      </c>
      <c r="Q4" s="45"/>
      <c r="R4" s="45" t="s">
        <v>13</v>
      </c>
      <c r="S4" s="46"/>
    </row>
    <row r="5" spans="1:20" ht="13.7" customHeight="1">
      <c r="A5" s="44"/>
      <c r="B5" s="6"/>
      <c r="C5" s="38" t="s">
        <v>4</v>
      </c>
      <c r="D5" s="40" t="s">
        <v>21</v>
      </c>
      <c r="E5" s="38" t="s">
        <v>5</v>
      </c>
      <c r="F5" s="38" t="s">
        <v>2</v>
      </c>
      <c r="G5" s="38" t="s">
        <v>5</v>
      </c>
      <c r="H5" s="38" t="s">
        <v>2</v>
      </c>
      <c r="I5" s="39" t="s">
        <v>5</v>
      </c>
      <c r="J5" s="38" t="s">
        <v>2</v>
      </c>
      <c r="K5" s="38" t="s">
        <v>5</v>
      </c>
      <c r="L5" s="38" t="s">
        <v>2</v>
      </c>
      <c r="M5" s="38" t="s">
        <v>5</v>
      </c>
      <c r="N5" s="38" t="s">
        <v>2</v>
      </c>
      <c r="O5" s="38" t="s">
        <v>5</v>
      </c>
      <c r="P5" s="38" t="s">
        <v>2</v>
      </c>
      <c r="Q5" s="38" t="s">
        <v>5</v>
      </c>
      <c r="R5" s="38" t="s">
        <v>2</v>
      </c>
      <c r="S5" s="39" t="s">
        <v>5</v>
      </c>
    </row>
    <row r="6" spans="1:20">
      <c r="A6" s="44"/>
      <c r="B6" s="6"/>
      <c r="C6" s="38"/>
      <c r="D6" s="41"/>
      <c r="E6" s="38"/>
      <c r="F6" s="38"/>
      <c r="G6" s="38"/>
      <c r="H6" s="38"/>
      <c r="I6" s="39"/>
      <c r="J6" s="38"/>
      <c r="K6" s="38"/>
      <c r="L6" s="38"/>
      <c r="M6" s="38"/>
      <c r="N6" s="38"/>
      <c r="O6" s="38"/>
      <c r="P6" s="38"/>
      <c r="Q6" s="38"/>
      <c r="R6" s="38"/>
      <c r="S6" s="39"/>
    </row>
    <row r="7" spans="1:20" ht="24.75" customHeight="1">
      <c r="A7" s="10" t="s">
        <v>20</v>
      </c>
      <c r="B7" s="5"/>
      <c r="C7" s="4">
        <f>SUM(F7,H7,J7,L7,N7,P7,R7)</f>
        <v>316725</v>
      </c>
      <c r="D7" s="4">
        <f>SUM(D19:D22)</f>
        <v>152565</v>
      </c>
      <c r="E7" s="16">
        <v>100</v>
      </c>
      <c r="F7" s="4">
        <f>SUM(F19:F22)</f>
        <v>89180</v>
      </c>
      <c r="G7" s="16">
        <f>F7/C7*100</f>
        <v>28.156918462388507</v>
      </c>
      <c r="H7" s="4">
        <f>SUM(H19:H22)</f>
        <v>11279</v>
      </c>
      <c r="I7" s="16">
        <f>H7/C7*100</f>
        <v>3.5611334754124244</v>
      </c>
      <c r="J7" s="4">
        <f>SUM(J19:J22)</f>
        <v>1689</v>
      </c>
      <c r="K7" s="16">
        <f>J7/C7*100</f>
        <v>0.53327018707080276</v>
      </c>
      <c r="L7" s="4">
        <f>SUM(L19:L22)</f>
        <v>165409</v>
      </c>
      <c r="M7" s="16">
        <f>L7/C7*100</f>
        <v>52.224800694608888</v>
      </c>
      <c r="N7" s="4">
        <f>SUM(N19:N22)</f>
        <v>1329</v>
      </c>
      <c r="O7" s="16">
        <f>N7/C7*100</f>
        <v>0.41960691451574711</v>
      </c>
      <c r="P7" s="4">
        <f>SUM(P19:P22)</f>
        <v>47221</v>
      </c>
      <c r="Q7" s="16">
        <f>P7/C7*100</f>
        <v>14.909148314784119</v>
      </c>
      <c r="R7" s="4">
        <f>SUM(R19:R22)</f>
        <v>618</v>
      </c>
      <c r="S7" s="16">
        <f>R7/C7*100</f>
        <v>0.1951219512195122</v>
      </c>
    </row>
    <row r="8" spans="1:20" ht="24.75" customHeight="1">
      <c r="A8" s="10">
        <v>14</v>
      </c>
      <c r="B8" s="5"/>
      <c r="C8" s="4">
        <f>SUM(F8,H8,J8,L8,N8,P8,R8)</f>
        <v>278035</v>
      </c>
      <c r="D8" s="4">
        <f>SUM(D23:D26)</f>
        <v>128244</v>
      </c>
      <c r="E8" s="16">
        <v>100</v>
      </c>
      <c r="F8" s="4">
        <f>SUM(F23:F26)</f>
        <v>92611</v>
      </c>
      <c r="G8" s="16">
        <f>F8/C8*100</f>
        <v>33.309115758807344</v>
      </c>
      <c r="H8" s="4">
        <f>SUM(H23:H26)</f>
        <v>10887</v>
      </c>
      <c r="I8" s="16">
        <f>H8/C8*100</f>
        <v>3.915694067293686</v>
      </c>
      <c r="J8" s="4">
        <f>SUM(J23:J26)</f>
        <v>1421</v>
      </c>
      <c r="K8" s="16">
        <f>J8/C8*100</f>
        <v>0.511086733684608</v>
      </c>
      <c r="L8" s="4">
        <f>SUM(L23:L26)</f>
        <v>127012</v>
      </c>
      <c r="M8" s="16">
        <f>L8/C8*100</f>
        <v>45.682018450914455</v>
      </c>
      <c r="N8" s="4">
        <f>SUM(N23:N26)</f>
        <v>1450</v>
      </c>
      <c r="O8" s="16">
        <f>N8/C8*100</f>
        <v>0.52151707518837553</v>
      </c>
      <c r="P8" s="4">
        <f>SUM(P23:P26)</f>
        <v>44458</v>
      </c>
      <c r="Q8" s="16">
        <f>P8/C8*100</f>
        <v>15.990073192223999</v>
      </c>
      <c r="R8" s="4">
        <f>SUM(R23:R26)</f>
        <v>196</v>
      </c>
      <c r="S8" s="16">
        <f>R8/C8*100</f>
        <v>7.0494721887532141E-2</v>
      </c>
    </row>
    <row r="9" spans="1:20" ht="24.75" customHeight="1">
      <c r="A9" s="10">
        <v>15</v>
      </c>
      <c r="B9" s="5"/>
      <c r="C9" s="4">
        <f>SUM(F9,H9,J9,L9,N9,P9,R9)</f>
        <v>317965</v>
      </c>
      <c r="D9" s="4">
        <f>SUM(D27:D30)</f>
        <v>135940</v>
      </c>
      <c r="E9" s="16">
        <v>100</v>
      </c>
      <c r="F9" s="4">
        <f>SUM(F27:F30)</f>
        <v>103883</v>
      </c>
      <c r="G9" s="16">
        <f>F9/C9*100</f>
        <v>32.67120595034045</v>
      </c>
      <c r="H9" s="4">
        <f>SUM(H27:H30)</f>
        <v>14339</v>
      </c>
      <c r="I9" s="16">
        <f>H9/C9*100</f>
        <v>4.5096158382211877</v>
      </c>
      <c r="J9" s="4">
        <f>SUM(J27:J30)</f>
        <v>1199</v>
      </c>
      <c r="K9" s="16">
        <f>J9/C9*100</f>
        <v>0.37708552828141462</v>
      </c>
      <c r="L9" s="4">
        <f>SUM(L27:L30)</f>
        <v>147921</v>
      </c>
      <c r="M9" s="16">
        <f>L9/C9*100</f>
        <v>46.521157989086845</v>
      </c>
      <c r="N9" s="4">
        <f>SUM(N27:N30)</f>
        <v>4846</v>
      </c>
      <c r="O9" s="16">
        <f>N9/C9*100</f>
        <v>1.5240671143050337</v>
      </c>
      <c r="P9" s="4">
        <f>SUM(P27:P30)</f>
        <v>45700</v>
      </c>
      <c r="Q9" s="16">
        <f>P9/C9*100</f>
        <v>14.372651077948831</v>
      </c>
      <c r="R9" s="4">
        <f>SUM(R27:R30)</f>
        <v>77</v>
      </c>
      <c r="S9" s="16">
        <f>R9/C9*100</f>
        <v>2.4216501816237634E-2</v>
      </c>
    </row>
    <row r="10" spans="1:20" ht="24.75" customHeight="1">
      <c r="A10" s="10">
        <v>16</v>
      </c>
      <c r="B10" s="5"/>
      <c r="C10" s="4">
        <f>SUM(F10,H10,J10,L10,N10,P10,R10)</f>
        <v>335789</v>
      </c>
      <c r="D10" s="4">
        <f>SUM(D31:D34)</f>
        <v>130150</v>
      </c>
      <c r="E10" s="16">
        <v>100</v>
      </c>
      <c r="F10" s="4">
        <f>SUM(F31:F34)</f>
        <v>110702</v>
      </c>
      <c r="G10" s="16">
        <f>F10/C10*100</f>
        <v>32.967726756981321</v>
      </c>
      <c r="H10" s="4">
        <f>SUM(H31:H34)</f>
        <v>19499</v>
      </c>
      <c r="I10" s="16">
        <f>H10/C10*100</f>
        <v>5.8069204172858555</v>
      </c>
      <c r="J10" s="4">
        <f>SUM(J31:J34)</f>
        <v>1259</v>
      </c>
      <c r="K10" s="16">
        <f>J10/C10*100</f>
        <v>0.37493783298440392</v>
      </c>
      <c r="L10" s="4">
        <f>SUM(L31:L34)</f>
        <v>147209</v>
      </c>
      <c r="M10" s="16">
        <f>L10/C10*100</f>
        <v>43.839732689278087</v>
      </c>
      <c r="N10" s="4">
        <f>SUM(N31:N34)</f>
        <v>10123</v>
      </c>
      <c r="O10" s="16">
        <f>N10/C10*100</f>
        <v>3.0146907730747583</v>
      </c>
      <c r="P10" s="4">
        <f>SUM(P31:P34)</f>
        <v>46441</v>
      </c>
      <c r="Q10" s="16">
        <f>P10/C10*100</f>
        <v>13.830411359514457</v>
      </c>
      <c r="R10" s="4">
        <f>SUM(R31:R34)</f>
        <v>556</v>
      </c>
      <c r="S10" s="16">
        <f>R10/C10*100</f>
        <v>0.16558017088111882</v>
      </c>
    </row>
    <row r="11" spans="1:20" ht="24.75" customHeight="1">
      <c r="A11" s="10">
        <v>17</v>
      </c>
      <c r="B11" s="5"/>
      <c r="C11" s="32">
        <v>557391</v>
      </c>
      <c r="D11" s="32">
        <v>136082</v>
      </c>
      <c r="E11" s="16">
        <v>100</v>
      </c>
      <c r="F11" s="4">
        <f>SUM(F35:F35)</f>
        <v>177931</v>
      </c>
      <c r="G11" s="16">
        <f>F11/C11*100</f>
        <v>31.922115714103743</v>
      </c>
      <c r="H11" s="4">
        <f>SUM(H35:H35)</f>
        <v>34817</v>
      </c>
      <c r="I11" s="33">
        <v>6.3</v>
      </c>
      <c r="J11" s="4">
        <f>SUM(J35:J35)</f>
        <v>1317</v>
      </c>
      <c r="K11" s="16">
        <f>J11/C11*100</f>
        <v>0.23627938018374894</v>
      </c>
      <c r="L11" s="4">
        <f>SUM(L35:L35)</f>
        <v>254287</v>
      </c>
      <c r="M11" s="16">
        <f>L11/C11*100</f>
        <v>45.62093754653376</v>
      </c>
      <c r="N11" s="4">
        <f>SUM(N35:N35)</f>
        <v>13627</v>
      </c>
      <c r="O11" s="16">
        <f>N11/C11*100</f>
        <v>2.4447829261685246</v>
      </c>
      <c r="P11" s="4">
        <f>SUM(P35:P35)</f>
        <v>74574</v>
      </c>
      <c r="Q11" s="16">
        <f>P11/C11*100</f>
        <v>13.379118069721255</v>
      </c>
      <c r="R11" s="32">
        <v>838</v>
      </c>
      <c r="S11" s="16">
        <f>R11/C11*100</f>
        <v>0.1503432958192723</v>
      </c>
    </row>
    <row r="12" spans="1:20" ht="24.75" customHeight="1">
      <c r="A12" s="5">
        <v>18</v>
      </c>
      <c r="B12" s="5"/>
      <c r="C12" s="34">
        <v>580931</v>
      </c>
      <c r="D12" s="35">
        <v>129354</v>
      </c>
      <c r="E12" s="31">
        <v>100</v>
      </c>
      <c r="F12" s="35">
        <v>184526</v>
      </c>
      <c r="G12" s="31">
        <v>31.8</v>
      </c>
      <c r="H12" s="30">
        <v>39381</v>
      </c>
      <c r="I12" s="31">
        <v>6.8</v>
      </c>
      <c r="J12" s="30">
        <v>903</v>
      </c>
      <c r="K12" s="36">
        <v>0.1</v>
      </c>
      <c r="L12" s="30">
        <v>266412</v>
      </c>
      <c r="M12" s="31">
        <v>45.9</v>
      </c>
      <c r="N12" s="30">
        <v>15611</v>
      </c>
      <c r="O12" s="31">
        <v>2.7</v>
      </c>
      <c r="P12" s="30">
        <v>73103</v>
      </c>
      <c r="Q12" s="31">
        <v>12.6</v>
      </c>
      <c r="R12" s="30">
        <v>994</v>
      </c>
      <c r="S12" s="36">
        <v>0.1</v>
      </c>
    </row>
    <row r="13" spans="1:20" ht="24.75" customHeight="1">
      <c r="A13" s="5">
        <v>19</v>
      </c>
      <c r="B13" s="5"/>
      <c r="C13" s="34">
        <v>591389</v>
      </c>
      <c r="D13" s="35">
        <v>132450</v>
      </c>
      <c r="E13" s="31">
        <v>100</v>
      </c>
      <c r="F13" s="30">
        <v>186123</v>
      </c>
      <c r="G13" s="31">
        <v>31.5</v>
      </c>
      <c r="H13" s="30">
        <v>43161</v>
      </c>
      <c r="I13" s="31">
        <v>7.3</v>
      </c>
      <c r="J13" s="30">
        <v>679</v>
      </c>
      <c r="K13" s="31">
        <v>0.1</v>
      </c>
      <c r="L13" s="30">
        <v>272394</v>
      </c>
      <c r="M13" s="36">
        <v>46</v>
      </c>
      <c r="N13" s="30">
        <v>14567</v>
      </c>
      <c r="O13" s="31">
        <v>2.5</v>
      </c>
      <c r="P13" s="30">
        <v>72928</v>
      </c>
      <c r="Q13" s="31">
        <v>12.3</v>
      </c>
      <c r="R13" s="35">
        <v>1537</v>
      </c>
      <c r="S13" s="31">
        <v>0.3</v>
      </c>
    </row>
    <row r="14" spans="1:20">
      <c r="A14" s="3" t="s">
        <v>3</v>
      </c>
      <c r="B14" s="3"/>
    </row>
    <row r="15" spans="1:20" ht="19.5" hidden="1" customHeight="1" thickBot="1">
      <c r="A15" s="1" t="s">
        <v>22</v>
      </c>
      <c r="B15" s="1"/>
      <c r="S15" s="15" t="s">
        <v>14</v>
      </c>
      <c r="T15" s="14"/>
    </row>
    <row r="16" spans="1:20" hidden="1">
      <c r="A16" s="43" t="s">
        <v>0</v>
      </c>
      <c r="B16" s="45"/>
      <c r="C16" s="45" t="s">
        <v>1</v>
      </c>
      <c r="D16" s="45"/>
      <c r="E16" s="45"/>
      <c r="F16" s="45" t="s">
        <v>7</v>
      </c>
      <c r="G16" s="45"/>
      <c r="H16" s="45" t="s">
        <v>8</v>
      </c>
      <c r="I16" s="45"/>
      <c r="J16" s="45" t="s">
        <v>9</v>
      </c>
      <c r="K16" s="45"/>
      <c r="L16" s="45" t="s">
        <v>10</v>
      </c>
      <c r="M16" s="45"/>
      <c r="N16" s="45" t="s">
        <v>11</v>
      </c>
      <c r="O16" s="45"/>
      <c r="P16" s="45" t="s">
        <v>12</v>
      </c>
      <c r="Q16" s="45"/>
      <c r="R16" s="45" t="s">
        <v>13</v>
      </c>
      <c r="S16" s="46"/>
    </row>
    <row r="17" spans="1:19" hidden="1">
      <c r="A17" s="44"/>
      <c r="B17" s="38"/>
      <c r="C17" s="38" t="s">
        <v>4</v>
      </c>
      <c r="D17" s="50" t="s">
        <v>6</v>
      </c>
      <c r="E17" s="38" t="s">
        <v>5</v>
      </c>
      <c r="F17" s="38" t="s">
        <v>2</v>
      </c>
      <c r="G17" s="38" t="s">
        <v>5</v>
      </c>
      <c r="H17" s="38" t="s">
        <v>2</v>
      </c>
      <c r="I17" s="38" t="s">
        <v>5</v>
      </c>
      <c r="J17" s="38" t="s">
        <v>2</v>
      </c>
      <c r="K17" s="38" t="s">
        <v>5</v>
      </c>
      <c r="L17" s="38" t="s">
        <v>2</v>
      </c>
      <c r="M17" s="38" t="s">
        <v>5</v>
      </c>
      <c r="N17" s="38" t="s">
        <v>2</v>
      </c>
      <c r="O17" s="38" t="s">
        <v>5</v>
      </c>
      <c r="P17" s="38" t="s">
        <v>2</v>
      </c>
      <c r="Q17" s="38" t="s">
        <v>5</v>
      </c>
      <c r="R17" s="38" t="s">
        <v>2</v>
      </c>
      <c r="S17" s="39" t="s">
        <v>5</v>
      </c>
    </row>
    <row r="18" spans="1:19" hidden="1">
      <c r="A18" s="4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</row>
    <row r="19" spans="1:19" ht="18.95" hidden="1" customHeight="1">
      <c r="A19" s="48">
        <v>13</v>
      </c>
      <c r="B19" s="17" t="s">
        <v>16</v>
      </c>
      <c r="C19" s="18">
        <f t="shared" ref="C19:C35" si="0">SUM(F19,H19,J19,L19,N19,P19,R19)</f>
        <v>316725</v>
      </c>
      <c r="D19" s="18">
        <v>152565</v>
      </c>
      <c r="E19" s="19">
        <v>100</v>
      </c>
      <c r="F19" s="18">
        <v>89180</v>
      </c>
      <c r="G19" s="19">
        <f t="shared" ref="G19:G35" si="1">F19/C19*100</f>
        <v>28.156918462388507</v>
      </c>
      <c r="H19" s="18">
        <v>11279</v>
      </c>
      <c r="I19" s="19">
        <f t="shared" ref="I19:I35" si="2">H19/C19*100</f>
        <v>3.5611334754124244</v>
      </c>
      <c r="J19" s="18">
        <v>1689</v>
      </c>
      <c r="K19" s="19">
        <f t="shared" ref="K19:K35" si="3">J19/C19*100</f>
        <v>0.53327018707080276</v>
      </c>
      <c r="L19" s="18">
        <v>165409</v>
      </c>
      <c r="M19" s="19">
        <f t="shared" ref="M19:M35" si="4">L19/C19*100</f>
        <v>52.224800694608888</v>
      </c>
      <c r="N19" s="18">
        <v>1329</v>
      </c>
      <c r="O19" s="19">
        <f t="shared" ref="O19:O35" si="5">N19/C19*100</f>
        <v>0.41960691451574711</v>
      </c>
      <c r="P19" s="18">
        <v>47221</v>
      </c>
      <c r="Q19" s="19">
        <f t="shared" ref="Q19:Q35" si="6">P19/C19*100</f>
        <v>14.909148314784119</v>
      </c>
      <c r="R19" s="18">
        <v>618</v>
      </c>
      <c r="S19" s="20">
        <f t="shared" ref="S19:S35" si="7">R19/C19*100</f>
        <v>0.1951219512195122</v>
      </c>
    </row>
    <row r="20" spans="1:19" ht="18.95" hidden="1" customHeight="1">
      <c r="A20" s="49"/>
      <c r="B20" s="11" t="s">
        <v>17</v>
      </c>
      <c r="C20" s="7">
        <f t="shared" si="0"/>
        <v>0</v>
      </c>
      <c r="D20" s="7"/>
      <c r="E20" s="21">
        <v>100</v>
      </c>
      <c r="F20" s="7"/>
      <c r="G20" s="21" t="e">
        <f t="shared" si="1"/>
        <v>#DIV/0!</v>
      </c>
      <c r="H20" s="7"/>
      <c r="I20" s="21" t="e">
        <f t="shared" si="2"/>
        <v>#DIV/0!</v>
      </c>
      <c r="J20" s="7"/>
      <c r="K20" s="21" t="e">
        <f t="shared" si="3"/>
        <v>#DIV/0!</v>
      </c>
      <c r="L20" s="7"/>
      <c r="M20" s="21" t="e">
        <f t="shared" si="4"/>
        <v>#DIV/0!</v>
      </c>
      <c r="N20" s="7"/>
      <c r="O20" s="21" t="e">
        <f t="shared" si="5"/>
        <v>#DIV/0!</v>
      </c>
      <c r="P20" s="7"/>
      <c r="Q20" s="21" t="e">
        <f t="shared" si="6"/>
        <v>#DIV/0!</v>
      </c>
      <c r="R20" s="7"/>
      <c r="S20" s="22" t="e">
        <f t="shared" si="7"/>
        <v>#DIV/0!</v>
      </c>
    </row>
    <row r="21" spans="1:19" ht="18.95" hidden="1" customHeight="1">
      <c r="A21" s="49"/>
      <c r="B21" s="11" t="s">
        <v>19</v>
      </c>
      <c r="C21" s="7">
        <f t="shared" si="0"/>
        <v>0</v>
      </c>
      <c r="D21" s="7"/>
      <c r="E21" s="21">
        <v>100</v>
      </c>
      <c r="F21" s="7"/>
      <c r="G21" s="21" t="e">
        <f t="shared" si="1"/>
        <v>#DIV/0!</v>
      </c>
      <c r="H21" s="7"/>
      <c r="I21" s="21" t="e">
        <f t="shared" si="2"/>
        <v>#DIV/0!</v>
      </c>
      <c r="J21" s="7"/>
      <c r="K21" s="21" t="e">
        <f t="shared" si="3"/>
        <v>#DIV/0!</v>
      </c>
      <c r="L21" s="7"/>
      <c r="M21" s="21" t="e">
        <f t="shared" si="4"/>
        <v>#DIV/0!</v>
      </c>
      <c r="N21" s="7"/>
      <c r="O21" s="21" t="e">
        <f t="shared" si="5"/>
        <v>#DIV/0!</v>
      </c>
      <c r="P21" s="7"/>
      <c r="Q21" s="21" t="e">
        <f t="shared" si="6"/>
        <v>#DIV/0!</v>
      </c>
      <c r="R21" s="7"/>
      <c r="S21" s="22" t="e">
        <f t="shared" si="7"/>
        <v>#DIV/0!</v>
      </c>
    </row>
    <row r="22" spans="1:19" ht="18.95" hidden="1" customHeight="1">
      <c r="A22" s="49"/>
      <c r="B22" s="12" t="s">
        <v>18</v>
      </c>
      <c r="C22" s="7">
        <f t="shared" si="0"/>
        <v>0</v>
      </c>
      <c r="D22" s="7"/>
      <c r="E22" s="21">
        <v>100</v>
      </c>
      <c r="F22" s="7"/>
      <c r="G22" s="21" t="e">
        <f t="shared" si="1"/>
        <v>#DIV/0!</v>
      </c>
      <c r="H22" s="7"/>
      <c r="I22" s="21" t="e">
        <f t="shared" si="2"/>
        <v>#DIV/0!</v>
      </c>
      <c r="J22" s="7"/>
      <c r="K22" s="21" t="e">
        <f t="shared" si="3"/>
        <v>#DIV/0!</v>
      </c>
      <c r="L22" s="7"/>
      <c r="M22" s="21" t="e">
        <f t="shared" si="4"/>
        <v>#DIV/0!</v>
      </c>
      <c r="N22" s="7"/>
      <c r="O22" s="21" t="e">
        <f t="shared" si="5"/>
        <v>#DIV/0!</v>
      </c>
      <c r="P22" s="7"/>
      <c r="Q22" s="21" t="e">
        <f t="shared" si="6"/>
        <v>#DIV/0!</v>
      </c>
      <c r="R22" s="7"/>
      <c r="S22" s="22" t="e">
        <f t="shared" si="7"/>
        <v>#DIV/0!</v>
      </c>
    </row>
    <row r="23" spans="1:19" ht="18.95" hidden="1" customHeight="1">
      <c r="A23" s="49">
        <v>14</v>
      </c>
      <c r="B23" s="17" t="s">
        <v>16</v>
      </c>
      <c r="C23" s="18">
        <f t="shared" si="0"/>
        <v>278035</v>
      </c>
      <c r="D23" s="18">
        <v>128244</v>
      </c>
      <c r="E23" s="19">
        <v>100</v>
      </c>
      <c r="F23" s="18">
        <v>92611</v>
      </c>
      <c r="G23" s="19">
        <f t="shared" si="1"/>
        <v>33.309115758807344</v>
      </c>
      <c r="H23" s="18">
        <v>10887</v>
      </c>
      <c r="I23" s="19">
        <f t="shared" si="2"/>
        <v>3.915694067293686</v>
      </c>
      <c r="J23" s="18">
        <v>1421</v>
      </c>
      <c r="K23" s="19">
        <f t="shared" si="3"/>
        <v>0.511086733684608</v>
      </c>
      <c r="L23" s="18">
        <v>127012</v>
      </c>
      <c r="M23" s="19">
        <f t="shared" si="4"/>
        <v>45.682018450914455</v>
      </c>
      <c r="N23" s="18">
        <v>1450</v>
      </c>
      <c r="O23" s="19">
        <f t="shared" si="5"/>
        <v>0.52151707518837553</v>
      </c>
      <c r="P23" s="18">
        <v>44458</v>
      </c>
      <c r="Q23" s="19">
        <f t="shared" si="6"/>
        <v>15.990073192223999</v>
      </c>
      <c r="R23" s="18">
        <v>196</v>
      </c>
      <c r="S23" s="20">
        <f t="shared" si="7"/>
        <v>7.0494721887532141E-2</v>
      </c>
    </row>
    <row r="24" spans="1:19" ht="18.95" hidden="1" customHeight="1">
      <c r="A24" s="49"/>
      <c r="B24" s="11" t="s">
        <v>17</v>
      </c>
      <c r="C24" s="7">
        <f t="shared" si="0"/>
        <v>0</v>
      </c>
      <c r="D24" s="7"/>
      <c r="E24" s="21">
        <v>100</v>
      </c>
      <c r="F24" s="7"/>
      <c r="G24" s="21" t="e">
        <f t="shared" si="1"/>
        <v>#DIV/0!</v>
      </c>
      <c r="H24" s="7"/>
      <c r="I24" s="21" t="e">
        <f t="shared" si="2"/>
        <v>#DIV/0!</v>
      </c>
      <c r="J24" s="7"/>
      <c r="K24" s="21" t="e">
        <f t="shared" si="3"/>
        <v>#DIV/0!</v>
      </c>
      <c r="L24" s="7"/>
      <c r="M24" s="21" t="e">
        <f t="shared" si="4"/>
        <v>#DIV/0!</v>
      </c>
      <c r="N24" s="7"/>
      <c r="O24" s="21" t="e">
        <f t="shared" si="5"/>
        <v>#DIV/0!</v>
      </c>
      <c r="P24" s="7"/>
      <c r="Q24" s="21" t="e">
        <f t="shared" si="6"/>
        <v>#DIV/0!</v>
      </c>
      <c r="R24" s="7"/>
      <c r="S24" s="22" t="e">
        <f t="shared" si="7"/>
        <v>#DIV/0!</v>
      </c>
    </row>
    <row r="25" spans="1:19" ht="18.95" hidden="1" customHeight="1">
      <c r="A25" s="49"/>
      <c r="B25" s="11" t="s">
        <v>19</v>
      </c>
      <c r="C25" s="7">
        <f t="shared" si="0"/>
        <v>0</v>
      </c>
      <c r="D25" s="7"/>
      <c r="E25" s="21">
        <v>100</v>
      </c>
      <c r="F25" s="7"/>
      <c r="G25" s="21" t="e">
        <f t="shared" si="1"/>
        <v>#DIV/0!</v>
      </c>
      <c r="H25" s="7"/>
      <c r="I25" s="21" t="e">
        <f t="shared" si="2"/>
        <v>#DIV/0!</v>
      </c>
      <c r="J25" s="7"/>
      <c r="K25" s="21" t="e">
        <f t="shared" si="3"/>
        <v>#DIV/0!</v>
      </c>
      <c r="L25" s="7"/>
      <c r="M25" s="21" t="e">
        <f t="shared" si="4"/>
        <v>#DIV/0!</v>
      </c>
      <c r="N25" s="7"/>
      <c r="O25" s="21" t="e">
        <f t="shared" si="5"/>
        <v>#DIV/0!</v>
      </c>
      <c r="P25" s="7"/>
      <c r="Q25" s="21" t="e">
        <f t="shared" si="6"/>
        <v>#DIV/0!</v>
      </c>
      <c r="R25" s="7"/>
      <c r="S25" s="22" t="e">
        <f t="shared" si="7"/>
        <v>#DIV/0!</v>
      </c>
    </row>
    <row r="26" spans="1:19" ht="18.95" hidden="1" customHeight="1">
      <c r="A26" s="49"/>
      <c r="B26" s="12" t="s">
        <v>18</v>
      </c>
      <c r="C26" s="7">
        <f t="shared" si="0"/>
        <v>0</v>
      </c>
      <c r="D26" s="7"/>
      <c r="E26" s="21">
        <v>100</v>
      </c>
      <c r="F26" s="7"/>
      <c r="G26" s="21" t="e">
        <f t="shared" si="1"/>
        <v>#DIV/0!</v>
      </c>
      <c r="H26" s="7"/>
      <c r="I26" s="21" t="e">
        <f t="shared" si="2"/>
        <v>#DIV/0!</v>
      </c>
      <c r="J26" s="7"/>
      <c r="K26" s="21" t="e">
        <f t="shared" si="3"/>
        <v>#DIV/0!</v>
      </c>
      <c r="L26" s="7"/>
      <c r="M26" s="21" t="e">
        <f t="shared" si="4"/>
        <v>#DIV/0!</v>
      </c>
      <c r="N26" s="7"/>
      <c r="O26" s="21" t="e">
        <f t="shared" si="5"/>
        <v>#DIV/0!</v>
      </c>
      <c r="P26" s="7"/>
      <c r="Q26" s="21" t="e">
        <f t="shared" si="6"/>
        <v>#DIV/0!</v>
      </c>
      <c r="R26" s="7"/>
      <c r="S26" s="22" t="e">
        <f t="shared" si="7"/>
        <v>#DIV/0!</v>
      </c>
    </row>
    <row r="27" spans="1:19" ht="18.95" hidden="1" customHeight="1">
      <c r="A27" s="49">
        <v>15</v>
      </c>
      <c r="B27" s="17" t="s">
        <v>16</v>
      </c>
      <c r="C27" s="7">
        <f t="shared" si="0"/>
        <v>317965</v>
      </c>
      <c r="D27" s="7">
        <v>135940</v>
      </c>
      <c r="E27" s="21">
        <v>100</v>
      </c>
      <c r="F27" s="7">
        <v>103883</v>
      </c>
      <c r="G27" s="21">
        <f t="shared" si="1"/>
        <v>32.67120595034045</v>
      </c>
      <c r="H27" s="7">
        <v>14339</v>
      </c>
      <c r="I27" s="21">
        <f t="shared" si="2"/>
        <v>4.5096158382211877</v>
      </c>
      <c r="J27" s="7">
        <v>1199</v>
      </c>
      <c r="K27" s="21">
        <f t="shared" si="3"/>
        <v>0.37708552828141462</v>
      </c>
      <c r="L27" s="7">
        <v>147921</v>
      </c>
      <c r="M27" s="21">
        <f t="shared" si="4"/>
        <v>46.521157989086845</v>
      </c>
      <c r="N27" s="7">
        <v>4846</v>
      </c>
      <c r="O27" s="21">
        <f t="shared" si="5"/>
        <v>1.5240671143050337</v>
      </c>
      <c r="P27" s="7">
        <v>45700</v>
      </c>
      <c r="Q27" s="21">
        <f t="shared" si="6"/>
        <v>14.372651077948831</v>
      </c>
      <c r="R27" s="7">
        <v>77</v>
      </c>
      <c r="S27" s="22">
        <f t="shared" si="7"/>
        <v>2.4216501816237634E-2</v>
      </c>
    </row>
    <row r="28" spans="1:19" ht="18.95" hidden="1" customHeight="1">
      <c r="A28" s="49"/>
      <c r="B28" s="11" t="s">
        <v>17</v>
      </c>
      <c r="C28" s="7">
        <f t="shared" si="0"/>
        <v>0</v>
      </c>
      <c r="D28" s="7"/>
      <c r="E28" s="21">
        <v>100</v>
      </c>
      <c r="F28" s="7"/>
      <c r="G28" s="21" t="e">
        <f t="shared" si="1"/>
        <v>#DIV/0!</v>
      </c>
      <c r="H28" s="7"/>
      <c r="I28" s="21" t="e">
        <f t="shared" si="2"/>
        <v>#DIV/0!</v>
      </c>
      <c r="J28" s="7"/>
      <c r="K28" s="21" t="e">
        <f t="shared" si="3"/>
        <v>#DIV/0!</v>
      </c>
      <c r="L28" s="7"/>
      <c r="M28" s="21" t="e">
        <f t="shared" si="4"/>
        <v>#DIV/0!</v>
      </c>
      <c r="N28" s="7"/>
      <c r="O28" s="21" t="e">
        <f t="shared" si="5"/>
        <v>#DIV/0!</v>
      </c>
      <c r="P28" s="7"/>
      <c r="Q28" s="21" t="e">
        <f t="shared" si="6"/>
        <v>#DIV/0!</v>
      </c>
      <c r="R28" s="7"/>
      <c r="S28" s="22" t="e">
        <f t="shared" si="7"/>
        <v>#DIV/0!</v>
      </c>
    </row>
    <row r="29" spans="1:19" ht="18.95" hidden="1" customHeight="1">
      <c r="A29" s="49"/>
      <c r="B29" s="11" t="s">
        <v>19</v>
      </c>
      <c r="C29" s="7">
        <f t="shared" si="0"/>
        <v>0</v>
      </c>
      <c r="D29" s="7"/>
      <c r="E29" s="21">
        <v>100</v>
      </c>
      <c r="F29" s="7"/>
      <c r="G29" s="21" t="e">
        <f t="shared" si="1"/>
        <v>#DIV/0!</v>
      </c>
      <c r="H29" s="7"/>
      <c r="I29" s="21" t="e">
        <f t="shared" si="2"/>
        <v>#DIV/0!</v>
      </c>
      <c r="J29" s="7"/>
      <c r="K29" s="21" t="e">
        <f t="shared" si="3"/>
        <v>#DIV/0!</v>
      </c>
      <c r="L29" s="7"/>
      <c r="M29" s="21" t="e">
        <f t="shared" si="4"/>
        <v>#DIV/0!</v>
      </c>
      <c r="N29" s="7"/>
      <c r="O29" s="21" t="e">
        <f t="shared" si="5"/>
        <v>#DIV/0!</v>
      </c>
      <c r="P29" s="7"/>
      <c r="Q29" s="21" t="e">
        <f t="shared" si="6"/>
        <v>#DIV/0!</v>
      </c>
      <c r="R29" s="7"/>
      <c r="S29" s="22" t="e">
        <f t="shared" si="7"/>
        <v>#DIV/0!</v>
      </c>
    </row>
    <row r="30" spans="1:19" ht="18.95" hidden="1" customHeight="1">
      <c r="A30" s="49"/>
      <c r="B30" s="12" t="s">
        <v>18</v>
      </c>
      <c r="C30" s="7">
        <f t="shared" si="0"/>
        <v>0</v>
      </c>
      <c r="D30" s="7"/>
      <c r="E30" s="21">
        <v>100</v>
      </c>
      <c r="F30" s="7"/>
      <c r="G30" s="21" t="e">
        <f t="shared" si="1"/>
        <v>#DIV/0!</v>
      </c>
      <c r="H30" s="7"/>
      <c r="I30" s="21" t="e">
        <f t="shared" si="2"/>
        <v>#DIV/0!</v>
      </c>
      <c r="J30" s="7"/>
      <c r="K30" s="21" t="e">
        <f t="shared" si="3"/>
        <v>#DIV/0!</v>
      </c>
      <c r="L30" s="7"/>
      <c r="M30" s="21" t="e">
        <f t="shared" si="4"/>
        <v>#DIV/0!</v>
      </c>
      <c r="N30" s="7"/>
      <c r="O30" s="21" t="e">
        <f t="shared" si="5"/>
        <v>#DIV/0!</v>
      </c>
      <c r="P30" s="7"/>
      <c r="Q30" s="21" t="e">
        <f t="shared" si="6"/>
        <v>#DIV/0!</v>
      </c>
      <c r="R30" s="7"/>
      <c r="S30" s="22" t="e">
        <f t="shared" si="7"/>
        <v>#DIV/0!</v>
      </c>
    </row>
    <row r="31" spans="1:19" ht="18.95" hidden="1" customHeight="1">
      <c r="A31" s="49">
        <v>16</v>
      </c>
      <c r="B31" s="17" t="s">
        <v>16</v>
      </c>
      <c r="C31" s="7">
        <f t="shared" si="0"/>
        <v>335789</v>
      </c>
      <c r="D31" s="7">
        <v>130150</v>
      </c>
      <c r="E31" s="21">
        <v>100</v>
      </c>
      <c r="F31" s="7">
        <v>110702</v>
      </c>
      <c r="G31" s="21">
        <f t="shared" si="1"/>
        <v>32.967726756981321</v>
      </c>
      <c r="H31" s="7">
        <v>19499</v>
      </c>
      <c r="I31" s="21">
        <f t="shared" si="2"/>
        <v>5.8069204172858555</v>
      </c>
      <c r="J31" s="7">
        <v>1259</v>
      </c>
      <c r="K31" s="21">
        <f t="shared" si="3"/>
        <v>0.37493783298440392</v>
      </c>
      <c r="L31" s="7">
        <v>147209</v>
      </c>
      <c r="M31" s="21">
        <f t="shared" si="4"/>
        <v>43.839732689278087</v>
      </c>
      <c r="N31" s="7">
        <v>10123</v>
      </c>
      <c r="O31" s="21">
        <f t="shared" si="5"/>
        <v>3.0146907730747583</v>
      </c>
      <c r="P31" s="7">
        <v>46441</v>
      </c>
      <c r="Q31" s="21">
        <f t="shared" si="6"/>
        <v>13.830411359514457</v>
      </c>
      <c r="R31" s="7">
        <v>556</v>
      </c>
      <c r="S31" s="22">
        <f t="shared" si="7"/>
        <v>0.16558017088111882</v>
      </c>
    </row>
    <row r="32" spans="1:19" ht="18.95" hidden="1" customHeight="1">
      <c r="A32" s="49"/>
      <c r="B32" s="11" t="s">
        <v>17</v>
      </c>
      <c r="C32" s="7">
        <f t="shared" si="0"/>
        <v>0</v>
      </c>
      <c r="D32" s="7"/>
      <c r="E32" s="21">
        <v>100</v>
      </c>
      <c r="F32" s="7"/>
      <c r="G32" s="21" t="e">
        <f t="shared" si="1"/>
        <v>#DIV/0!</v>
      </c>
      <c r="H32" s="7"/>
      <c r="I32" s="21" t="e">
        <f t="shared" si="2"/>
        <v>#DIV/0!</v>
      </c>
      <c r="J32" s="7"/>
      <c r="K32" s="21" t="e">
        <f t="shared" si="3"/>
        <v>#DIV/0!</v>
      </c>
      <c r="L32" s="7"/>
      <c r="M32" s="21" t="e">
        <f t="shared" si="4"/>
        <v>#DIV/0!</v>
      </c>
      <c r="N32" s="7"/>
      <c r="O32" s="21" t="e">
        <f t="shared" si="5"/>
        <v>#DIV/0!</v>
      </c>
      <c r="P32" s="7"/>
      <c r="Q32" s="21" t="e">
        <f t="shared" si="6"/>
        <v>#DIV/0!</v>
      </c>
      <c r="R32" s="7"/>
      <c r="S32" s="22" t="e">
        <f t="shared" si="7"/>
        <v>#DIV/0!</v>
      </c>
    </row>
    <row r="33" spans="1:19" ht="18.95" hidden="1" customHeight="1">
      <c r="A33" s="49"/>
      <c r="B33" s="11" t="s">
        <v>19</v>
      </c>
      <c r="C33" s="7">
        <f t="shared" si="0"/>
        <v>0</v>
      </c>
      <c r="D33" s="7"/>
      <c r="E33" s="21">
        <v>100</v>
      </c>
      <c r="F33" s="7"/>
      <c r="G33" s="21" t="e">
        <f t="shared" si="1"/>
        <v>#DIV/0!</v>
      </c>
      <c r="H33" s="7"/>
      <c r="I33" s="21" t="e">
        <f t="shared" si="2"/>
        <v>#DIV/0!</v>
      </c>
      <c r="J33" s="7"/>
      <c r="K33" s="21" t="e">
        <f t="shared" si="3"/>
        <v>#DIV/0!</v>
      </c>
      <c r="L33" s="7"/>
      <c r="M33" s="21" t="e">
        <f t="shared" si="4"/>
        <v>#DIV/0!</v>
      </c>
      <c r="N33" s="7"/>
      <c r="O33" s="21" t="e">
        <f t="shared" si="5"/>
        <v>#DIV/0!</v>
      </c>
      <c r="P33" s="7"/>
      <c r="Q33" s="21" t="e">
        <f t="shared" si="6"/>
        <v>#DIV/0!</v>
      </c>
      <c r="R33" s="7"/>
      <c r="S33" s="22" t="e">
        <f t="shared" si="7"/>
        <v>#DIV/0!</v>
      </c>
    </row>
    <row r="34" spans="1:19" ht="18.95" hidden="1" customHeight="1">
      <c r="A34" s="49"/>
      <c r="B34" s="23" t="s">
        <v>18</v>
      </c>
      <c r="C34" s="24">
        <f t="shared" si="0"/>
        <v>0</v>
      </c>
      <c r="D34" s="24"/>
      <c r="E34" s="25">
        <v>100</v>
      </c>
      <c r="F34" s="24"/>
      <c r="G34" s="25" t="e">
        <f t="shared" si="1"/>
        <v>#DIV/0!</v>
      </c>
      <c r="H34" s="24"/>
      <c r="I34" s="25" t="e">
        <f t="shared" si="2"/>
        <v>#DIV/0!</v>
      </c>
      <c r="J34" s="24"/>
      <c r="K34" s="25" t="e">
        <f t="shared" si="3"/>
        <v>#DIV/0!</v>
      </c>
      <c r="L34" s="24"/>
      <c r="M34" s="25" t="e">
        <f t="shared" si="4"/>
        <v>#DIV/0!</v>
      </c>
      <c r="N34" s="24"/>
      <c r="O34" s="25" t="e">
        <f t="shared" si="5"/>
        <v>#DIV/0!</v>
      </c>
      <c r="P34" s="24"/>
      <c r="Q34" s="25" t="e">
        <f t="shared" si="6"/>
        <v>#DIV/0!</v>
      </c>
      <c r="R34" s="24"/>
      <c r="S34" s="26" t="e">
        <f t="shared" si="7"/>
        <v>#DIV/0!</v>
      </c>
    </row>
    <row r="35" spans="1:19" ht="47.25" hidden="1" customHeight="1" thickBot="1">
      <c r="A35" s="27">
        <v>17</v>
      </c>
      <c r="B35" s="13" t="s">
        <v>18</v>
      </c>
      <c r="C35" s="8">
        <f t="shared" si="0"/>
        <v>557390</v>
      </c>
      <c r="D35" s="8">
        <v>131584</v>
      </c>
      <c r="E35" s="28">
        <v>100</v>
      </c>
      <c r="F35" s="8">
        <v>177931</v>
      </c>
      <c r="G35" s="28">
        <f t="shared" si="1"/>
        <v>31.922172984804178</v>
      </c>
      <c r="H35" s="8">
        <v>34817</v>
      </c>
      <c r="I35" s="28">
        <f t="shared" si="2"/>
        <v>6.2464342740271617</v>
      </c>
      <c r="J35" s="8">
        <v>1317</v>
      </c>
      <c r="K35" s="28">
        <f t="shared" si="3"/>
        <v>0.23627980408690505</v>
      </c>
      <c r="L35" s="8">
        <v>254287</v>
      </c>
      <c r="M35" s="28">
        <f t="shared" si="4"/>
        <v>45.621019393961141</v>
      </c>
      <c r="N35" s="8">
        <v>13627</v>
      </c>
      <c r="O35" s="28">
        <f t="shared" si="5"/>
        <v>2.4447873122948027</v>
      </c>
      <c r="P35" s="8">
        <v>74574</v>
      </c>
      <c r="Q35" s="28">
        <f t="shared" si="6"/>
        <v>13.379142072875366</v>
      </c>
      <c r="R35" s="8">
        <v>837</v>
      </c>
      <c r="S35" s="29">
        <f t="shared" si="7"/>
        <v>0.15016415795044763</v>
      </c>
    </row>
    <row r="36" spans="1:19" hidden="1">
      <c r="A36" s="3" t="s">
        <v>3</v>
      </c>
      <c r="B36" s="3" t="s">
        <v>15</v>
      </c>
    </row>
  </sheetData>
  <mergeCells count="58">
    <mergeCell ref="N17:N18"/>
    <mergeCell ref="N16:O16"/>
    <mergeCell ref="H16:I16"/>
    <mergeCell ref="O17:O18"/>
    <mergeCell ref="D17:D18"/>
    <mergeCell ref="J16:K16"/>
    <mergeCell ref="J17:J18"/>
    <mergeCell ref="K17:K18"/>
    <mergeCell ref="H17:H18"/>
    <mergeCell ref="L16:M16"/>
    <mergeCell ref="S17:S18"/>
    <mergeCell ref="P16:Q16"/>
    <mergeCell ref="P17:P18"/>
    <mergeCell ref="Q17:Q18"/>
    <mergeCell ref="R16:S16"/>
    <mergeCell ref="R17:R18"/>
    <mergeCell ref="M17:M18"/>
    <mergeCell ref="F16:G16"/>
    <mergeCell ref="F17:F18"/>
    <mergeCell ref="I17:I18"/>
    <mergeCell ref="G17:G18"/>
    <mergeCell ref="E17:E18"/>
    <mergeCell ref="C16:E16"/>
    <mergeCell ref="C17:C18"/>
    <mergeCell ref="A16:A18"/>
    <mergeCell ref="L17:L18"/>
    <mergeCell ref="A19:A22"/>
    <mergeCell ref="A23:A26"/>
    <mergeCell ref="A27:A30"/>
    <mergeCell ref="A31:A34"/>
    <mergeCell ref="B16:B18"/>
    <mergeCell ref="A4:A6"/>
    <mergeCell ref="C4:E4"/>
    <mergeCell ref="F4:G4"/>
    <mergeCell ref="H4:I4"/>
    <mergeCell ref="J4:K4"/>
    <mergeCell ref="C5:C6"/>
    <mergeCell ref="D5:D6"/>
    <mergeCell ref="E5:E6"/>
    <mergeCell ref="F5:F6"/>
    <mergeCell ref="Q3:S3"/>
    <mergeCell ref="L4:M4"/>
    <mergeCell ref="N4:O4"/>
    <mergeCell ref="P4:Q4"/>
    <mergeCell ref="R4:S4"/>
    <mergeCell ref="K5:K6"/>
    <mergeCell ref="G5:G6"/>
    <mergeCell ref="H5:H6"/>
    <mergeCell ref="I5:I6"/>
    <mergeCell ref="J5:J6"/>
    <mergeCell ref="L5:L6"/>
    <mergeCell ref="M5:M6"/>
    <mergeCell ref="N5:N6"/>
    <mergeCell ref="S5:S6"/>
    <mergeCell ref="O5:O6"/>
    <mergeCell ref="P5:P6"/>
    <mergeCell ref="Q5:Q6"/>
    <mergeCell ref="R5:R6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2023-03-07T04:30:47Z</cp:lastPrinted>
  <dcterms:created xsi:type="dcterms:W3CDTF">1997-01-08T22:48:59Z</dcterms:created>
  <dcterms:modified xsi:type="dcterms:W3CDTF">2023-03-07T04:30:53Z</dcterms:modified>
</cp:coreProperties>
</file>