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BF01C87E-4F39-4753-9434-40536CBF1749}" xr6:coauthVersionLast="36" xr6:coauthVersionMax="36" xr10:uidLastSave="{00000000-0000-0000-0000-000000000000}"/>
  <bookViews>
    <workbookView xWindow="0" yWindow="0" windowWidth="28800" windowHeight="12285" tabRatio="910"/>
  </bookViews>
  <sheets>
    <sheet name="19-8" sheetId="16" r:id="rId1"/>
  </sheets>
  <calcPr calcId="191029"/>
</workbook>
</file>

<file path=xl/calcChain.xml><?xml version="1.0" encoding="utf-8"?>
<calcChain xmlns="http://schemas.openxmlformats.org/spreadsheetml/2006/main">
  <c r="B13" i="16" l="1"/>
  <c r="B14" i="16"/>
  <c r="B10" i="16"/>
  <c r="I12" i="16"/>
  <c r="I11" i="16"/>
  <c r="I10" i="16"/>
  <c r="I9" i="16"/>
  <c r="I8" i="16"/>
  <c r="B12" i="16"/>
  <c r="B11" i="16"/>
  <c r="B9" i="16"/>
  <c r="B8" i="16"/>
  <c r="B6" i="16"/>
  <c r="B4" i="16"/>
</calcChain>
</file>

<file path=xl/sharedStrings.xml><?xml version="1.0" encoding="utf-8"?>
<sst xmlns="http://schemas.openxmlformats.org/spreadsheetml/2006/main" count="34" uniqueCount="24">
  <si>
    <t>年度</t>
    <rPh sb="0" eb="2">
      <t>ネンド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</si>
  <si>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</si>
  <si>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</si>
  <si>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</si>
  <si>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登録会員数</t>
    <rPh sb="0" eb="2">
      <t>トウロク</t>
    </rPh>
    <rPh sb="2" eb="4">
      <t>カイイン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</si>
  <si>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</si>
  <si>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</si>
  <si>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就業実人員</t>
    <rPh sb="0" eb="2">
      <t>シュウギョウ</t>
    </rPh>
    <rPh sb="2" eb="3">
      <t>ジツ</t>
    </rPh>
    <rPh sb="3" eb="5">
      <t>ジンイン</t>
    </rPh>
    <phoneticPr fontId="2"/>
  </si>
  <si>
    <t>延日人員</t>
    <rPh sb="0" eb="1">
      <t>ノ</t>
    </rPh>
    <rPh sb="1" eb="2">
      <t>ヒ</t>
    </rPh>
    <rPh sb="2" eb="4">
      <t>ジンイン</t>
    </rPh>
    <phoneticPr fontId="2"/>
  </si>
  <si>
    <t>受注額</t>
    <rPh sb="0" eb="3">
      <t>ジュチュウガク</t>
    </rPh>
    <phoneticPr fontId="2"/>
  </si>
  <si>
    <t>就業率</t>
    <rPh sb="0" eb="2">
      <t>シュウギョウ</t>
    </rPh>
    <rPh sb="2" eb="3">
      <t>リツ</t>
    </rPh>
    <phoneticPr fontId="2"/>
  </si>
  <si>
    <t>受注内容</t>
    <rPh sb="0" eb="2">
      <t>ジュチュウ</t>
    </rPh>
    <rPh sb="2" eb="4">
      <t>ナイヨウ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</si>
  <si>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</si>
  <si>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（単位：人，万円，％）</t>
    <rPh sb="1" eb="3">
      <t>タンイ</t>
    </rPh>
    <rPh sb="4" eb="5">
      <t>ヒト</t>
    </rPh>
    <rPh sb="6" eb="7">
      <t>マン</t>
    </rPh>
    <rPh sb="7" eb="8">
      <t>エン</t>
    </rPh>
    <phoneticPr fontId="2"/>
  </si>
  <si>
    <t>平成13年度</t>
    <rPh sb="0" eb="2">
      <t>ヘイセイ</t>
    </rPh>
    <rPh sb="4" eb="6">
      <t>ネンド</t>
    </rPh>
    <phoneticPr fontId="2"/>
  </si>
  <si>
    <t>（9）</t>
    <phoneticPr fontId="2"/>
  </si>
  <si>
    <t>（10）</t>
    <phoneticPr fontId="2"/>
  </si>
  <si>
    <t>（7）</t>
    <phoneticPr fontId="2"/>
  </si>
  <si>
    <t>（11）</t>
    <phoneticPr fontId="2"/>
  </si>
  <si>
    <t>（8）</t>
    <phoneticPr fontId="2"/>
  </si>
  <si>
    <t>（6）</t>
    <phoneticPr fontId="2"/>
  </si>
  <si>
    <t>注）就業率は就業実人員（年間に就業した会員数）を総会員数で除算したものである。</t>
    <rPh sb="0" eb="1">
      <t>チュウ</t>
    </rPh>
    <rPh sb="2" eb="4">
      <t>シュウギョウ</t>
    </rPh>
    <rPh sb="4" eb="5">
      <t>リツ</t>
    </rPh>
    <rPh sb="6" eb="8">
      <t>シュウギョウ</t>
    </rPh>
    <rPh sb="8" eb="9">
      <t>ミ</t>
    </rPh>
    <rPh sb="9" eb="11">
      <t>ジンイン</t>
    </rPh>
    <rPh sb="12" eb="14">
      <t>ネンカン</t>
    </rPh>
    <rPh sb="15" eb="17">
      <t>シュウギョウ</t>
    </rPh>
    <rPh sb="19" eb="22">
      <t>カイインスウ</t>
    </rPh>
    <rPh sb="24" eb="26">
      <t>ソウカイ</t>
    </rPh>
    <rPh sb="26" eb="27">
      <t>イン</t>
    </rPh>
    <rPh sb="27" eb="28">
      <t>カズ</t>
    </rPh>
    <rPh sb="29" eb="30">
      <t>ジョ</t>
    </rPh>
    <rPh sb="30" eb="31">
      <t>サン</t>
    </rPh>
    <phoneticPr fontId="2"/>
  </si>
  <si>
    <t>資料：佐久シルバー人材センター</t>
    <rPh sb="0" eb="2">
      <t>シリョウ</t>
    </rPh>
    <rPh sb="3" eb="5">
      <t>サク</t>
    </rPh>
    <rPh sb="9" eb="11">
      <t>ジンザイ</t>
    </rPh>
    <phoneticPr fontId="2"/>
  </si>
  <si>
    <t>19-8　シルバー人材センターの概況</t>
    <rPh sb="9" eb="11">
      <t>ジンザイ</t>
    </rPh>
    <rPh sb="16" eb="18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</si>
</sst>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77" fontId="5" fillId="0" borderId="8" xfId="0" applyNumberFormat="1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1" sqref="J11"/>
    </sheetView>
  </sheetViews>
  <sheetFormatPr defaultRowHeight="13.5"/>
  <cols>
    <col min="1" max="1" width="11.125" style="2" customWidth="1"/>
    <col min="2" max="9" width="9.375" style="2" customWidth="1"/>
    <col min="10" max="16384" width="9" style="2"/>
  </cols>
  <sheetData>
    <row r="1" spans="1:10" ht="20.25" customHeight="1" thickBot="1">
      <c r="A1" s="1" t="s">
        <v>23</v>
      </c>
      <c r="I1" s="11" t="s">
        <v>13</v>
      </c>
    </row>
    <row r="2" spans="1:10">
      <c r="A2" s="24" t="s">
        <v>0</v>
      </c>
      <c r="B2" s="24" t="s">
        <v>4</v>
      </c>
      <c r="C2" s="25"/>
      <c r="D2" s="25"/>
      <c r="E2" s="25" t="s">
        <v>11</v>
      </c>
      <c r="F2" s="25"/>
      <c r="G2" s="25"/>
      <c r="H2" s="25"/>
      <c r="I2" s="27"/>
    </row>
    <row r="3" spans="1:10">
      <c r="A3" s="26"/>
      <c r="B3" s="8" t="s">
        <v>1</v>
      </c>
      <c r="C3" s="9" t="s">
        <v>5</v>
      </c>
      <c r="D3" s="9" t="s">
        <v>6</v>
      </c>
      <c r="E3" s="9" t="s">
        <v>2</v>
      </c>
      <c r="F3" s="9" t="s">
        <v>7</v>
      </c>
      <c r="G3" s="9" t="s">
        <v>8</v>
      </c>
      <c r="H3" s="9" t="s">
        <v>9</v>
      </c>
      <c r="I3" s="10" t="s">
        <v>10</v>
      </c>
    </row>
    <row r="4" spans="1:10" hidden="1">
      <c r="A4" s="23" t="s">
        <v>12</v>
      </c>
      <c r="B4" s="3">
        <f>SUM(C4:D4)</f>
        <v>764</v>
      </c>
      <c r="C4" s="3">
        <v>449</v>
      </c>
      <c r="D4" s="3">
        <v>315</v>
      </c>
      <c r="E4" s="3">
        <v>3042</v>
      </c>
      <c r="F4" s="3">
        <v>708</v>
      </c>
      <c r="G4" s="3">
        <v>69645</v>
      </c>
      <c r="H4" s="3">
        <v>38757</v>
      </c>
      <c r="I4" s="3">
        <v>92.7</v>
      </c>
    </row>
    <row r="5" spans="1:10" hidden="1">
      <c r="A5" s="23"/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17</v>
      </c>
      <c r="I5" s="3" t="s">
        <v>19</v>
      </c>
    </row>
    <row r="6" spans="1:10" hidden="1">
      <c r="A6" s="23" t="s">
        <v>3</v>
      </c>
      <c r="B6" s="3">
        <f>SUM(C6:D6)</f>
        <v>805</v>
      </c>
      <c r="C6" s="3">
        <v>484</v>
      </c>
      <c r="D6" s="3">
        <v>321</v>
      </c>
      <c r="E6" s="3">
        <v>3291</v>
      </c>
      <c r="F6" s="3">
        <v>737</v>
      </c>
      <c r="G6" s="3">
        <v>76479</v>
      </c>
      <c r="H6" s="3">
        <v>41327</v>
      </c>
      <c r="I6" s="3">
        <v>91.6</v>
      </c>
    </row>
    <row r="7" spans="1:10" hidden="1">
      <c r="A7" s="23"/>
      <c r="B7" s="3" t="s">
        <v>15</v>
      </c>
      <c r="C7" s="3" t="s">
        <v>16</v>
      </c>
      <c r="D7" s="3" t="s">
        <v>19</v>
      </c>
      <c r="E7" s="3" t="s">
        <v>18</v>
      </c>
      <c r="F7" s="3" t="s">
        <v>19</v>
      </c>
      <c r="G7" s="3" t="s">
        <v>19</v>
      </c>
      <c r="H7" s="3" t="s">
        <v>19</v>
      </c>
      <c r="I7" s="3" t="s">
        <v>19</v>
      </c>
    </row>
    <row r="8" spans="1:10" ht="28.5" customHeight="1">
      <c r="A8" s="12" t="s">
        <v>14</v>
      </c>
      <c r="B8" s="13">
        <f t="shared" ref="B8:B14" si="0">SUM(C8:D8)</f>
        <v>803</v>
      </c>
      <c r="C8" s="3">
        <v>478</v>
      </c>
      <c r="D8" s="3">
        <v>325</v>
      </c>
      <c r="E8" s="3">
        <v>3243</v>
      </c>
      <c r="F8" s="3">
        <v>743</v>
      </c>
      <c r="G8" s="3">
        <v>74589</v>
      </c>
      <c r="H8" s="3">
        <v>39130</v>
      </c>
      <c r="I8" s="18">
        <f>0.925*100</f>
        <v>92.5</v>
      </c>
      <c r="J8" s="17"/>
    </row>
    <row r="9" spans="1:10" ht="28.5" customHeight="1">
      <c r="A9" s="4">
        <v>14</v>
      </c>
      <c r="B9" s="13">
        <f t="shared" si="0"/>
        <v>818</v>
      </c>
      <c r="C9" s="3">
        <v>485</v>
      </c>
      <c r="D9" s="3">
        <v>333</v>
      </c>
      <c r="E9" s="3">
        <v>3420</v>
      </c>
      <c r="F9" s="3">
        <v>782</v>
      </c>
      <c r="G9" s="3">
        <v>77223</v>
      </c>
      <c r="H9" s="3">
        <v>39906</v>
      </c>
      <c r="I9" s="15">
        <f>0.956*100</f>
        <v>95.6</v>
      </c>
      <c r="J9" s="17"/>
    </row>
    <row r="10" spans="1:10" ht="28.5" customHeight="1">
      <c r="A10" s="4">
        <v>15</v>
      </c>
      <c r="B10" s="13">
        <f t="shared" si="0"/>
        <v>831</v>
      </c>
      <c r="C10" s="3">
        <v>517</v>
      </c>
      <c r="D10" s="3">
        <v>314</v>
      </c>
      <c r="E10" s="3">
        <v>3316</v>
      </c>
      <c r="F10" s="3">
        <v>784</v>
      </c>
      <c r="G10" s="3">
        <v>82275</v>
      </c>
      <c r="H10" s="3">
        <v>42546</v>
      </c>
      <c r="I10" s="15">
        <f>0.946*100</f>
        <v>94.6</v>
      </c>
      <c r="J10" s="17"/>
    </row>
    <row r="11" spans="1:10" ht="28.5" customHeight="1">
      <c r="A11" s="4">
        <v>16</v>
      </c>
      <c r="B11" s="13">
        <f t="shared" si="0"/>
        <v>842</v>
      </c>
      <c r="C11" s="3">
        <v>525</v>
      </c>
      <c r="D11" s="3">
        <v>317</v>
      </c>
      <c r="E11" s="3">
        <v>3495</v>
      </c>
      <c r="F11" s="3">
        <v>777</v>
      </c>
      <c r="G11" s="3">
        <v>81803</v>
      </c>
      <c r="H11" s="3">
        <v>41178</v>
      </c>
      <c r="I11" s="15">
        <f>0.94*100</f>
        <v>94</v>
      </c>
      <c r="J11" s="17"/>
    </row>
    <row r="12" spans="1:10" ht="28.5" customHeight="1">
      <c r="A12" s="4">
        <v>17</v>
      </c>
      <c r="B12" s="3">
        <f t="shared" si="0"/>
        <v>1141</v>
      </c>
      <c r="C12" s="3">
        <v>721</v>
      </c>
      <c r="D12" s="3">
        <v>420</v>
      </c>
      <c r="E12" s="3">
        <v>4960</v>
      </c>
      <c r="F12" s="3">
        <v>1029</v>
      </c>
      <c r="G12" s="3">
        <v>116097</v>
      </c>
      <c r="H12" s="3">
        <v>56033</v>
      </c>
      <c r="I12" s="15">
        <f>0.9*100</f>
        <v>90</v>
      </c>
      <c r="J12" s="17"/>
    </row>
    <row r="13" spans="1:10" ht="28.5" customHeight="1">
      <c r="A13" s="7">
        <v>18</v>
      </c>
      <c r="B13" s="20">
        <f t="shared" si="0"/>
        <v>1195</v>
      </c>
      <c r="C13" s="21">
        <v>742</v>
      </c>
      <c r="D13" s="21">
        <v>453</v>
      </c>
      <c r="E13" s="21">
        <v>4082</v>
      </c>
      <c r="F13" s="21">
        <v>1028</v>
      </c>
      <c r="G13" s="21">
        <v>121733</v>
      </c>
      <c r="H13" s="21">
        <v>60465</v>
      </c>
      <c r="I13" s="22">
        <v>86</v>
      </c>
      <c r="J13" s="17"/>
    </row>
    <row r="14" spans="1:10" ht="28.5" customHeight="1">
      <c r="A14" s="7">
        <v>19</v>
      </c>
      <c r="B14" s="20">
        <f t="shared" si="0"/>
        <v>1144</v>
      </c>
      <c r="C14" s="21">
        <v>714</v>
      </c>
      <c r="D14" s="21">
        <v>430</v>
      </c>
      <c r="E14" s="21">
        <v>4125</v>
      </c>
      <c r="F14" s="21">
        <v>1031</v>
      </c>
      <c r="G14" s="21">
        <v>120744</v>
      </c>
      <c r="H14" s="21">
        <v>58486</v>
      </c>
      <c r="I14" s="22">
        <v>90.1</v>
      </c>
      <c r="J14" s="17"/>
    </row>
    <row r="15" spans="1:10" ht="28.5" customHeight="1" thickBot="1">
      <c r="A15" s="14">
        <v>20</v>
      </c>
      <c r="B15" s="19"/>
      <c r="C15" s="5"/>
      <c r="D15" s="5"/>
      <c r="E15" s="5"/>
      <c r="F15" s="5"/>
      <c r="G15" s="5"/>
      <c r="H15" s="5"/>
      <c r="I15" s="16"/>
      <c r="J15" s="17"/>
    </row>
    <row r="16" spans="1:10">
      <c r="A16" s="6" t="s">
        <v>21</v>
      </c>
    </row>
    <row r="17" spans="1:1">
      <c r="A17" s="6" t="s">
        <v>22</v>
      </c>
    </row>
  </sheetData>
  <mergeCells count="5">
    <mergeCell ref="A6:A7"/>
    <mergeCell ref="B2:D2"/>
    <mergeCell ref="A2:A3"/>
    <mergeCell ref="E2:I2"/>
    <mergeCell ref="A4:A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2007-04-18T15:44:10Z</cp:lastPrinted>
  <dcterms:created xsi:type="dcterms:W3CDTF">1997-01-08T22:48:59Z</dcterms:created>
  <dcterms:modified xsi:type="dcterms:W3CDTF">2023-03-02T05:58:53Z</dcterms:modified>
</cp:coreProperties>
</file>