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3542F240-ED50-49BB-8329-E2AE7474FA55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4" sheetId="6" r:id="rId1"/>
  </sheets>
  <definedNames>
    <definedName name="_xlnm.Print_Area" localSheetId="0">'20-4'!$A$1:$W$48</definedName>
  </definedNames>
  <calcPr calcId="191029"/>
</workbook>
</file>

<file path=xl/calcChain.xml><?xml version="1.0" encoding="utf-8"?>
<calcChain xmlns="http://schemas.openxmlformats.org/spreadsheetml/2006/main">
  <c r="W13" i="6" l="1"/>
  <c r="D38" i="6"/>
  <c r="I38" i="6"/>
  <c r="M38" i="6"/>
  <c r="N38" i="6"/>
  <c r="O38" i="6"/>
  <c r="D39" i="6"/>
  <c r="I39" i="6"/>
  <c r="M39" i="6"/>
  <c r="W39" i="6"/>
  <c r="N39" i="6"/>
  <c r="D40" i="6"/>
  <c r="I40" i="6"/>
  <c r="I35" i="6" s="1"/>
  <c r="I11" i="6" s="1"/>
  <c r="M40" i="6"/>
  <c r="N40" i="6"/>
  <c r="O40" i="6"/>
  <c r="D41" i="6"/>
  <c r="I41" i="6"/>
  <c r="M41" i="6"/>
  <c r="M35" i="6" s="1"/>
  <c r="N41" i="6"/>
  <c r="O41" i="6"/>
  <c r="D42" i="6"/>
  <c r="D35" i="6" s="1"/>
  <c r="D11" i="6" s="1"/>
  <c r="I42" i="6"/>
  <c r="M42" i="6"/>
  <c r="W42" i="6" s="1"/>
  <c r="N42" i="6"/>
  <c r="O42" i="6"/>
  <c r="O35" i="6" s="1"/>
  <c r="O11" i="6" s="1"/>
  <c r="D43" i="6"/>
  <c r="I43" i="6"/>
  <c r="M43" i="6"/>
  <c r="W43" i="6" s="1"/>
  <c r="N43" i="6"/>
  <c r="N35" i="6" s="1"/>
  <c r="N11" i="6" s="1"/>
  <c r="O43" i="6"/>
  <c r="D44" i="6"/>
  <c r="W44" i="6" s="1"/>
  <c r="I44" i="6"/>
  <c r="M44" i="6"/>
  <c r="N44" i="6"/>
  <c r="O44" i="6"/>
  <c r="D45" i="6"/>
  <c r="I45" i="6"/>
  <c r="M45" i="6"/>
  <c r="N45" i="6"/>
  <c r="O45" i="6"/>
  <c r="E35" i="6"/>
  <c r="E11" i="6"/>
  <c r="F35" i="6"/>
  <c r="F11" i="6" s="1"/>
  <c r="G35" i="6"/>
  <c r="G11" i="6" s="1"/>
  <c r="W12" i="6"/>
  <c r="M19" i="6"/>
  <c r="W19" i="6" s="1"/>
  <c r="M20" i="6"/>
  <c r="M21" i="6"/>
  <c r="W21" i="6" s="1"/>
  <c r="M22" i="6"/>
  <c r="D19" i="6"/>
  <c r="D7" i="6" s="1"/>
  <c r="D20" i="6"/>
  <c r="D21" i="6"/>
  <c r="D22" i="6"/>
  <c r="W22" i="6"/>
  <c r="M23" i="6"/>
  <c r="M8" i="6" s="1"/>
  <c r="W8" i="6" s="1"/>
  <c r="M24" i="6"/>
  <c r="W24" i="6" s="1"/>
  <c r="M25" i="6"/>
  <c r="W25" i="6" s="1"/>
  <c r="M26" i="6"/>
  <c r="W26" i="6" s="1"/>
  <c r="D23" i="6"/>
  <c r="D8" i="6" s="1"/>
  <c r="D24" i="6"/>
  <c r="D25" i="6"/>
  <c r="D26" i="6"/>
  <c r="M27" i="6"/>
  <c r="M28" i="6"/>
  <c r="M29" i="6"/>
  <c r="M30" i="6"/>
  <c r="W30" i="6" s="1"/>
  <c r="D27" i="6"/>
  <c r="D9" i="6" s="1"/>
  <c r="D28" i="6"/>
  <c r="W28" i="6"/>
  <c r="D29" i="6"/>
  <c r="W29" i="6" s="1"/>
  <c r="D30" i="6"/>
  <c r="M31" i="6"/>
  <c r="M32" i="6"/>
  <c r="M33" i="6"/>
  <c r="M34" i="6"/>
  <c r="W34" i="6" s="1"/>
  <c r="D31" i="6"/>
  <c r="D32" i="6"/>
  <c r="D33" i="6"/>
  <c r="D10" i="6" s="1"/>
  <c r="W33" i="6"/>
  <c r="D34" i="6"/>
  <c r="E7" i="6"/>
  <c r="F7" i="6"/>
  <c r="G7" i="6"/>
  <c r="H7" i="6"/>
  <c r="I19" i="6"/>
  <c r="I20" i="6"/>
  <c r="I21" i="6"/>
  <c r="I22" i="6"/>
  <c r="J7" i="6"/>
  <c r="K7" i="6"/>
  <c r="L7" i="6"/>
  <c r="N19" i="6"/>
  <c r="N20" i="6"/>
  <c r="N21" i="6"/>
  <c r="N22" i="6"/>
  <c r="O19" i="6"/>
  <c r="O20" i="6"/>
  <c r="O21" i="6"/>
  <c r="O22" i="6"/>
  <c r="Q7" i="6"/>
  <c r="R7" i="6"/>
  <c r="S7" i="6"/>
  <c r="T7" i="6"/>
  <c r="U7" i="6"/>
  <c r="V7" i="6"/>
  <c r="E8" i="6"/>
  <c r="F8" i="6"/>
  <c r="G8" i="6"/>
  <c r="H8" i="6"/>
  <c r="I23" i="6"/>
  <c r="I24" i="6"/>
  <c r="I25" i="6"/>
  <c r="I26" i="6"/>
  <c r="J8" i="6"/>
  <c r="K8" i="6"/>
  <c r="L8" i="6"/>
  <c r="N23" i="6"/>
  <c r="N8" i="6" s="1"/>
  <c r="N24" i="6"/>
  <c r="N25" i="6"/>
  <c r="N26" i="6"/>
  <c r="O23" i="6"/>
  <c r="O8" i="6" s="1"/>
  <c r="O24" i="6"/>
  <c r="O25" i="6"/>
  <c r="O26" i="6"/>
  <c r="Q8" i="6"/>
  <c r="R8" i="6"/>
  <c r="S8" i="6"/>
  <c r="T8" i="6"/>
  <c r="U8" i="6"/>
  <c r="V8" i="6"/>
  <c r="E9" i="6"/>
  <c r="F9" i="6"/>
  <c r="G9" i="6"/>
  <c r="H9" i="6"/>
  <c r="I27" i="6"/>
  <c r="I28" i="6"/>
  <c r="I29" i="6"/>
  <c r="I30" i="6"/>
  <c r="J9" i="6"/>
  <c r="K9" i="6"/>
  <c r="L9" i="6"/>
  <c r="N27" i="6"/>
  <c r="N28" i="6"/>
  <c r="N29" i="6"/>
  <c r="N30" i="6"/>
  <c r="O27" i="6"/>
  <c r="O28" i="6"/>
  <c r="O29" i="6"/>
  <c r="O30" i="6"/>
  <c r="Q9" i="6"/>
  <c r="R9" i="6"/>
  <c r="S9" i="6"/>
  <c r="T9" i="6"/>
  <c r="U9" i="6"/>
  <c r="V9" i="6"/>
  <c r="E10" i="6"/>
  <c r="F10" i="6"/>
  <c r="G10" i="6"/>
  <c r="H10" i="6"/>
  <c r="I31" i="6"/>
  <c r="I10" i="6" s="1"/>
  <c r="I32" i="6"/>
  <c r="I33" i="6"/>
  <c r="I34" i="6"/>
  <c r="J10" i="6"/>
  <c r="K10" i="6"/>
  <c r="L10" i="6"/>
  <c r="N31" i="6"/>
  <c r="N32" i="6"/>
  <c r="N33" i="6"/>
  <c r="N34" i="6"/>
  <c r="N10" i="6" s="1"/>
  <c r="O31" i="6"/>
  <c r="O10" i="6" s="1"/>
  <c r="O32" i="6"/>
  <c r="O33" i="6"/>
  <c r="O34" i="6"/>
  <c r="Q10" i="6"/>
  <c r="R10" i="6"/>
  <c r="S10" i="6"/>
  <c r="T10" i="6"/>
  <c r="U10" i="6"/>
  <c r="V10" i="6"/>
  <c r="H35" i="6"/>
  <c r="H11" i="6"/>
  <c r="J35" i="6"/>
  <c r="J11" i="6"/>
  <c r="K35" i="6"/>
  <c r="K11" i="6"/>
  <c r="L35" i="6"/>
  <c r="L11" i="6" s="1"/>
  <c r="Q35" i="6"/>
  <c r="Q11" i="6"/>
  <c r="R35" i="6"/>
  <c r="R11" i="6"/>
  <c r="S35" i="6"/>
  <c r="S11" i="6"/>
  <c r="T35" i="6"/>
  <c r="T11" i="6"/>
  <c r="U35" i="6"/>
  <c r="U11" i="6"/>
  <c r="V35" i="6"/>
  <c r="V11" i="6"/>
  <c r="C35" i="6"/>
  <c r="C11" i="6"/>
  <c r="C10" i="6"/>
  <c r="C9" i="6"/>
  <c r="C8" i="6"/>
  <c r="W31" i="6"/>
  <c r="W41" i="6"/>
  <c r="W40" i="6"/>
  <c r="O9" i="6"/>
  <c r="W32" i="6"/>
  <c r="N9" i="6"/>
  <c r="I7" i="6"/>
  <c r="W38" i="6"/>
  <c r="N7" i="6"/>
  <c r="W45" i="6"/>
  <c r="M10" i="6"/>
  <c r="W10" i="6"/>
  <c r="W27" i="6"/>
  <c r="I9" i="6"/>
  <c r="I8" i="6"/>
  <c r="O7" i="6"/>
  <c r="W20" i="6"/>
  <c r="M9" i="6"/>
  <c r="W9" i="6" s="1"/>
  <c r="W35" i="6" l="1"/>
  <c r="M11" i="6"/>
  <c r="W11" i="6" s="1"/>
  <c r="W23" i="6"/>
  <c r="M7" i="6"/>
  <c r="W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JWS0235</author>
  </authors>
  <commentList>
    <comment ref="D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<sst xmlns="http://schemas.openxmlformats.org/spreadsheetml/2006/main" count="100" uniqueCount="47">
  <si>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</si>
  <si>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</si>
  <si>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</si>
  <si>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</si>
  <si>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</si>
  <si>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</si>
  <si>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</si>
  <si>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</si>
  <si>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</si>
  <si>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</si>
  <si>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</si>
  <si>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</si>
  <si>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</si>
  <si>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</si>
  <si>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</si>
  <si>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</si>
  <si>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</si>
  <si>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</si>
  <si>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</si>
  <si>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</si>
  <si>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</si>
  <si>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</si>
  <si>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</si>
  <si>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</si>
  <si>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</si>
  <si>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</si>
  <si>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</si>
  <si>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</si>
  <si>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</si>
  <si>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</si>
  <si>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</si>
  <si>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</si>
  <si>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</si>
  <si>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</si>
  <si>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</si>
  <si>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</si>
  <si>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</si>
  <si>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〃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</si>
  <si>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</si>
  <si>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</si>
  <si>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20-4　中学校の概況</t>
    <rPh sb="5" eb="8">
      <t>チュウガッコウ</t>
    </rPh>
    <rPh sb="9" eb="11">
      <t>ガイキョウ</t>
    </rPh>
    <phoneticPr fontId="2"/>
  </si>
  <si>
    <t>うち75条</t>
    <rPh sb="4" eb="5">
      <t>ジョウ</t>
    </rPh>
    <phoneticPr fontId="2"/>
  </si>
  <si>
    <t>１学級
あたり
生徒数（単式のみ）</t>
    <rPh sb="1" eb="3">
      <t>ガッキュウ</t>
    </rPh>
    <rPh sb="8" eb="10">
      <t>セイト</t>
    </rPh>
    <rPh sb="10" eb="11">
      <t>カズ</t>
    </rPh>
    <rPh sb="12" eb="14">
      <t>タンシキ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</si>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</sst>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177" fontId="6" fillId="0" borderId="2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8" fillId="0" borderId="0" xfId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8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7.625" style="2" customWidth="1"/>
    <col min="2" max="2" width="5.875" style="2" customWidth="1"/>
    <col min="3" max="11" width="7.125" style="2" customWidth="1"/>
    <col min="12" max="12" width="8.625" style="2" customWidth="1"/>
    <col min="13" max="23" width="8.375" style="2" customWidth="1"/>
    <col min="24" max="16384" width="9" style="2"/>
  </cols>
  <sheetData>
    <row r="1" spans="1:23" ht="26.25" customHeight="1">
      <c r="A1" s="23" t="s">
        <v>46</v>
      </c>
    </row>
    <row r="2" spans="1:23" ht="8.25" customHeight="1"/>
    <row r="3" spans="1:23" ht="19.5" customHeight="1" thickBot="1">
      <c r="A3" s="1" t="s">
        <v>43</v>
      </c>
      <c r="W3" s="3" t="s">
        <v>36</v>
      </c>
    </row>
    <row r="4" spans="1:23" ht="20.100000000000001" customHeight="1">
      <c r="A4" s="32" t="s">
        <v>6</v>
      </c>
      <c r="B4" s="33"/>
      <c r="C4" s="25" t="s">
        <v>12</v>
      </c>
      <c r="D4" s="25" t="s">
        <v>13</v>
      </c>
      <c r="E4" s="25"/>
      <c r="F4" s="25"/>
      <c r="G4" s="25"/>
      <c r="H4" s="25"/>
      <c r="I4" s="25" t="s">
        <v>25</v>
      </c>
      <c r="J4" s="25"/>
      <c r="K4" s="25"/>
      <c r="L4" s="42" t="s">
        <v>16</v>
      </c>
      <c r="M4" s="25" t="s">
        <v>35</v>
      </c>
      <c r="N4" s="25"/>
      <c r="O4" s="25"/>
      <c r="P4" s="25"/>
      <c r="Q4" s="25"/>
      <c r="R4" s="25"/>
      <c r="S4" s="25"/>
      <c r="T4" s="25"/>
      <c r="U4" s="25"/>
      <c r="V4" s="25"/>
      <c r="W4" s="40" t="s">
        <v>42</v>
      </c>
    </row>
    <row r="5" spans="1:23" ht="20.100000000000001" customHeight="1">
      <c r="A5" s="34"/>
      <c r="B5" s="35"/>
      <c r="C5" s="24"/>
      <c r="D5" s="24" t="s">
        <v>11</v>
      </c>
      <c r="E5" s="24" t="s">
        <v>24</v>
      </c>
      <c r="F5" s="24"/>
      <c r="G5" s="24"/>
      <c r="H5" s="27" t="s">
        <v>32</v>
      </c>
      <c r="I5" s="24" t="s">
        <v>11</v>
      </c>
      <c r="J5" s="24" t="s">
        <v>14</v>
      </c>
      <c r="K5" s="24" t="s">
        <v>15</v>
      </c>
      <c r="L5" s="41"/>
      <c r="M5" s="24" t="s">
        <v>11</v>
      </c>
      <c r="N5" s="24" t="s">
        <v>14</v>
      </c>
      <c r="O5" s="24" t="s">
        <v>15</v>
      </c>
      <c r="P5" s="24" t="s">
        <v>41</v>
      </c>
      <c r="Q5" s="24" t="s">
        <v>29</v>
      </c>
      <c r="R5" s="24"/>
      <c r="S5" s="24" t="s">
        <v>30</v>
      </c>
      <c r="T5" s="24"/>
      <c r="U5" s="24" t="s">
        <v>31</v>
      </c>
      <c r="V5" s="24"/>
      <c r="W5" s="41"/>
    </row>
    <row r="6" spans="1:23" ht="20.100000000000001" customHeight="1">
      <c r="A6" s="36"/>
      <c r="B6" s="37"/>
      <c r="C6" s="24"/>
      <c r="D6" s="24"/>
      <c r="E6" s="4" t="s">
        <v>29</v>
      </c>
      <c r="F6" s="4" t="s">
        <v>30</v>
      </c>
      <c r="G6" s="4" t="s">
        <v>31</v>
      </c>
      <c r="H6" s="24"/>
      <c r="I6" s="24"/>
      <c r="J6" s="24"/>
      <c r="K6" s="24"/>
      <c r="L6" s="41"/>
      <c r="M6" s="24"/>
      <c r="N6" s="24"/>
      <c r="O6" s="24"/>
      <c r="P6" s="24"/>
      <c r="Q6" s="4" t="s">
        <v>14</v>
      </c>
      <c r="R6" s="4" t="s">
        <v>15</v>
      </c>
      <c r="S6" s="4" t="s">
        <v>14</v>
      </c>
      <c r="T6" s="4" t="s">
        <v>15</v>
      </c>
      <c r="U6" s="4" t="s">
        <v>14</v>
      </c>
      <c r="V6" s="4" t="s">
        <v>15</v>
      </c>
      <c r="W6" s="41"/>
    </row>
    <row r="7" spans="1:23" ht="21" customHeight="1">
      <c r="A7" s="38" t="s">
        <v>39</v>
      </c>
      <c r="B7" s="39"/>
      <c r="C7" s="6">
        <v>8</v>
      </c>
      <c r="D7" s="6">
        <f t="shared" ref="D7:V7" si="0">SUM(D19:D22)</f>
        <v>116</v>
      </c>
      <c r="E7" s="6">
        <f t="shared" si="0"/>
        <v>32</v>
      </c>
      <c r="F7" s="6">
        <f t="shared" si="0"/>
        <v>35</v>
      </c>
      <c r="G7" s="6">
        <f t="shared" si="0"/>
        <v>36</v>
      </c>
      <c r="H7" s="6">
        <f t="shared" si="0"/>
        <v>13</v>
      </c>
      <c r="I7" s="6">
        <f t="shared" si="0"/>
        <v>249</v>
      </c>
      <c r="J7" s="6">
        <f t="shared" si="0"/>
        <v>174</v>
      </c>
      <c r="K7" s="6">
        <f t="shared" si="0"/>
        <v>75</v>
      </c>
      <c r="L7" s="6">
        <f t="shared" si="0"/>
        <v>63</v>
      </c>
      <c r="M7" s="6">
        <f t="shared" si="0"/>
        <v>3730</v>
      </c>
      <c r="N7" s="6">
        <f t="shared" si="0"/>
        <v>1902</v>
      </c>
      <c r="O7" s="6">
        <f t="shared" si="0"/>
        <v>1828</v>
      </c>
      <c r="P7" s="21">
        <v>41</v>
      </c>
      <c r="Q7" s="6">
        <f t="shared" si="0"/>
        <v>599</v>
      </c>
      <c r="R7" s="6">
        <f t="shared" si="0"/>
        <v>594</v>
      </c>
      <c r="S7" s="6">
        <f t="shared" si="0"/>
        <v>644</v>
      </c>
      <c r="T7" s="6">
        <f t="shared" si="0"/>
        <v>599</v>
      </c>
      <c r="U7" s="6">
        <f t="shared" si="0"/>
        <v>659</v>
      </c>
      <c r="V7" s="6">
        <f t="shared" si="0"/>
        <v>635</v>
      </c>
      <c r="W7" s="22">
        <f t="shared" ref="W7:W13" si="1">(M7-P7)/(E7+F7+G7)</f>
        <v>35.815533980582522</v>
      </c>
    </row>
    <row r="8" spans="1:23" ht="21" customHeight="1">
      <c r="A8" s="28">
        <v>14</v>
      </c>
      <c r="B8" s="29"/>
      <c r="C8" s="6">
        <f>SUM(C23:C26)</f>
        <v>8</v>
      </c>
      <c r="D8" s="6">
        <f t="shared" ref="D8:V8" si="2">SUM(D23:D26)</f>
        <v>112</v>
      </c>
      <c r="E8" s="6">
        <f t="shared" si="2"/>
        <v>32</v>
      </c>
      <c r="F8" s="6">
        <f t="shared" si="2"/>
        <v>32</v>
      </c>
      <c r="G8" s="6">
        <f t="shared" si="2"/>
        <v>35</v>
      </c>
      <c r="H8" s="6">
        <f t="shared" si="2"/>
        <v>13</v>
      </c>
      <c r="I8" s="6">
        <f t="shared" si="2"/>
        <v>235</v>
      </c>
      <c r="J8" s="6">
        <f t="shared" si="2"/>
        <v>160</v>
      </c>
      <c r="K8" s="6">
        <f t="shared" si="2"/>
        <v>75</v>
      </c>
      <c r="L8" s="6">
        <f t="shared" si="2"/>
        <v>61</v>
      </c>
      <c r="M8" s="6">
        <f t="shared" si="2"/>
        <v>3613</v>
      </c>
      <c r="N8" s="6">
        <f t="shared" si="2"/>
        <v>1881</v>
      </c>
      <c r="O8" s="6">
        <f t="shared" si="2"/>
        <v>1732</v>
      </c>
      <c r="P8" s="21">
        <v>38</v>
      </c>
      <c r="Q8" s="6">
        <f t="shared" si="2"/>
        <v>632</v>
      </c>
      <c r="R8" s="6">
        <f t="shared" si="2"/>
        <v>540</v>
      </c>
      <c r="S8" s="6">
        <f t="shared" si="2"/>
        <v>599</v>
      </c>
      <c r="T8" s="6">
        <f t="shared" si="2"/>
        <v>591</v>
      </c>
      <c r="U8" s="6">
        <f t="shared" si="2"/>
        <v>650</v>
      </c>
      <c r="V8" s="6">
        <f t="shared" si="2"/>
        <v>601</v>
      </c>
      <c r="W8" s="22">
        <f t="shared" si="1"/>
        <v>36.111111111111114</v>
      </c>
    </row>
    <row r="9" spans="1:23" ht="21" customHeight="1">
      <c r="A9" s="28">
        <v>15</v>
      </c>
      <c r="B9" s="29"/>
      <c r="C9" s="6">
        <f>SUM(C27:C30)</f>
        <v>8</v>
      </c>
      <c r="D9" s="6">
        <f t="shared" ref="D9:V9" si="3">SUM(D27:D30)</f>
        <v>108</v>
      </c>
      <c r="E9" s="6">
        <f t="shared" si="3"/>
        <v>31</v>
      </c>
      <c r="F9" s="6">
        <f t="shared" si="3"/>
        <v>32</v>
      </c>
      <c r="G9" s="6">
        <f t="shared" si="3"/>
        <v>32</v>
      </c>
      <c r="H9" s="6">
        <f t="shared" si="3"/>
        <v>13</v>
      </c>
      <c r="I9" s="6">
        <f t="shared" si="3"/>
        <v>230</v>
      </c>
      <c r="J9" s="6">
        <f t="shared" si="3"/>
        <v>157</v>
      </c>
      <c r="K9" s="6">
        <f t="shared" si="3"/>
        <v>73</v>
      </c>
      <c r="L9" s="6">
        <f t="shared" si="3"/>
        <v>66</v>
      </c>
      <c r="M9" s="6">
        <f t="shared" si="3"/>
        <v>3491</v>
      </c>
      <c r="N9" s="6">
        <f t="shared" si="3"/>
        <v>1783</v>
      </c>
      <c r="O9" s="6">
        <f t="shared" si="3"/>
        <v>1708</v>
      </c>
      <c r="P9" s="21">
        <v>42</v>
      </c>
      <c r="Q9" s="6">
        <f t="shared" si="3"/>
        <v>558</v>
      </c>
      <c r="R9" s="6">
        <f t="shared" si="3"/>
        <v>583</v>
      </c>
      <c r="S9" s="6">
        <f t="shared" si="3"/>
        <v>629</v>
      </c>
      <c r="T9" s="6">
        <f t="shared" si="3"/>
        <v>533</v>
      </c>
      <c r="U9" s="6">
        <f t="shared" si="3"/>
        <v>596</v>
      </c>
      <c r="V9" s="6">
        <f t="shared" si="3"/>
        <v>592</v>
      </c>
      <c r="W9" s="22">
        <f t="shared" si="1"/>
        <v>36.305263157894736</v>
      </c>
    </row>
    <row r="10" spans="1:23" ht="21" customHeight="1">
      <c r="A10" s="28">
        <v>16</v>
      </c>
      <c r="B10" s="29"/>
      <c r="C10" s="6">
        <f>SUM(C31:C34)</f>
        <v>8</v>
      </c>
      <c r="D10" s="6">
        <f t="shared" ref="D10:V10" si="4">SUM(D31:D34)</f>
        <v>107</v>
      </c>
      <c r="E10" s="6">
        <f t="shared" si="4"/>
        <v>31</v>
      </c>
      <c r="F10" s="6">
        <f t="shared" si="4"/>
        <v>31</v>
      </c>
      <c r="G10" s="6">
        <f t="shared" si="4"/>
        <v>32</v>
      </c>
      <c r="H10" s="6">
        <f t="shared" si="4"/>
        <v>13</v>
      </c>
      <c r="I10" s="6">
        <f t="shared" si="4"/>
        <v>229</v>
      </c>
      <c r="J10" s="6">
        <f t="shared" si="4"/>
        <v>151</v>
      </c>
      <c r="K10" s="6">
        <f t="shared" si="4"/>
        <v>78</v>
      </c>
      <c r="L10" s="6">
        <f t="shared" si="4"/>
        <v>59</v>
      </c>
      <c r="M10" s="6">
        <f t="shared" si="4"/>
        <v>3444</v>
      </c>
      <c r="N10" s="6">
        <f t="shared" si="4"/>
        <v>1762</v>
      </c>
      <c r="O10" s="6">
        <f t="shared" si="4"/>
        <v>1682</v>
      </c>
      <c r="P10" s="21">
        <v>37</v>
      </c>
      <c r="Q10" s="6">
        <f t="shared" si="4"/>
        <v>570</v>
      </c>
      <c r="R10" s="6">
        <f t="shared" si="4"/>
        <v>567</v>
      </c>
      <c r="S10" s="6">
        <f t="shared" si="4"/>
        <v>562</v>
      </c>
      <c r="T10" s="6">
        <f t="shared" si="4"/>
        <v>581</v>
      </c>
      <c r="U10" s="6">
        <f t="shared" si="4"/>
        <v>630</v>
      </c>
      <c r="V10" s="6">
        <f t="shared" si="4"/>
        <v>534</v>
      </c>
      <c r="W10" s="22">
        <f t="shared" si="1"/>
        <v>36.244680851063826</v>
      </c>
    </row>
    <row r="11" spans="1:23" ht="21" customHeight="1">
      <c r="A11" s="28">
        <v>17</v>
      </c>
      <c r="B11" s="29"/>
      <c r="C11" s="6">
        <f>SUM(C35)</f>
        <v>8</v>
      </c>
      <c r="D11" s="6">
        <f t="shared" ref="D11:V11" si="5">SUM(D35)</f>
        <v>107</v>
      </c>
      <c r="E11" s="6">
        <f t="shared" si="5"/>
        <v>32</v>
      </c>
      <c r="F11" s="6">
        <f t="shared" si="5"/>
        <v>31</v>
      </c>
      <c r="G11" s="6">
        <f t="shared" si="5"/>
        <v>31</v>
      </c>
      <c r="H11" s="6">
        <f t="shared" si="5"/>
        <v>13</v>
      </c>
      <c r="I11" s="6">
        <f t="shared" si="5"/>
        <v>229</v>
      </c>
      <c r="J11" s="6">
        <f t="shared" si="5"/>
        <v>157</v>
      </c>
      <c r="K11" s="6">
        <f t="shared" si="5"/>
        <v>72</v>
      </c>
      <c r="L11" s="6">
        <f t="shared" si="5"/>
        <v>62</v>
      </c>
      <c r="M11" s="6">
        <f t="shared" si="5"/>
        <v>3426</v>
      </c>
      <c r="N11" s="6">
        <f t="shared" si="5"/>
        <v>1716</v>
      </c>
      <c r="O11" s="6">
        <f t="shared" si="5"/>
        <v>1710</v>
      </c>
      <c r="P11" s="6">
        <v>31</v>
      </c>
      <c r="Q11" s="6">
        <f t="shared" si="5"/>
        <v>591</v>
      </c>
      <c r="R11" s="6">
        <f t="shared" si="5"/>
        <v>558</v>
      </c>
      <c r="S11" s="6">
        <f t="shared" si="5"/>
        <v>566</v>
      </c>
      <c r="T11" s="6">
        <f t="shared" si="5"/>
        <v>566</v>
      </c>
      <c r="U11" s="6">
        <f t="shared" si="5"/>
        <v>559</v>
      </c>
      <c r="V11" s="6">
        <f t="shared" si="5"/>
        <v>586</v>
      </c>
      <c r="W11" s="15">
        <f t="shared" si="1"/>
        <v>36.117021276595743</v>
      </c>
    </row>
    <row r="12" spans="1:23" ht="21" customHeight="1">
      <c r="A12" s="28">
        <v>18</v>
      </c>
      <c r="B12" s="29"/>
      <c r="C12" s="6">
        <v>8</v>
      </c>
      <c r="D12" s="6">
        <v>106</v>
      </c>
      <c r="E12" s="6">
        <v>31</v>
      </c>
      <c r="F12" s="6">
        <v>32</v>
      </c>
      <c r="G12" s="6">
        <v>31</v>
      </c>
      <c r="H12" s="6">
        <v>12</v>
      </c>
      <c r="I12" s="6">
        <v>227</v>
      </c>
      <c r="J12" s="6">
        <v>156</v>
      </c>
      <c r="K12" s="6">
        <v>71</v>
      </c>
      <c r="L12" s="6">
        <v>61</v>
      </c>
      <c r="M12" s="6">
        <v>3391</v>
      </c>
      <c r="N12" s="6">
        <v>1758</v>
      </c>
      <c r="O12" s="6">
        <v>1633</v>
      </c>
      <c r="P12" s="6">
        <v>35</v>
      </c>
      <c r="Q12" s="6">
        <v>606</v>
      </c>
      <c r="R12" s="6">
        <v>512</v>
      </c>
      <c r="S12" s="6">
        <v>590</v>
      </c>
      <c r="T12" s="6">
        <v>557</v>
      </c>
      <c r="U12" s="6">
        <v>562</v>
      </c>
      <c r="V12" s="6">
        <v>564</v>
      </c>
      <c r="W12" s="15">
        <f t="shared" si="1"/>
        <v>35.702127659574465</v>
      </c>
    </row>
    <row r="13" spans="1:23" ht="21" customHeight="1">
      <c r="A13" s="28">
        <v>19</v>
      </c>
      <c r="B13" s="29"/>
      <c r="C13" s="6">
        <v>8</v>
      </c>
      <c r="D13" s="6">
        <v>109</v>
      </c>
      <c r="E13" s="6">
        <v>31</v>
      </c>
      <c r="F13" s="6">
        <v>31</v>
      </c>
      <c r="G13" s="6">
        <v>32</v>
      </c>
      <c r="H13" s="6">
        <v>15</v>
      </c>
      <c r="I13" s="6">
        <v>227</v>
      </c>
      <c r="J13" s="6">
        <v>161</v>
      </c>
      <c r="K13" s="6">
        <v>66</v>
      </c>
      <c r="L13" s="6">
        <v>59</v>
      </c>
      <c r="M13" s="6">
        <v>3384</v>
      </c>
      <c r="N13" s="6">
        <v>1787</v>
      </c>
      <c r="O13" s="6">
        <v>1597</v>
      </c>
      <c r="P13" s="6">
        <v>54</v>
      </c>
      <c r="Q13" s="6">
        <v>597</v>
      </c>
      <c r="R13" s="6">
        <v>526</v>
      </c>
      <c r="S13" s="6">
        <v>600</v>
      </c>
      <c r="T13" s="6">
        <v>511</v>
      </c>
      <c r="U13" s="6">
        <v>590</v>
      </c>
      <c r="V13" s="6">
        <v>560</v>
      </c>
      <c r="W13" s="15">
        <f t="shared" si="1"/>
        <v>35.425531914893618</v>
      </c>
    </row>
    <row r="14" spans="1:23">
      <c r="A14" s="20" t="s">
        <v>44</v>
      </c>
    </row>
    <row r="15" spans="1:23" ht="14.25" hidden="1" thickBot="1">
      <c r="A15" s="1" t="s">
        <v>40</v>
      </c>
    </row>
    <row r="16" spans="1:23" ht="13.5" hidden="1" customHeight="1">
      <c r="A16" s="30" t="s">
        <v>17</v>
      </c>
      <c r="B16" s="25"/>
      <c r="C16" s="25" t="s">
        <v>12</v>
      </c>
      <c r="D16" s="25" t="s">
        <v>13</v>
      </c>
      <c r="E16" s="25"/>
      <c r="F16" s="25"/>
      <c r="G16" s="25"/>
      <c r="H16" s="25"/>
      <c r="I16" s="25" t="s">
        <v>25</v>
      </c>
      <c r="J16" s="25"/>
      <c r="K16" s="25"/>
      <c r="L16" s="25" t="s">
        <v>16</v>
      </c>
      <c r="M16" s="25" t="s">
        <v>35</v>
      </c>
      <c r="N16" s="25"/>
      <c r="O16" s="25"/>
      <c r="P16" s="25"/>
      <c r="Q16" s="25"/>
      <c r="R16" s="25"/>
      <c r="S16" s="25"/>
      <c r="T16" s="25"/>
      <c r="U16" s="25"/>
      <c r="V16" s="25"/>
      <c r="W16" s="26" t="s">
        <v>33</v>
      </c>
    </row>
    <row r="17" spans="1:23" ht="13.5" hidden="1" customHeight="1">
      <c r="A17" s="31"/>
      <c r="B17" s="24"/>
      <c r="C17" s="24"/>
      <c r="D17" s="24" t="s">
        <v>11</v>
      </c>
      <c r="E17" s="24" t="s">
        <v>24</v>
      </c>
      <c r="F17" s="24"/>
      <c r="G17" s="24"/>
      <c r="H17" s="27" t="s">
        <v>32</v>
      </c>
      <c r="I17" s="24" t="s">
        <v>11</v>
      </c>
      <c r="J17" s="24" t="s">
        <v>14</v>
      </c>
      <c r="K17" s="24" t="s">
        <v>15</v>
      </c>
      <c r="L17" s="24"/>
      <c r="M17" s="24" t="s">
        <v>11</v>
      </c>
      <c r="N17" s="24" t="s">
        <v>14</v>
      </c>
      <c r="O17" s="24" t="s">
        <v>15</v>
      </c>
      <c r="P17" s="4"/>
      <c r="Q17" s="24" t="s">
        <v>29</v>
      </c>
      <c r="R17" s="24"/>
      <c r="S17" s="24" t="s">
        <v>30</v>
      </c>
      <c r="T17" s="24"/>
      <c r="U17" s="24" t="s">
        <v>31</v>
      </c>
      <c r="V17" s="24"/>
      <c r="W17" s="24"/>
    </row>
    <row r="18" spans="1:23" ht="13.5" hidden="1" customHeight="1">
      <c r="A18" s="31"/>
      <c r="B18" s="24"/>
      <c r="C18" s="24"/>
      <c r="D18" s="24"/>
      <c r="E18" s="4" t="s">
        <v>29</v>
      </c>
      <c r="F18" s="4" t="s">
        <v>30</v>
      </c>
      <c r="G18" s="4" t="s">
        <v>31</v>
      </c>
      <c r="H18" s="24"/>
      <c r="I18" s="24"/>
      <c r="J18" s="24"/>
      <c r="K18" s="24"/>
      <c r="L18" s="24"/>
      <c r="M18" s="24"/>
      <c r="N18" s="24"/>
      <c r="O18" s="24"/>
      <c r="P18" s="4"/>
      <c r="Q18" s="4" t="s">
        <v>14</v>
      </c>
      <c r="R18" s="4" t="s">
        <v>15</v>
      </c>
      <c r="S18" s="4" t="s">
        <v>14</v>
      </c>
      <c r="T18" s="4" t="s">
        <v>15</v>
      </c>
      <c r="U18" s="4" t="s">
        <v>14</v>
      </c>
      <c r="V18" s="4" t="s">
        <v>15</v>
      </c>
      <c r="W18" s="24"/>
    </row>
    <row r="19" spans="1:23" ht="12.75" hidden="1" customHeight="1">
      <c r="A19" s="28">
        <v>13</v>
      </c>
      <c r="B19" s="13" t="s">
        <v>7</v>
      </c>
      <c r="C19" s="6">
        <v>5</v>
      </c>
      <c r="D19" s="6">
        <f t="shared" ref="D19:D34" si="6">SUM(E19:H19)</f>
        <v>78</v>
      </c>
      <c r="E19" s="6">
        <v>22</v>
      </c>
      <c r="F19" s="6">
        <v>24</v>
      </c>
      <c r="G19" s="6">
        <v>25</v>
      </c>
      <c r="H19" s="18">
        <v>7</v>
      </c>
      <c r="I19" s="6">
        <f t="shared" ref="I19:I34" si="7">SUM(J19:K19)</f>
        <v>169</v>
      </c>
      <c r="J19" s="6">
        <v>116</v>
      </c>
      <c r="K19" s="6">
        <v>53</v>
      </c>
      <c r="L19" s="6">
        <v>38</v>
      </c>
      <c r="M19" s="6">
        <f t="shared" ref="M19:M34" si="8">SUM(Q19:V19)</f>
        <v>2569</v>
      </c>
      <c r="N19" s="6">
        <f t="shared" ref="N19:N34" si="9">SUM(Q19,S19,U19)</f>
        <v>1304</v>
      </c>
      <c r="O19" s="6">
        <f t="shared" ref="O19:O34" si="10">SUM(R19,T19,V19)</f>
        <v>1265</v>
      </c>
      <c r="P19" s="6"/>
      <c r="Q19" s="6">
        <v>409</v>
      </c>
      <c r="R19" s="6">
        <v>412</v>
      </c>
      <c r="S19" s="6">
        <v>444</v>
      </c>
      <c r="T19" s="6">
        <v>420</v>
      </c>
      <c r="U19" s="6">
        <v>451</v>
      </c>
      <c r="V19" s="6">
        <v>433</v>
      </c>
      <c r="W19" s="15">
        <f t="shared" ref="W19:W44" si="11">M19/D19</f>
        <v>32.935897435897438</v>
      </c>
    </row>
    <row r="20" spans="1:23" ht="12.75" hidden="1" customHeight="1">
      <c r="A20" s="28"/>
      <c r="B20" s="13" t="s">
        <v>8</v>
      </c>
      <c r="C20" s="6">
        <v>1</v>
      </c>
      <c r="D20" s="6">
        <f t="shared" si="6"/>
        <v>18</v>
      </c>
      <c r="E20" s="6">
        <v>5</v>
      </c>
      <c r="F20" s="6">
        <v>5</v>
      </c>
      <c r="G20" s="6">
        <v>5</v>
      </c>
      <c r="H20" s="6">
        <v>3</v>
      </c>
      <c r="I20" s="6">
        <f t="shared" si="7"/>
        <v>36</v>
      </c>
      <c r="J20" s="6">
        <v>27</v>
      </c>
      <c r="K20" s="6">
        <v>9</v>
      </c>
      <c r="L20" s="6">
        <v>5</v>
      </c>
      <c r="M20" s="6">
        <f t="shared" si="8"/>
        <v>548</v>
      </c>
      <c r="N20" s="6">
        <f t="shared" si="9"/>
        <v>286</v>
      </c>
      <c r="O20" s="6">
        <f t="shared" si="10"/>
        <v>262</v>
      </c>
      <c r="P20" s="6"/>
      <c r="Q20" s="6">
        <v>98</v>
      </c>
      <c r="R20" s="6">
        <v>80</v>
      </c>
      <c r="S20" s="6">
        <v>91</v>
      </c>
      <c r="T20" s="6">
        <v>91</v>
      </c>
      <c r="U20" s="6">
        <v>97</v>
      </c>
      <c r="V20" s="6">
        <v>91</v>
      </c>
      <c r="W20" s="15">
        <f>M20/D20</f>
        <v>30.444444444444443</v>
      </c>
    </row>
    <row r="21" spans="1:23" ht="12.75" hidden="1" customHeight="1">
      <c r="A21" s="28"/>
      <c r="B21" s="13" t="s">
        <v>9</v>
      </c>
      <c r="C21" s="6">
        <v>1</v>
      </c>
      <c r="D21" s="6">
        <f t="shared" si="6"/>
        <v>9</v>
      </c>
      <c r="E21" s="6">
        <v>2</v>
      </c>
      <c r="F21" s="6">
        <v>3</v>
      </c>
      <c r="G21" s="6">
        <v>3</v>
      </c>
      <c r="H21" s="6">
        <v>1</v>
      </c>
      <c r="I21" s="6">
        <f t="shared" si="7"/>
        <v>19</v>
      </c>
      <c r="J21" s="6">
        <v>14</v>
      </c>
      <c r="K21" s="6">
        <v>5</v>
      </c>
      <c r="L21" s="6">
        <v>5</v>
      </c>
      <c r="M21" s="6">
        <f t="shared" si="8"/>
        <v>266</v>
      </c>
      <c r="N21" s="6">
        <f t="shared" si="9"/>
        <v>131</v>
      </c>
      <c r="O21" s="6">
        <f t="shared" si="10"/>
        <v>135</v>
      </c>
      <c r="P21" s="6"/>
      <c r="Q21" s="6">
        <v>36</v>
      </c>
      <c r="R21" s="6">
        <v>42</v>
      </c>
      <c r="S21" s="6">
        <v>51</v>
      </c>
      <c r="T21" s="6">
        <v>34</v>
      </c>
      <c r="U21" s="6">
        <v>44</v>
      </c>
      <c r="V21" s="6">
        <v>59</v>
      </c>
      <c r="W21" s="15">
        <f t="shared" si="11"/>
        <v>29.555555555555557</v>
      </c>
    </row>
    <row r="22" spans="1:23" ht="12.75" hidden="1" customHeight="1">
      <c r="A22" s="28"/>
      <c r="B22" s="13" t="s">
        <v>10</v>
      </c>
      <c r="C22" s="6">
        <v>1</v>
      </c>
      <c r="D22" s="6">
        <f t="shared" si="6"/>
        <v>11</v>
      </c>
      <c r="E22" s="6">
        <v>3</v>
      </c>
      <c r="F22" s="6">
        <v>3</v>
      </c>
      <c r="G22" s="6">
        <v>3</v>
      </c>
      <c r="H22" s="6">
        <v>2</v>
      </c>
      <c r="I22" s="6">
        <f t="shared" si="7"/>
        <v>25</v>
      </c>
      <c r="J22" s="6">
        <v>17</v>
      </c>
      <c r="K22" s="6">
        <v>8</v>
      </c>
      <c r="L22" s="6">
        <v>15</v>
      </c>
      <c r="M22" s="6">
        <f t="shared" si="8"/>
        <v>347</v>
      </c>
      <c r="N22" s="6">
        <f t="shared" si="9"/>
        <v>181</v>
      </c>
      <c r="O22" s="6">
        <f t="shared" si="10"/>
        <v>166</v>
      </c>
      <c r="P22" s="6"/>
      <c r="Q22" s="6">
        <v>56</v>
      </c>
      <c r="R22" s="6">
        <v>60</v>
      </c>
      <c r="S22" s="6">
        <v>58</v>
      </c>
      <c r="T22" s="6">
        <v>54</v>
      </c>
      <c r="U22" s="6">
        <v>67</v>
      </c>
      <c r="V22" s="6">
        <v>52</v>
      </c>
      <c r="W22" s="15">
        <f t="shared" si="11"/>
        <v>31.545454545454547</v>
      </c>
    </row>
    <row r="23" spans="1:23" ht="12.75" hidden="1" customHeight="1">
      <c r="A23" s="28">
        <v>14</v>
      </c>
      <c r="B23" s="13" t="s">
        <v>7</v>
      </c>
      <c r="C23" s="6">
        <v>5</v>
      </c>
      <c r="D23" s="6">
        <f t="shared" si="6"/>
        <v>75</v>
      </c>
      <c r="E23" s="6">
        <v>22</v>
      </c>
      <c r="F23" s="6">
        <v>22</v>
      </c>
      <c r="G23" s="6">
        <v>24</v>
      </c>
      <c r="H23" s="18">
        <v>7</v>
      </c>
      <c r="I23" s="6">
        <f t="shared" si="7"/>
        <v>160</v>
      </c>
      <c r="J23" s="6">
        <v>105</v>
      </c>
      <c r="K23" s="6">
        <v>55</v>
      </c>
      <c r="L23" s="6">
        <v>36</v>
      </c>
      <c r="M23" s="6">
        <f t="shared" si="8"/>
        <v>2510</v>
      </c>
      <c r="N23" s="6">
        <f t="shared" si="9"/>
        <v>1293</v>
      </c>
      <c r="O23" s="6">
        <f t="shared" si="10"/>
        <v>1217</v>
      </c>
      <c r="P23" s="6"/>
      <c r="Q23" s="6">
        <v>436</v>
      </c>
      <c r="R23" s="6">
        <v>387</v>
      </c>
      <c r="S23" s="6">
        <v>408</v>
      </c>
      <c r="T23" s="6">
        <v>408</v>
      </c>
      <c r="U23" s="6">
        <v>449</v>
      </c>
      <c r="V23" s="6">
        <v>422</v>
      </c>
      <c r="W23" s="15">
        <f t="shared" si="11"/>
        <v>33.466666666666669</v>
      </c>
    </row>
    <row r="24" spans="1:23" ht="12.75" hidden="1" customHeight="1">
      <c r="A24" s="28"/>
      <c r="B24" s="13" t="s">
        <v>8</v>
      </c>
      <c r="C24" s="6">
        <v>1</v>
      </c>
      <c r="D24" s="6">
        <f t="shared" si="6"/>
        <v>17</v>
      </c>
      <c r="E24" s="6">
        <v>4</v>
      </c>
      <c r="F24" s="6">
        <v>5</v>
      </c>
      <c r="G24" s="6">
        <v>5</v>
      </c>
      <c r="H24" s="6">
        <v>3</v>
      </c>
      <c r="I24" s="6">
        <f t="shared" si="7"/>
        <v>33</v>
      </c>
      <c r="J24" s="6">
        <v>26</v>
      </c>
      <c r="K24" s="6">
        <v>7</v>
      </c>
      <c r="L24" s="6">
        <v>5</v>
      </c>
      <c r="M24" s="6">
        <f t="shared" si="8"/>
        <v>518</v>
      </c>
      <c r="N24" s="6">
        <f t="shared" si="9"/>
        <v>279</v>
      </c>
      <c r="O24" s="6">
        <f t="shared" si="10"/>
        <v>239</v>
      </c>
      <c r="P24" s="6"/>
      <c r="Q24" s="6">
        <v>89</v>
      </c>
      <c r="R24" s="6">
        <v>69</v>
      </c>
      <c r="S24" s="6">
        <v>99</v>
      </c>
      <c r="T24" s="6">
        <v>80</v>
      </c>
      <c r="U24" s="6">
        <v>91</v>
      </c>
      <c r="V24" s="6">
        <v>90</v>
      </c>
      <c r="W24" s="15">
        <f>M24/D24</f>
        <v>30.470588235294116</v>
      </c>
    </row>
    <row r="25" spans="1:23" ht="12.75" hidden="1" customHeight="1">
      <c r="A25" s="28"/>
      <c r="B25" s="13" t="s">
        <v>9</v>
      </c>
      <c r="C25" s="6">
        <v>1</v>
      </c>
      <c r="D25" s="6">
        <f t="shared" si="6"/>
        <v>9</v>
      </c>
      <c r="E25" s="6">
        <v>3</v>
      </c>
      <c r="F25" s="6">
        <v>2</v>
      </c>
      <c r="G25" s="6">
        <v>3</v>
      </c>
      <c r="H25" s="6">
        <v>1</v>
      </c>
      <c r="I25" s="6">
        <f t="shared" si="7"/>
        <v>19</v>
      </c>
      <c r="J25" s="6">
        <v>15</v>
      </c>
      <c r="K25" s="6">
        <v>4</v>
      </c>
      <c r="L25" s="6">
        <v>5</v>
      </c>
      <c r="M25" s="6">
        <f t="shared" si="8"/>
        <v>251</v>
      </c>
      <c r="N25" s="6">
        <f t="shared" si="9"/>
        <v>145</v>
      </c>
      <c r="O25" s="6">
        <f t="shared" si="10"/>
        <v>106</v>
      </c>
      <c r="P25" s="6"/>
      <c r="Q25" s="6">
        <v>58</v>
      </c>
      <c r="R25" s="6">
        <v>30</v>
      </c>
      <c r="S25" s="6">
        <v>36</v>
      </c>
      <c r="T25" s="6">
        <v>42</v>
      </c>
      <c r="U25" s="6">
        <v>51</v>
      </c>
      <c r="V25" s="6">
        <v>34</v>
      </c>
      <c r="W25" s="15">
        <f t="shared" si="11"/>
        <v>27.888888888888889</v>
      </c>
    </row>
    <row r="26" spans="1:23" ht="12.75" hidden="1" customHeight="1">
      <c r="A26" s="28"/>
      <c r="B26" s="13" t="s">
        <v>10</v>
      </c>
      <c r="C26" s="6">
        <v>1</v>
      </c>
      <c r="D26" s="6">
        <f t="shared" si="6"/>
        <v>11</v>
      </c>
      <c r="E26" s="6">
        <v>3</v>
      </c>
      <c r="F26" s="6">
        <v>3</v>
      </c>
      <c r="G26" s="6">
        <v>3</v>
      </c>
      <c r="H26" s="6">
        <v>2</v>
      </c>
      <c r="I26" s="6">
        <f t="shared" si="7"/>
        <v>23</v>
      </c>
      <c r="J26" s="6">
        <v>14</v>
      </c>
      <c r="K26" s="6">
        <v>9</v>
      </c>
      <c r="L26" s="6">
        <v>15</v>
      </c>
      <c r="M26" s="6">
        <f t="shared" si="8"/>
        <v>334</v>
      </c>
      <c r="N26" s="6">
        <f t="shared" si="9"/>
        <v>164</v>
      </c>
      <c r="O26" s="6">
        <f t="shared" si="10"/>
        <v>170</v>
      </c>
      <c r="P26" s="6"/>
      <c r="Q26" s="6">
        <v>49</v>
      </c>
      <c r="R26" s="6">
        <v>54</v>
      </c>
      <c r="S26" s="6">
        <v>56</v>
      </c>
      <c r="T26" s="6">
        <v>61</v>
      </c>
      <c r="U26" s="6">
        <v>59</v>
      </c>
      <c r="V26" s="6">
        <v>55</v>
      </c>
      <c r="W26" s="15">
        <f t="shared" si="11"/>
        <v>30.363636363636363</v>
      </c>
    </row>
    <row r="27" spans="1:23" ht="12.75" hidden="1" customHeight="1">
      <c r="A27" s="28">
        <v>15</v>
      </c>
      <c r="B27" s="13" t="s">
        <v>7</v>
      </c>
      <c r="C27" s="6">
        <v>5</v>
      </c>
      <c r="D27" s="6">
        <f t="shared" si="6"/>
        <v>73</v>
      </c>
      <c r="E27" s="6">
        <v>22</v>
      </c>
      <c r="F27" s="6">
        <v>22</v>
      </c>
      <c r="G27" s="6">
        <v>22</v>
      </c>
      <c r="H27" s="6">
        <v>7</v>
      </c>
      <c r="I27" s="6">
        <f t="shared" si="7"/>
        <v>161</v>
      </c>
      <c r="J27" s="6">
        <v>107</v>
      </c>
      <c r="K27" s="6">
        <v>54</v>
      </c>
      <c r="L27" s="6">
        <v>40</v>
      </c>
      <c r="M27" s="6">
        <f t="shared" si="8"/>
        <v>2463</v>
      </c>
      <c r="N27" s="6">
        <f t="shared" si="9"/>
        <v>1243</v>
      </c>
      <c r="O27" s="6">
        <f t="shared" si="10"/>
        <v>1220</v>
      </c>
      <c r="P27" s="6"/>
      <c r="Q27" s="6">
        <v>403</v>
      </c>
      <c r="R27" s="6">
        <v>429</v>
      </c>
      <c r="S27" s="6">
        <v>435</v>
      </c>
      <c r="T27" s="6">
        <v>382</v>
      </c>
      <c r="U27" s="6">
        <v>405</v>
      </c>
      <c r="V27" s="6">
        <v>409</v>
      </c>
      <c r="W27" s="15">
        <f t="shared" si="11"/>
        <v>33.739726027397261</v>
      </c>
    </row>
    <row r="28" spans="1:23" ht="12.75" hidden="1" customHeight="1">
      <c r="A28" s="28"/>
      <c r="B28" s="13" t="s">
        <v>8</v>
      </c>
      <c r="C28" s="6">
        <v>1</v>
      </c>
      <c r="D28" s="6">
        <f t="shared" si="6"/>
        <v>16</v>
      </c>
      <c r="E28" s="6">
        <v>4</v>
      </c>
      <c r="F28" s="6">
        <v>4</v>
      </c>
      <c r="G28" s="6">
        <v>5</v>
      </c>
      <c r="H28" s="6">
        <v>3</v>
      </c>
      <c r="I28" s="6">
        <f t="shared" si="7"/>
        <v>31</v>
      </c>
      <c r="J28" s="6">
        <v>24</v>
      </c>
      <c r="K28" s="6">
        <v>7</v>
      </c>
      <c r="L28" s="6">
        <v>6</v>
      </c>
      <c r="M28" s="6">
        <f t="shared" si="8"/>
        <v>467</v>
      </c>
      <c r="N28" s="6">
        <f t="shared" si="9"/>
        <v>251</v>
      </c>
      <c r="O28" s="6">
        <f t="shared" si="10"/>
        <v>216</v>
      </c>
      <c r="P28" s="6"/>
      <c r="Q28" s="6">
        <v>65</v>
      </c>
      <c r="R28" s="6">
        <v>69</v>
      </c>
      <c r="S28" s="6">
        <v>88</v>
      </c>
      <c r="T28" s="6">
        <v>67</v>
      </c>
      <c r="U28" s="6">
        <v>98</v>
      </c>
      <c r="V28" s="6">
        <v>80</v>
      </c>
      <c r="W28" s="15">
        <f>M28/D28</f>
        <v>29.1875</v>
      </c>
    </row>
    <row r="29" spans="1:23" ht="12.75" hidden="1" customHeight="1">
      <c r="A29" s="28"/>
      <c r="B29" s="13" t="s">
        <v>9</v>
      </c>
      <c r="C29" s="6">
        <v>1</v>
      </c>
      <c r="D29" s="6">
        <f t="shared" si="6"/>
        <v>8</v>
      </c>
      <c r="E29" s="6">
        <v>2</v>
      </c>
      <c r="F29" s="6">
        <v>3</v>
      </c>
      <c r="G29" s="6">
        <v>2</v>
      </c>
      <c r="H29" s="6">
        <v>1</v>
      </c>
      <c r="I29" s="6">
        <f t="shared" si="7"/>
        <v>16</v>
      </c>
      <c r="J29" s="6">
        <v>13</v>
      </c>
      <c r="K29" s="6">
        <v>3</v>
      </c>
      <c r="L29" s="6">
        <v>6</v>
      </c>
      <c r="M29" s="6">
        <f t="shared" si="8"/>
        <v>237</v>
      </c>
      <c r="N29" s="6">
        <f t="shared" si="9"/>
        <v>132</v>
      </c>
      <c r="O29" s="6">
        <f t="shared" si="10"/>
        <v>105</v>
      </c>
      <c r="P29" s="6"/>
      <c r="Q29" s="6">
        <v>37</v>
      </c>
      <c r="R29" s="6">
        <v>32</v>
      </c>
      <c r="S29" s="6">
        <v>58</v>
      </c>
      <c r="T29" s="6">
        <v>31</v>
      </c>
      <c r="U29" s="6">
        <v>37</v>
      </c>
      <c r="V29" s="6">
        <v>42</v>
      </c>
      <c r="W29" s="15">
        <f t="shared" si="11"/>
        <v>29.625</v>
      </c>
    </row>
    <row r="30" spans="1:23" ht="12.75" hidden="1" customHeight="1">
      <c r="A30" s="28"/>
      <c r="B30" s="13" t="s">
        <v>10</v>
      </c>
      <c r="C30" s="6">
        <v>1</v>
      </c>
      <c r="D30" s="6">
        <f t="shared" si="6"/>
        <v>11</v>
      </c>
      <c r="E30" s="6">
        <v>3</v>
      </c>
      <c r="F30" s="6">
        <v>3</v>
      </c>
      <c r="G30" s="6">
        <v>3</v>
      </c>
      <c r="H30" s="6">
        <v>2</v>
      </c>
      <c r="I30" s="6">
        <f t="shared" si="7"/>
        <v>22</v>
      </c>
      <c r="J30" s="6">
        <v>13</v>
      </c>
      <c r="K30" s="6">
        <v>9</v>
      </c>
      <c r="L30" s="6">
        <v>14</v>
      </c>
      <c r="M30" s="6">
        <f t="shared" si="8"/>
        <v>324</v>
      </c>
      <c r="N30" s="6">
        <f t="shared" si="9"/>
        <v>157</v>
      </c>
      <c r="O30" s="6">
        <f t="shared" si="10"/>
        <v>167</v>
      </c>
      <c r="P30" s="6"/>
      <c r="Q30" s="6">
        <v>53</v>
      </c>
      <c r="R30" s="6">
        <v>53</v>
      </c>
      <c r="S30" s="6">
        <v>48</v>
      </c>
      <c r="T30" s="6">
        <v>53</v>
      </c>
      <c r="U30" s="6">
        <v>56</v>
      </c>
      <c r="V30" s="6">
        <v>61</v>
      </c>
      <c r="W30" s="15">
        <f t="shared" si="11"/>
        <v>29.454545454545453</v>
      </c>
    </row>
    <row r="31" spans="1:23" ht="12.75" hidden="1" customHeight="1">
      <c r="A31" s="28">
        <v>16</v>
      </c>
      <c r="B31" s="13" t="s">
        <v>7</v>
      </c>
      <c r="C31" s="6">
        <v>5</v>
      </c>
      <c r="D31" s="6">
        <f t="shared" si="6"/>
        <v>73</v>
      </c>
      <c r="E31" s="6">
        <v>22</v>
      </c>
      <c r="F31" s="6">
        <v>22</v>
      </c>
      <c r="G31" s="6">
        <v>22</v>
      </c>
      <c r="H31" s="6">
        <v>7</v>
      </c>
      <c r="I31" s="6">
        <f t="shared" si="7"/>
        <v>159</v>
      </c>
      <c r="J31" s="6">
        <v>102</v>
      </c>
      <c r="K31" s="6">
        <v>57</v>
      </c>
      <c r="L31" s="6">
        <v>41</v>
      </c>
      <c r="M31" s="6">
        <f t="shared" si="8"/>
        <v>2453</v>
      </c>
      <c r="N31" s="6">
        <f t="shared" si="9"/>
        <v>1230</v>
      </c>
      <c r="O31" s="6">
        <f t="shared" si="10"/>
        <v>1223</v>
      </c>
      <c r="P31" s="6"/>
      <c r="Q31" s="6">
        <v>389</v>
      </c>
      <c r="R31" s="6">
        <v>413</v>
      </c>
      <c r="S31" s="6">
        <v>407</v>
      </c>
      <c r="T31" s="6">
        <v>427</v>
      </c>
      <c r="U31" s="6">
        <v>434</v>
      </c>
      <c r="V31" s="6">
        <v>383</v>
      </c>
      <c r="W31" s="15">
        <f t="shared" si="11"/>
        <v>33.602739726027394</v>
      </c>
    </row>
    <row r="32" spans="1:23" ht="12.75" hidden="1" customHeight="1">
      <c r="A32" s="28"/>
      <c r="B32" s="13" t="s">
        <v>8</v>
      </c>
      <c r="C32" s="6">
        <v>1</v>
      </c>
      <c r="D32" s="6">
        <f t="shared" si="6"/>
        <v>15</v>
      </c>
      <c r="E32" s="6">
        <v>4</v>
      </c>
      <c r="F32" s="6">
        <v>4</v>
      </c>
      <c r="G32" s="6">
        <v>4</v>
      </c>
      <c r="H32" s="6">
        <v>3</v>
      </c>
      <c r="I32" s="6">
        <f t="shared" si="7"/>
        <v>30</v>
      </c>
      <c r="J32" s="6">
        <v>23</v>
      </c>
      <c r="K32" s="6">
        <v>7</v>
      </c>
      <c r="L32" s="6">
        <v>7</v>
      </c>
      <c r="M32" s="6">
        <f t="shared" si="8"/>
        <v>445</v>
      </c>
      <c r="N32" s="6">
        <f t="shared" si="9"/>
        <v>236</v>
      </c>
      <c r="O32" s="6">
        <f t="shared" si="10"/>
        <v>209</v>
      </c>
      <c r="P32" s="6"/>
      <c r="Q32" s="6">
        <v>81</v>
      </c>
      <c r="R32" s="6">
        <v>73</v>
      </c>
      <c r="S32" s="6">
        <v>65</v>
      </c>
      <c r="T32" s="6">
        <v>69</v>
      </c>
      <c r="U32" s="6">
        <v>90</v>
      </c>
      <c r="V32" s="6">
        <v>67</v>
      </c>
      <c r="W32" s="15">
        <f>M32/D32</f>
        <v>29.666666666666668</v>
      </c>
    </row>
    <row r="33" spans="1:23" ht="12.75" hidden="1" customHeight="1">
      <c r="A33" s="28"/>
      <c r="B33" s="13" t="s">
        <v>9</v>
      </c>
      <c r="C33" s="6">
        <v>1</v>
      </c>
      <c r="D33" s="6">
        <f t="shared" si="6"/>
        <v>8</v>
      </c>
      <c r="E33" s="6">
        <v>2</v>
      </c>
      <c r="F33" s="6">
        <v>2</v>
      </c>
      <c r="G33" s="6">
        <v>3</v>
      </c>
      <c r="H33" s="6">
        <v>1</v>
      </c>
      <c r="I33" s="6">
        <f t="shared" si="7"/>
        <v>17</v>
      </c>
      <c r="J33" s="6">
        <v>13</v>
      </c>
      <c r="K33" s="6">
        <v>4</v>
      </c>
      <c r="L33" s="6">
        <v>5</v>
      </c>
      <c r="M33" s="6">
        <f t="shared" si="8"/>
        <v>232</v>
      </c>
      <c r="N33" s="6">
        <f t="shared" si="9"/>
        <v>133</v>
      </c>
      <c r="O33" s="6">
        <f t="shared" si="10"/>
        <v>99</v>
      </c>
      <c r="P33" s="6"/>
      <c r="Q33" s="6">
        <v>38</v>
      </c>
      <c r="R33" s="6">
        <v>36</v>
      </c>
      <c r="S33" s="6">
        <v>37</v>
      </c>
      <c r="T33" s="6">
        <v>32</v>
      </c>
      <c r="U33" s="6">
        <v>58</v>
      </c>
      <c r="V33" s="6">
        <v>31</v>
      </c>
      <c r="W33" s="15">
        <f t="shared" si="11"/>
        <v>29</v>
      </c>
    </row>
    <row r="34" spans="1:23" ht="12.75" hidden="1" customHeight="1">
      <c r="A34" s="28"/>
      <c r="B34" s="13" t="s">
        <v>10</v>
      </c>
      <c r="C34" s="6">
        <v>1</v>
      </c>
      <c r="D34" s="6">
        <f t="shared" si="6"/>
        <v>11</v>
      </c>
      <c r="E34" s="6">
        <v>3</v>
      </c>
      <c r="F34" s="6">
        <v>3</v>
      </c>
      <c r="G34" s="6">
        <v>3</v>
      </c>
      <c r="H34" s="6">
        <v>2</v>
      </c>
      <c r="I34" s="6">
        <f t="shared" si="7"/>
        <v>23</v>
      </c>
      <c r="J34" s="6">
        <v>13</v>
      </c>
      <c r="K34" s="6">
        <v>10</v>
      </c>
      <c r="L34" s="6">
        <v>6</v>
      </c>
      <c r="M34" s="6">
        <f t="shared" si="8"/>
        <v>314</v>
      </c>
      <c r="N34" s="6">
        <f t="shared" si="9"/>
        <v>163</v>
      </c>
      <c r="O34" s="6">
        <f t="shared" si="10"/>
        <v>151</v>
      </c>
      <c r="P34" s="6"/>
      <c r="Q34" s="6">
        <v>62</v>
      </c>
      <c r="R34" s="6">
        <v>45</v>
      </c>
      <c r="S34" s="6">
        <v>53</v>
      </c>
      <c r="T34" s="6">
        <v>53</v>
      </c>
      <c r="U34" s="6">
        <v>48</v>
      </c>
      <c r="V34" s="6">
        <v>53</v>
      </c>
      <c r="W34" s="15">
        <f t="shared" si="11"/>
        <v>28.545454545454547</v>
      </c>
    </row>
    <row r="35" spans="1:23" ht="24" hidden="1" customHeight="1">
      <c r="A35" s="5">
        <v>17</v>
      </c>
      <c r="B35" s="13" t="s">
        <v>7</v>
      </c>
      <c r="C35" s="6">
        <f t="shared" ref="C35:O35" si="12">SUM(C38:C45)</f>
        <v>8</v>
      </c>
      <c r="D35" s="6">
        <f t="shared" si="12"/>
        <v>107</v>
      </c>
      <c r="E35" s="6">
        <f t="shared" si="12"/>
        <v>32</v>
      </c>
      <c r="F35" s="6">
        <f t="shared" si="12"/>
        <v>31</v>
      </c>
      <c r="G35" s="6">
        <f t="shared" si="12"/>
        <v>31</v>
      </c>
      <c r="H35" s="6">
        <f t="shared" si="12"/>
        <v>13</v>
      </c>
      <c r="I35" s="6">
        <f t="shared" si="12"/>
        <v>229</v>
      </c>
      <c r="J35" s="6">
        <f t="shared" si="12"/>
        <v>157</v>
      </c>
      <c r="K35" s="6">
        <f t="shared" si="12"/>
        <v>72</v>
      </c>
      <c r="L35" s="6">
        <f t="shared" si="12"/>
        <v>62</v>
      </c>
      <c r="M35" s="6">
        <f t="shared" si="12"/>
        <v>3426</v>
      </c>
      <c r="N35" s="6">
        <f t="shared" si="12"/>
        <v>1716</v>
      </c>
      <c r="O35" s="6">
        <f t="shared" si="12"/>
        <v>1710</v>
      </c>
      <c r="P35" s="6"/>
      <c r="Q35" s="6">
        <f t="shared" ref="Q35:V35" si="13">SUM(Q38:Q45)</f>
        <v>591</v>
      </c>
      <c r="R35" s="6">
        <f t="shared" si="13"/>
        <v>558</v>
      </c>
      <c r="S35" s="6">
        <f t="shared" si="13"/>
        <v>566</v>
      </c>
      <c r="T35" s="6">
        <f t="shared" si="13"/>
        <v>566</v>
      </c>
      <c r="U35" s="6">
        <f t="shared" si="13"/>
        <v>559</v>
      </c>
      <c r="V35" s="6">
        <f t="shared" si="13"/>
        <v>586</v>
      </c>
      <c r="W35" s="15">
        <f t="shared" si="11"/>
        <v>32.018691588785046</v>
      </c>
    </row>
    <row r="36" spans="1:23" ht="5.25" hidden="1" customHeight="1">
      <c r="A36" s="7"/>
      <c r="B36" s="8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5"/>
    </row>
    <row r="37" spans="1:23" ht="5.25" hidden="1" customHeight="1">
      <c r="A37" s="7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15"/>
    </row>
    <row r="38" spans="1:23" hidden="1">
      <c r="A38" s="9" t="s">
        <v>26</v>
      </c>
      <c r="B38" s="19" t="s">
        <v>34</v>
      </c>
      <c r="C38" s="6">
        <v>1</v>
      </c>
      <c r="D38" s="6">
        <f t="shared" ref="D38:D43" si="14">SUM(E38:H38)</f>
        <v>23</v>
      </c>
      <c r="E38" s="6">
        <v>7</v>
      </c>
      <c r="F38" s="6">
        <v>7</v>
      </c>
      <c r="G38" s="6">
        <v>7</v>
      </c>
      <c r="H38" s="6">
        <v>2</v>
      </c>
      <c r="I38" s="6">
        <f t="shared" ref="I38:I44" si="15">SUM(J38:K38)</f>
        <v>53</v>
      </c>
      <c r="J38" s="6">
        <v>37</v>
      </c>
      <c r="K38" s="6">
        <v>16</v>
      </c>
      <c r="L38" s="6">
        <v>8</v>
      </c>
      <c r="M38" s="6">
        <f>SUM(Q38:V38)</f>
        <v>768</v>
      </c>
      <c r="N38" s="6">
        <f>SUM(Q38,S38,U38)</f>
        <v>353</v>
      </c>
      <c r="O38" s="6">
        <f>SUM(R38,T38,V38)</f>
        <v>415</v>
      </c>
      <c r="P38" s="6"/>
      <c r="Q38" s="6">
        <v>125</v>
      </c>
      <c r="R38" s="6">
        <v>135</v>
      </c>
      <c r="S38" s="6">
        <v>115</v>
      </c>
      <c r="T38" s="6">
        <v>136</v>
      </c>
      <c r="U38" s="3">
        <v>113</v>
      </c>
      <c r="V38" s="3">
        <v>144</v>
      </c>
      <c r="W38" s="15">
        <f t="shared" si="11"/>
        <v>33.391304347826086</v>
      </c>
    </row>
    <row r="39" spans="1:23" hidden="1">
      <c r="A39" s="9" t="s">
        <v>18</v>
      </c>
      <c r="B39" s="8" t="s">
        <v>2</v>
      </c>
      <c r="C39" s="6">
        <v>1</v>
      </c>
      <c r="D39" s="6">
        <f t="shared" si="14"/>
        <v>18</v>
      </c>
      <c r="E39" s="6">
        <v>6</v>
      </c>
      <c r="F39" s="6">
        <v>5</v>
      </c>
      <c r="G39" s="6">
        <v>5</v>
      </c>
      <c r="H39" s="6">
        <v>2</v>
      </c>
      <c r="I39" s="6">
        <f t="shared" si="15"/>
        <v>38</v>
      </c>
      <c r="J39" s="6">
        <v>23</v>
      </c>
      <c r="K39" s="6">
        <v>15</v>
      </c>
      <c r="L39" s="6">
        <v>7</v>
      </c>
      <c r="M39" s="6">
        <f t="shared" ref="M39:M44" si="16">SUM(Q39:V39)</f>
        <v>578</v>
      </c>
      <c r="N39" s="6">
        <f t="shared" ref="N39:N44" si="17">SUM(Q39,S39,U39)</f>
        <v>290</v>
      </c>
      <c r="O39" s="6">
        <v>288</v>
      </c>
      <c r="P39" s="6"/>
      <c r="Q39" s="6">
        <v>108</v>
      </c>
      <c r="R39" s="6">
        <v>96</v>
      </c>
      <c r="S39" s="6">
        <v>82</v>
      </c>
      <c r="T39" s="6">
        <v>93</v>
      </c>
      <c r="U39" s="3">
        <v>100</v>
      </c>
      <c r="V39" s="3">
        <v>99</v>
      </c>
      <c r="W39" s="15">
        <f t="shared" si="11"/>
        <v>32.111111111111114</v>
      </c>
    </row>
    <row r="40" spans="1:23" hidden="1">
      <c r="A40" s="9" t="s">
        <v>19</v>
      </c>
      <c r="B40" s="8" t="s">
        <v>1</v>
      </c>
      <c r="C40" s="6">
        <v>1</v>
      </c>
      <c r="D40" s="6">
        <f t="shared" si="14"/>
        <v>14</v>
      </c>
      <c r="E40" s="6">
        <v>4</v>
      </c>
      <c r="F40" s="6">
        <v>4</v>
      </c>
      <c r="G40" s="6">
        <v>4</v>
      </c>
      <c r="H40" s="6">
        <v>2</v>
      </c>
      <c r="I40" s="6">
        <f t="shared" si="15"/>
        <v>28</v>
      </c>
      <c r="J40" s="6">
        <v>18</v>
      </c>
      <c r="K40" s="6">
        <v>10</v>
      </c>
      <c r="L40" s="6">
        <v>5</v>
      </c>
      <c r="M40" s="6">
        <f t="shared" si="16"/>
        <v>472</v>
      </c>
      <c r="N40" s="6">
        <f t="shared" si="17"/>
        <v>230</v>
      </c>
      <c r="O40" s="6">
        <f t="shared" ref="O40:O45" si="18">SUM(R40,T40,V40)</f>
        <v>242</v>
      </c>
      <c r="P40" s="6"/>
      <c r="Q40" s="6">
        <v>80</v>
      </c>
      <c r="R40" s="6">
        <v>79</v>
      </c>
      <c r="S40" s="6">
        <v>72</v>
      </c>
      <c r="T40" s="6">
        <v>83</v>
      </c>
      <c r="U40" s="3">
        <v>78</v>
      </c>
      <c r="V40" s="3">
        <v>80</v>
      </c>
      <c r="W40" s="15">
        <f t="shared" si="11"/>
        <v>33.714285714285715</v>
      </c>
    </row>
    <row r="41" spans="1:23" hidden="1">
      <c r="A41" s="9" t="s">
        <v>20</v>
      </c>
      <c r="B41" s="8" t="s">
        <v>0</v>
      </c>
      <c r="C41" s="6">
        <v>1</v>
      </c>
      <c r="D41" s="6">
        <f t="shared" si="14"/>
        <v>10</v>
      </c>
      <c r="E41" s="6">
        <v>3</v>
      </c>
      <c r="F41" s="6">
        <v>3</v>
      </c>
      <c r="G41" s="6">
        <v>3</v>
      </c>
      <c r="H41" s="6">
        <v>1</v>
      </c>
      <c r="I41" s="6">
        <f t="shared" si="15"/>
        <v>19</v>
      </c>
      <c r="J41" s="6">
        <v>12</v>
      </c>
      <c r="K41" s="6">
        <v>7</v>
      </c>
      <c r="L41" s="6">
        <v>3</v>
      </c>
      <c r="M41" s="6">
        <f t="shared" si="16"/>
        <v>312</v>
      </c>
      <c r="N41" s="6">
        <f t="shared" si="17"/>
        <v>165</v>
      </c>
      <c r="O41" s="6">
        <f t="shared" si="18"/>
        <v>147</v>
      </c>
      <c r="P41" s="6"/>
      <c r="Q41" s="6">
        <v>65</v>
      </c>
      <c r="R41" s="6">
        <v>43</v>
      </c>
      <c r="S41" s="6">
        <v>52</v>
      </c>
      <c r="T41" s="6">
        <v>48</v>
      </c>
      <c r="U41" s="3">
        <v>48</v>
      </c>
      <c r="V41" s="3">
        <v>56</v>
      </c>
      <c r="W41" s="15">
        <f t="shared" si="11"/>
        <v>31.2</v>
      </c>
    </row>
    <row r="42" spans="1:23" hidden="1">
      <c r="A42" s="16" t="s">
        <v>27</v>
      </c>
      <c r="B42" s="8" t="s">
        <v>37</v>
      </c>
      <c r="C42" s="6">
        <v>1</v>
      </c>
      <c r="D42" s="6">
        <f t="shared" si="14"/>
        <v>9</v>
      </c>
      <c r="E42" s="6">
        <v>3</v>
      </c>
      <c r="F42" s="6">
        <v>3</v>
      </c>
      <c r="G42" s="6">
        <v>3</v>
      </c>
      <c r="H42" s="6" t="s">
        <v>38</v>
      </c>
      <c r="I42" s="6">
        <f t="shared" si="15"/>
        <v>23</v>
      </c>
      <c r="J42" s="6">
        <v>18</v>
      </c>
      <c r="K42" s="6">
        <v>5</v>
      </c>
      <c r="L42" s="6">
        <v>23</v>
      </c>
      <c r="M42" s="6">
        <f t="shared" si="16"/>
        <v>348</v>
      </c>
      <c r="N42" s="6">
        <f t="shared" si="17"/>
        <v>199</v>
      </c>
      <c r="O42" s="6">
        <f t="shared" si="18"/>
        <v>149</v>
      </c>
      <c r="P42" s="6"/>
      <c r="Q42" s="6">
        <v>70</v>
      </c>
      <c r="R42" s="6">
        <v>47</v>
      </c>
      <c r="S42" s="6">
        <v>64</v>
      </c>
      <c r="T42" s="6">
        <v>50</v>
      </c>
      <c r="U42" s="3">
        <v>65</v>
      </c>
      <c r="V42" s="3">
        <v>52</v>
      </c>
      <c r="W42" s="15">
        <f t="shared" si="11"/>
        <v>38.666666666666664</v>
      </c>
    </row>
    <row r="43" spans="1:23" hidden="1">
      <c r="A43" s="9" t="s">
        <v>22</v>
      </c>
      <c r="B43" s="8" t="s">
        <v>4</v>
      </c>
      <c r="C43" s="6">
        <v>1</v>
      </c>
      <c r="D43" s="6">
        <f t="shared" si="14"/>
        <v>15</v>
      </c>
      <c r="E43" s="6">
        <v>4</v>
      </c>
      <c r="F43" s="6">
        <v>4</v>
      </c>
      <c r="G43" s="6">
        <v>4</v>
      </c>
      <c r="H43" s="6">
        <v>3</v>
      </c>
      <c r="I43" s="6">
        <f t="shared" si="15"/>
        <v>29</v>
      </c>
      <c r="J43" s="6">
        <v>20</v>
      </c>
      <c r="K43" s="6">
        <v>9</v>
      </c>
      <c r="L43" s="6">
        <v>6</v>
      </c>
      <c r="M43" s="6">
        <f t="shared" si="16"/>
        <v>435</v>
      </c>
      <c r="N43" s="6">
        <f t="shared" si="17"/>
        <v>214</v>
      </c>
      <c r="O43" s="6">
        <f t="shared" si="18"/>
        <v>221</v>
      </c>
      <c r="P43" s="6"/>
      <c r="Q43" s="6">
        <v>68</v>
      </c>
      <c r="R43" s="6">
        <v>77</v>
      </c>
      <c r="S43" s="6">
        <v>81</v>
      </c>
      <c r="T43" s="6">
        <v>75</v>
      </c>
      <c r="U43" s="6">
        <v>65</v>
      </c>
      <c r="V43" s="6">
        <v>69</v>
      </c>
      <c r="W43" s="15">
        <f t="shared" si="11"/>
        <v>29</v>
      </c>
    </row>
    <row r="44" spans="1:23" hidden="1">
      <c r="A44" s="9" t="s">
        <v>21</v>
      </c>
      <c r="B44" s="8" t="s">
        <v>3</v>
      </c>
      <c r="C44" s="6">
        <v>1</v>
      </c>
      <c r="D44" s="6">
        <f>SUM(E44:H44)</f>
        <v>7</v>
      </c>
      <c r="E44" s="6">
        <v>2</v>
      </c>
      <c r="F44" s="6">
        <v>2</v>
      </c>
      <c r="G44" s="6">
        <v>2</v>
      </c>
      <c r="H44" s="6">
        <v>1</v>
      </c>
      <c r="I44" s="6">
        <f t="shared" si="15"/>
        <v>15</v>
      </c>
      <c r="J44" s="6">
        <v>12</v>
      </c>
      <c r="K44" s="6">
        <v>3</v>
      </c>
      <c r="L44" s="6">
        <v>4</v>
      </c>
      <c r="M44" s="6">
        <f t="shared" si="16"/>
        <v>200</v>
      </c>
      <c r="N44" s="6">
        <f t="shared" si="17"/>
        <v>99</v>
      </c>
      <c r="O44" s="6">
        <f t="shared" si="18"/>
        <v>101</v>
      </c>
      <c r="P44" s="6"/>
      <c r="Q44" s="6">
        <v>25</v>
      </c>
      <c r="R44" s="6">
        <v>32</v>
      </c>
      <c r="S44" s="6">
        <v>38</v>
      </c>
      <c r="T44" s="6">
        <v>36</v>
      </c>
      <c r="U44" s="6">
        <v>36</v>
      </c>
      <c r="V44" s="6">
        <v>33</v>
      </c>
      <c r="W44" s="15">
        <f t="shared" si="11"/>
        <v>28.571428571428573</v>
      </c>
    </row>
    <row r="45" spans="1:23" ht="14.25" hidden="1" thickBot="1">
      <c r="A45" s="10" t="s">
        <v>28</v>
      </c>
      <c r="B45" s="14" t="s">
        <v>5</v>
      </c>
      <c r="C45" s="11">
        <v>1</v>
      </c>
      <c r="D45" s="11">
        <f>SUM(E45:H45)</f>
        <v>11</v>
      </c>
      <c r="E45" s="11">
        <v>3</v>
      </c>
      <c r="F45" s="11">
        <v>3</v>
      </c>
      <c r="G45" s="11">
        <v>3</v>
      </c>
      <c r="H45" s="11">
        <v>2</v>
      </c>
      <c r="I45" s="11">
        <f>SUM(J45:K45)</f>
        <v>24</v>
      </c>
      <c r="J45" s="11">
        <v>17</v>
      </c>
      <c r="K45" s="11">
        <v>7</v>
      </c>
      <c r="L45" s="11">
        <v>6</v>
      </c>
      <c r="M45" s="11">
        <f>SUM(Q45:V45)</f>
        <v>313</v>
      </c>
      <c r="N45" s="11">
        <f>SUM(Q45,S45,U45)</f>
        <v>166</v>
      </c>
      <c r="O45" s="11">
        <f t="shared" si="18"/>
        <v>147</v>
      </c>
      <c r="P45" s="11"/>
      <c r="Q45" s="11">
        <v>50</v>
      </c>
      <c r="R45" s="11">
        <v>49</v>
      </c>
      <c r="S45" s="11">
        <v>62</v>
      </c>
      <c r="T45" s="11">
        <v>45</v>
      </c>
      <c r="U45" s="11">
        <v>54</v>
      </c>
      <c r="V45" s="11">
        <v>53</v>
      </c>
      <c r="W45" s="17">
        <f>M45/D45</f>
        <v>28.454545454545453</v>
      </c>
    </row>
    <row r="46" spans="1:23" hidden="1">
      <c r="A46" s="12" t="s">
        <v>23</v>
      </c>
    </row>
    <row r="47" spans="1:23">
      <c r="A47" s="12" t="s">
        <v>45</v>
      </c>
    </row>
    <row r="48" spans="1:23">
      <c r="A48" s="12" t="s">
        <v>23</v>
      </c>
    </row>
  </sheetData>
  <mergeCells count="51">
    <mergeCell ref="C4:C6"/>
    <mergeCell ref="H5:H6"/>
    <mergeCell ref="L4:L6"/>
    <mergeCell ref="M4:V4"/>
    <mergeCell ref="M5:M6"/>
    <mergeCell ref="P5:P6"/>
    <mergeCell ref="O5:O6"/>
    <mergeCell ref="I5:I6"/>
    <mergeCell ref="K5:K6"/>
    <mergeCell ref="W4:W6"/>
    <mergeCell ref="Q5:R5"/>
    <mergeCell ref="S5:T5"/>
    <mergeCell ref="U5:V5"/>
    <mergeCell ref="N5:N6"/>
    <mergeCell ref="A4:B6"/>
    <mergeCell ref="I16:K16"/>
    <mergeCell ref="C16:C18"/>
    <mergeCell ref="D17:D18"/>
    <mergeCell ref="E17:G17"/>
    <mergeCell ref="A8:B8"/>
    <mergeCell ref="J5:J6"/>
    <mergeCell ref="A13:B13"/>
    <mergeCell ref="A9:B9"/>
    <mergeCell ref="A10:B10"/>
    <mergeCell ref="I4:K4"/>
    <mergeCell ref="A11:B11"/>
    <mergeCell ref="A7:B7"/>
    <mergeCell ref="D5:D6"/>
    <mergeCell ref="D4:H4"/>
    <mergeCell ref="E5:G5"/>
    <mergeCell ref="H17:H18"/>
    <mergeCell ref="D16:H16"/>
    <mergeCell ref="A12:B12"/>
    <mergeCell ref="S17:T17"/>
    <mergeCell ref="A31:A34"/>
    <mergeCell ref="A19:A22"/>
    <mergeCell ref="A23:A26"/>
    <mergeCell ref="A16:A18"/>
    <mergeCell ref="B16:B18"/>
    <mergeCell ref="A27:A30"/>
    <mergeCell ref="W16:W18"/>
    <mergeCell ref="M16:V16"/>
    <mergeCell ref="M17:M18"/>
    <mergeCell ref="N17:N18"/>
    <mergeCell ref="O17:O18"/>
    <mergeCell ref="Q17:R17"/>
    <mergeCell ref="L16:L18"/>
    <mergeCell ref="I17:I18"/>
    <mergeCell ref="J17:J18"/>
    <mergeCell ref="U17:V17"/>
    <mergeCell ref="K17:K18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colBreaks count="1" manualBreakCount="1">
    <brk id="23" min="2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2023-03-07T04:34:45Z</cp:lastPrinted>
  <dcterms:created xsi:type="dcterms:W3CDTF">1997-01-08T22:48:59Z</dcterms:created>
  <dcterms:modified xsi:type="dcterms:W3CDTF">2023-03-07T04:34:51Z</dcterms:modified>
</cp:coreProperties>
</file>