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codeName="ThisWorkbook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9\"/>
    </mc:Choice>
  </mc:AlternateContent>
  <xr:revisionPtr revIDLastSave="0" documentId="8_{A415BD6D-0D2F-4B9A-8A75-25A03DA12192}" xr6:coauthVersionLast="36" xr6:coauthVersionMax="36" xr10:uidLastSave="{00000000-0000-0000-0000-000000000000}"/>
  <bookViews>
    <workbookView xWindow="0" yWindow="0" windowWidth="28800" windowHeight="12285"/>
  </bookViews>
  <sheets>
    <sheet name="23-1" sheetId="3" r:id="rId1"/>
    <sheet name="23-4" sheetId="5" state="hidden" r:id="rId2"/>
  </sheets>
  <definedNames>
    <definedName name="_xlnm.Print_Area" localSheetId="0">'23-1'!$A$1:$P$72</definedName>
  </definedNames>
  <calcPr calcId="191029"/>
</workbook>
</file>

<file path=xl/calcChain.xml><?xml version="1.0" encoding="utf-8"?>
<calcChain xmlns="http://schemas.openxmlformats.org/spreadsheetml/2006/main">
  <c r="P17" i="3" l="1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P15" i="3"/>
  <c r="O15" i="3"/>
  <c r="N15" i="3"/>
  <c r="M15" i="3"/>
  <c r="C15" i="3" s="1"/>
  <c r="L15" i="3"/>
  <c r="K15" i="3"/>
  <c r="J15" i="3"/>
  <c r="I15" i="3"/>
  <c r="H15" i="3"/>
  <c r="G15" i="3"/>
  <c r="F15" i="3"/>
  <c r="E15" i="3"/>
  <c r="D15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 s="1"/>
  <c r="C53" i="3"/>
  <c r="C52" i="3"/>
  <c r="C51" i="3"/>
  <c r="C50" i="3"/>
  <c r="C10" i="5"/>
  <c r="B10" i="5"/>
  <c r="C7" i="5"/>
  <c r="C8" i="5"/>
  <c r="C9" i="5"/>
  <c r="C6" i="5"/>
  <c r="C5" i="5"/>
  <c r="C4" i="5"/>
  <c r="B5" i="5"/>
  <c r="B6" i="5"/>
  <c r="B7" i="5"/>
  <c r="B8" i="5"/>
  <c r="B9" i="5"/>
  <c r="B4" i="5"/>
  <c r="E4" i="3"/>
  <c r="F4" i="3"/>
  <c r="G4" i="3"/>
  <c r="H4" i="3"/>
  <c r="I4" i="3"/>
  <c r="J4" i="3"/>
  <c r="K4" i="3"/>
  <c r="L4" i="3"/>
  <c r="M4" i="3"/>
  <c r="N4" i="3"/>
  <c r="O4" i="3"/>
  <c r="P4" i="3"/>
  <c r="C4" i="3" s="1"/>
  <c r="E5" i="3"/>
  <c r="C5" i="3" s="1"/>
  <c r="F5" i="3"/>
  <c r="G5" i="3"/>
  <c r="H5" i="3"/>
  <c r="I5" i="3"/>
  <c r="J5" i="3"/>
  <c r="K5" i="3"/>
  <c r="L5" i="3"/>
  <c r="M5" i="3"/>
  <c r="N5" i="3"/>
  <c r="O5" i="3"/>
  <c r="P5" i="3"/>
  <c r="E6" i="3"/>
  <c r="F6" i="3"/>
  <c r="G6" i="3"/>
  <c r="H6" i="3"/>
  <c r="I6" i="3"/>
  <c r="J6" i="3"/>
  <c r="K6" i="3"/>
  <c r="L6" i="3"/>
  <c r="M6" i="3"/>
  <c r="N6" i="3"/>
  <c r="O6" i="3"/>
  <c r="P6" i="3"/>
  <c r="E7" i="3"/>
  <c r="F7" i="3"/>
  <c r="G7" i="3"/>
  <c r="H7" i="3"/>
  <c r="I7" i="3"/>
  <c r="C7" i="3" s="1"/>
  <c r="J7" i="3"/>
  <c r="K7" i="3"/>
  <c r="L7" i="3"/>
  <c r="M7" i="3"/>
  <c r="N7" i="3"/>
  <c r="O7" i="3"/>
  <c r="P7" i="3"/>
  <c r="E8" i="3"/>
  <c r="C8" i="3" s="1"/>
  <c r="F8" i="3"/>
  <c r="G8" i="3"/>
  <c r="H8" i="3"/>
  <c r="I8" i="3"/>
  <c r="J8" i="3"/>
  <c r="K8" i="3"/>
  <c r="L8" i="3"/>
  <c r="M8" i="3"/>
  <c r="N8" i="3"/>
  <c r="O8" i="3"/>
  <c r="P8" i="3"/>
  <c r="E9" i="3"/>
  <c r="F9" i="3"/>
  <c r="G9" i="3"/>
  <c r="H9" i="3"/>
  <c r="I9" i="3"/>
  <c r="J9" i="3"/>
  <c r="K9" i="3"/>
  <c r="L9" i="3"/>
  <c r="M9" i="3"/>
  <c r="N9" i="3"/>
  <c r="O9" i="3"/>
  <c r="P9" i="3"/>
  <c r="C9" i="3" s="1"/>
  <c r="E10" i="3"/>
  <c r="C10" i="3" s="1"/>
  <c r="F10" i="3"/>
  <c r="G10" i="3"/>
  <c r="H10" i="3"/>
  <c r="I10" i="3"/>
  <c r="J10" i="3"/>
  <c r="K10" i="3"/>
  <c r="L10" i="3"/>
  <c r="M10" i="3"/>
  <c r="N10" i="3"/>
  <c r="O10" i="3"/>
  <c r="P10" i="3"/>
  <c r="E11" i="3"/>
  <c r="C11" i="3" s="1"/>
  <c r="F11" i="3"/>
  <c r="G11" i="3"/>
  <c r="H11" i="3"/>
  <c r="I11" i="3"/>
  <c r="J11" i="3"/>
  <c r="K11" i="3"/>
  <c r="L11" i="3"/>
  <c r="M11" i="3"/>
  <c r="N11" i="3"/>
  <c r="O11" i="3"/>
  <c r="P11" i="3"/>
  <c r="E12" i="3"/>
  <c r="F12" i="3"/>
  <c r="G12" i="3"/>
  <c r="H12" i="3"/>
  <c r="I12" i="3"/>
  <c r="C12" i="3" s="1"/>
  <c r="J12" i="3"/>
  <c r="K12" i="3"/>
  <c r="L12" i="3"/>
  <c r="M12" i="3"/>
  <c r="N12" i="3"/>
  <c r="O12" i="3"/>
  <c r="P12" i="3"/>
  <c r="E13" i="3"/>
  <c r="C13" i="3" s="1"/>
  <c r="F13" i="3"/>
  <c r="G13" i="3"/>
  <c r="H13" i="3"/>
  <c r="I13" i="3"/>
  <c r="J13" i="3"/>
  <c r="K13" i="3"/>
  <c r="L13" i="3"/>
  <c r="M13" i="3"/>
  <c r="N13" i="3"/>
  <c r="O13" i="3"/>
  <c r="P13" i="3"/>
  <c r="D6" i="3"/>
  <c r="D7" i="3"/>
  <c r="D8" i="3"/>
  <c r="D9" i="3"/>
  <c r="D10" i="3"/>
  <c r="D11" i="3"/>
  <c r="D12" i="3"/>
  <c r="D13" i="3"/>
  <c r="D5" i="3"/>
  <c r="D4" i="3"/>
  <c r="C6" i="3"/>
  <c r="C28" i="3"/>
  <c r="C29" i="3"/>
  <c r="C46" i="3"/>
  <c r="C47" i="3"/>
  <c r="C64" i="3"/>
  <c r="C65" i="3"/>
  <c r="C67" i="3"/>
  <c r="C66" i="3"/>
  <c r="C63" i="3"/>
  <c r="C62" i="3"/>
  <c r="C61" i="3"/>
  <c r="C60" i="3"/>
  <c r="C59" i="3"/>
  <c r="C58" i="3"/>
  <c r="C49" i="3"/>
  <c r="C48" i="3"/>
  <c r="C45" i="3"/>
  <c r="C44" i="3"/>
  <c r="C43" i="3"/>
  <c r="C42" i="3"/>
  <c r="C41" i="3"/>
  <c r="C40" i="3"/>
  <c r="C22" i="3"/>
  <c r="C23" i="3"/>
  <c r="C24" i="3"/>
  <c r="C25" i="3"/>
  <c r="C26" i="3"/>
  <c r="C27" i="3"/>
  <c r="C30" i="3"/>
  <c r="C31" i="3"/>
</calcChain>
</file>

<file path=xl/sharedStrings.xml><?xml version="1.0" encoding="utf-8"?>
<sst xmlns="http://schemas.openxmlformats.org/spreadsheetml/2006/main" count="162" uniqueCount="44">
  <si>
    <t>年次</t>
    <rPh sb="0" eb="2">
      <t>ネンジ</t>
    </rPh>
    <phoneticPr fontId="2"/>
  </si>
  <si>
    <t>総数</t>
    <rPh sb="0" eb="2">
      <t>ソウスウ</t>
    </rPh>
    <phoneticPr fontId="2"/>
  </si>
  <si>
    <t>件数</t>
    <rPh sb="0" eb="2">
      <t>ケンスウ</t>
    </rPh>
    <phoneticPr fontId="2"/>
  </si>
  <si>
    <t>個数</t>
    <rPh sb="0" eb="2">
      <t>コスウ</t>
    </rPh>
    <phoneticPr fontId="2"/>
  </si>
  <si>
    <t>不動産登記</t>
    <rPh sb="0" eb="3">
      <t>フドウサン</t>
    </rPh>
    <rPh sb="3" eb="5">
      <t>トウキ</t>
    </rPh>
    <phoneticPr fontId="2"/>
  </si>
  <si>
    <t>その他の登記</t>
    <rPh sb="2" eb="3">
      <t>タ</t>
    </rPh>
    <rPh sb="4" eb="6">
      <t>トウキ</t>
    </rPh>
    <phoneticPr fontId="2"/>
  </si>
  <si>
    <t>商業法人等
の登記件数</t>
    <rPh sb="0" eb="2">
      <t>ショウギョウ</t>
    </rPh>
    <rPh sb="2" eb="4">
      <t>ホウジン</t>
    </rPh>
    <rPh sb="4" eb="5">
      <t>トウ</t>
    </rPh>
    <rPh sb="7" eb="9">
      <t>トウキ</t>
    </rPh>
    <rPh sb="9" eb="11">
      <t>ケンスウ</t>
    </rPh>
    <phoneticPr fontId="2"/>
  </si>
  <si>
    <t>登記簿
の閲覧
謄抄本等
の請求件数</t>
    <rPh sb="0" eb="3">
      <t>トウキボ</t>
    </rPh>
    <rPh sb="5" eb="7">
      <t>エツラン</t>
    </rPh>
    <rPh sb="8" eb="9">
      <t>ウツ</t>
    </rPh>
    <rPh sb="9" eb="11">
      <t>ショウホン</t>
    </rPh>
    <rPh sb="11" eb="12">
      <t>ナド</t>
    </rPh>
    <rPh sb="14" eb="16">
      <t>セイキュウ</t>
    </rPh>
    <rPh sb="16" eb="18">
      <t>ケンスウ</t>
    </rPh>
    <phoneticPr fontId="2"/>
  </si>
  <si>
    <t>平成11年</t>
    <rPh sb="0" eb="2">
      <t>ヘイセイ</t>
    </rPh>
    <rPh sb="4" eb="5">
      <t>ネン</t>
    </rPh>
    <phoneticPr fontId="2"/>
  </si>
  <si>
    <t>資料：長野地方法務局佐久支局</t>
    <rPh sb="0" eb="2">
      <t>シリョウ</t>
    </rPh>
    <rPh sb="3" eb="5">
      <t>ナガノ</t>
    </rPh>
    <rPh sb="5" eb="7">
      <t>チホウ</t>
    </rPh>
    <rPh sb="7" eb="10">
      <t>ホウムキョク</t>
    </rPh>
    <rPh sb="10" eb="12">
      <t>サク</t>
    </rPh>
    <rPh sb="12" eb="14">
      <t>シキョク</t>
    </rPh>
    <phoneticPr fontId="2"/>
  </si>
  <si>
    <t>その他</t>
    <rPh sb="2" eb="3">
      <t>タ</t>
    </rPh>
    <phoneticPr fontId="2"/>
  </si>
  <si>
    <t>（単位：件）</t>
    <rPh sb="1" eb="3">
      <t>タンイ</t>
    </rPh>
    <rPh sb="4" eb="5">
      <t>ケン</t>
    </rPh>
    <phoneticPr fontId="2"/>
  </si>
  <si>
    <t>殺人</t>
    <rPh sb="0" eb="2">
      <t>サツジン</t>
    </rPh>
    <phoneticPr fontId="2"/>
  </si>
  <si>
    <t>強盗</t>
    <rPh sb="0" eb="2">
      <t>ゴウトウ</t>
    </rPh>
    <phoneticPr fontId="2"/>
  </si>
  <si>
    <t>放火</t>
    <rPh sb="0" eb="2">
      <t>ホウカ</t>
    </rPh>
    <phoneticPr fontId="2"/>
  </si>
  <si>
    <t>強姦</t>
    <rPh sb="0" eb="2">
      <t>ゴウカン</t>
    </rPh>
    <phoneticPr fontId="2"/>
  </si>
  <si>
    <t>暴行</t>
    <rPh sb="0" eb="2">
      <t>ボウコウ</t>
    </rPh>
    <phoneticPr fontId="2"/>
  </si>
  <si>
    <t>傷害</t>
    <rPh sb="0" eb="2">
      <t>ショウガイ</t>
    </rPh>
    <phoneticPr fontId="2"/>
  </si>
  <si>
    <t>脅迫</t>
    <rPh sb="0" eb="2">
      <t>キョウハク</t>
    </rPh>
    <phoneticPr fontId="2"/>
  </si>
  <si>
    <t>恐喝</t>
    <rPh sb="0" eb="2">
      <t>キョウカツ</t>
    </rPh>
    <phoneticPr fontId="2"/>
  </si>
  <si>
    <t>凶器準備集合罪</t>
    <rPh sb="0" eb="2">
      <t>キョウキ</t>
    </rPh>
    <rPh sb="2" eb="4">
      <t>ジュンビ</t>
    </rPh>
    <rPh sb="4" eb="6">
      <t>シュウゴウ</t>
    </rPh>
    <rPh sb="6" eb="7">
      <t>ツミ</t>
    </rPh>
    <phoneticPr fontId="2"/>
  </si>
  <si>
    <t>窃盗犯</t>
    <rPh sb="0" eb="2">
      <t>セットウ</t>
    </rPh>
    <rPh sb="2" eb="3">
      <t>ハン</t>
    </rPh>
    <phoneticPr fontId="2"/>
  </si>
  <si>
    <t>知能犯</t>
    <rPh sb="0" eb="2">
      <t>チノウ</t>
    </rPh>
    <rPh sb="2" eb="3">
      <t>ハン</t>
    </rPh>
    <phoneticPr fontId="2"/>
  </si>
  <si>
    <t>風俗犯</t>
    <rPh sb="0" eb="2">
      <t>フウゾク</t>
    </rPh>
    <rPh sb="2" eb="3">
      <t>ハン</t>
    </rPh>
    <phoneticPr fontId="2"/>
  </si>
  <si>
    <t>凶悪犯</t>
    <rPh sb="0" eb="3">
      <t>キョウアクハン</t>
    </rPh>
    <phoneticPr fontId="2"/>
  </si>
  <si>
    <t>粗暴犯</t>
    <rPh sb="0" eb="2">
      <t>ソボウ</t>
    </rPh>
    <rPh sb="2" eb="3">
      <t>ハン</t>
    </rPh>
    <phoneticPr fontId="2"/>
  </si>
  <si>
    <t>発生</t>
    <rPh sb="0" eb="2">
      <t>ハッセイ</t>
    </rPh>
    <phoneticPr fontId="2"/>
  </si>
  <si>
    <t>検挙</t>
    <rPh sb="0" eb="2">
      <t>ケンキョ</t>
    </rPh>
    <phoneticPr fontId="2"/>
  </si>
  <si>
    <t>資料：佐久警察署</t>
    <rPh sb="0" eb="2">
      <t>シリョウ</t>
    </rPh>
    <rPh sb="3" eb="5">
      <t>サク</t>
    </rPh>
    <rPh sb="5" eb="8">
      <t>ケイサツショ</t>
    </rPh>
    <phoneticPr fontId="2"/>
  </si>
  <si>
    <t>資料：望月警察署</t>
    <rPh sb="0" eb="2">
      <t>シリョウ</t>
    </rPh>
    <rPh sb="3" eb="5">
      <t>モチヅキ</t>
    </rPh>
    <rPh sb="5" eb="8">
      <t>ケイサツショ</t>
    </rPh>
    <phoneticPr fontId="2"/>
  </si>
  <si>
    <t>－望月警察署管内－</t>
    <rPh sb="1" eb="3">
      <t>モチヅキ</t>
    </rPh>
    <rPh sb="3" eb="6">
      <t>ケイサツショ</t>
    </rPh>
    <rPh sb="6" eb="8">
      <t>カンナイ</t>
    </rPh>
    <phoneticPr fontId="2"/>
  </si>
  <si>
    <t>資料：南佐久警察署</t>
    <rPh sb="0" eb="2">
      <t>シリョウ</t>
    </rPh>
    <rPh sb="3" eb="4">
      <t>ミナミ</t>
    </rPh>
    <rPh sb="4" eb="6">
      <t>サク</t>
    </rPh>
    <rPh sb="6" eb="9">
      <t>ケイサツショ</t>
    </rPh>
    <phoneticPr fontId="2"/>
  </si>
  <si>
    <t>平成13年</t>
    <rPh sb="0" eb="2">
      <t>ヘイセイ</t>
    </rPh>
    <rPh sb="4" eb="5">
      <t>ネン</t>
    </rPh>
    <phoneticPr fontId="2"/>
  </si>
  <si>
    <t>平成12年</t>
    <rPh sb="0" eb="2">
      <t>ヘイセイ</t>
    </rPh>
    <rPh sb="4" eb="5">
      <t>ネン</t>
    </rPh>
    <phoneticPr fontId="2"/>
  </si>
  <si>
    <t>－総数－</t>
    <rPh sb="1" eb="3">
      <t>ソウスウ</t>
    </rPh>
    <phoneticPr fontId="2"/>
  </si>
  <si>
    <t>注2）平成17年の数値には、旧小諸出張所管内の事件が含まれている。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コモロ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</si>
  <si>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注1）平成16年の数値には、旧小海出張所管内の事件が含まれている。</t>
    <rPh sb="0" eb="1">
      <t>チュウ</t>
    </rPh>
    <rPh sb="3" eb="5">
      <t>ヘイセイ</t>
    </rPh>
    <rPh sb="7" eb="8">
      <t>ネン</t>
    </rPh>
    <rPh sb="9" eb="11">
      <t>スウチ</t>
    </rPh>
    <rPh sb="14" eb="15">
      <t>キュウ</t>
    </rPh>
    <rPh sb="15" eb="17">
      <t>コウミ</t>
    </rPh>
    <rPh sb="17" eb="19">
      <t>シュッチョウ</t>
    </rPh>
    <rPh sb="19" eb="20">
      <t>ジョ</t>
    </rPh>
    <rPh sb="20" eb="22">
      <t>カンナイ</t>
    </rPh>
    <rPh sb="23" eb="25">
      <t>ジケン</t>
    </rPh>
    <rPh sb="26" eb="27">
      <t>フク</t>
    </rPh>
    <phoneticPr fontId="2"/>
  </si>
  <si>
    <t>－佐久支局管内－</t>
    <rPh sb="1" eb="3">
      <t>サク</t>
    </rPh>
    <rPh sb="3" eb="5">
      <t>シキョク</t>
    </rPh>
    <rPh sb="5" eb="7">
      <t>カンナイ</t>
    </rPh>
    <phoneticPr fontId="2"/>
  </si>
  <si>
    <t>－佐久警察署管内－</t>
    <rPh sb="1" eb="3">
      <t>サク</t>
    </rPh>
    <rPh sb="3" eb="5">
      <t>ケイサツ</t>
    </rPh>
    <rPh sb="5" eb="6">
      <t>ショ</t>
    </rPh>
    <rPh sb="6" eb="8">
      <t>カンナイ</t>
    </rPh>
    <phoneticPr fontId="2"/>
  </si>
  <si>
    <t>－南佐久警察署管内－</t>
    <rPh sb="1" eb="4">
      <t>ミナミサク</t>
    </rPh>
    <rPh sb="4" eb="7">
      <t>ケイサツショ</t>
    </rPh>
    <rPh sb="7" eb="9">
      <t>カンナイ</t>
    </rPh>
    <phoneticPr fontId="2"/>
  </si>
  <si>
    <t>注3）小海出張所は平成16年12月6日に、小諸出張所は平成17年10月3日に佐久支局に統合された。</t>
    <rPh sb="0" eb="1">
      <t>チュウ</t>
    </rPh>
    <rPh sb="3" eb="5">
      <t>コウミ</t>
    </rPh>
    <rPh sb="5" eb="7">
      <t>シュッチョウ</t>
    </rPh>
    <rPh sb="7" eb="8">
      <t>ジョ</t>
    </rPh>
    <rPh sb="9" eb="11">
      <t>ヘイセイ</t>
    </rPh>
    <rPh sb="13" eb="14">
      <t>ネン</t>
    </rPh>
    <rPh sb="16" eb="17">
      <t>ツキ</t>
    </rPh>
    <rPh sb="18" eb="19">
      <t>ヒ</t>
    </rPh>
    <rPh sb="21" eb="23">
      <t>コモロ</t>
    </rPh>
    <rPh sb="23" eb="25">
      <t>シュッチョウ</t>
    </rPh>
    <rPh sb="25" eb="26">
      <t>ジョ</t>
    </rPh>
    <rPh sb="27" eb="29">
      <t>ヘイセイ</t>
    </rPh>
    <rPh sb="31" eb="32">
      <t>ネン</t>
    </rPh>
    <rPh sb="34" eb="35">
      <t>ツキ</t>
    </rPh>
    <rPh sb="36" eb="37">
      <t>ヒ</t>
    </rPh>
    <rPh sb="38" eb="42">
      <t>サクシキョク</t>
    </rPh>
    <rPh sb="43" eb="45">
      <t>トウゴウ</t>
    </rPh>
    <phoneticPr fontId="2"/>
  </si>
  <si>
    <t>資料：佐久警察署・南佐久警察署・望月警察署</t>
    <rPh sb="0" eb="2">
      <t>シリョウ</t>
    </rPh>
    <rPh sb="3" eb="5">
      <t>サク</t>
    </rPh>
    <rPh sb="5" eb="8">
      <t>ケイサツショ</t>
    </rPh>
    <rPh sb="9" eb="10">
      <t>ミナミ</t>
    </rPh>
    <rPh sb="10" eb="12">
      <t>サク</t>
    </rPh>
    <rPh sb="12" eb="15">
      <t>ケイサツショ</t>
    </rPh>
    <rPh sb="16" eb="18">
      <t>モチヅキ</t>
    </rPh>
    <rPh sb="18" eb="21">
      <t>ケイサツショ</t>
    </rPh>
    <phoneticPr fontId="2"/>
  </si>
  <si>
    <t>23-4　一般登記件数</t>
    <rPh sb="5" eb="7">
      <t>イッパン</t>
    </rPh>
    <rPh sb="7" eb="9">
      <t>トウキ</t>
    </rPh>
    <rPh sb="9" eb="11">
      <t>ケンスウ</t>
    </rPh>
    <phoneticPr fontId="2"/>
  </si>
  <si>
    <t>23-1 刑法犯罪の発生数と検挙数</t>
    <rPh sb="5" eb="7">
      <t>ケイホウ</t>
    </rPh>
    <rPh sb="7" eb="9">
      <t>ハンザイ</t>
    </rPh>
    <rPh sb="10" eb="12">
      <t>ハッセイ</t>
    </rPh>
    <rPh sb="12" eb="13">
      <t>カズ</t>
    </rPh>
    <rPh sb="14" eb="16">
      <t>ケンキョ</t>
    </rPh>
    <rPh sb="16" eb="17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</si>
</sst>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6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8">
    <xf numFmtId="0" fontId="0" fillId="0" borderId="0" xfId="0"/>
    <xf numFmtId="38" fontId="5" fillId="0" borderId="0" xfId="1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0" fontId="4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2" xfId="0" applyFont="1" applyBorder="1" applyAlignment="1">
      <alignment horizontal="center"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49" fontId="4" fillId="0" borderId="0" xfId="0" applyNumberFormat="1" applyFont="1" applyAlignment="1">
      <alignment horizontal="center" vertical="center"/>
    </xf>
    <xf numFmtId="49" fontId="3" fillId="0" borderId="0" xfId="0" applyNumberFormat="1" applyFont="1" applyAlignment="1">
      <alignment vertical="center"/>
    </xf>
    <xf numFmtId="49" fontId="4" fillId="0" borderId="0" xfId="0" applyNumberFormat="1" applyFont="1" applyAlignment="1">
      <alignment vertical="center"/>
    </xf>
    <xf numFmtId="0" fontId="6" fillId="0" borderId="2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0" fontId="5" fillId="0" borderId="11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38" fontId="5" fillId="0" borderId="13" xfId="1" applyFont="1" applyBorder="1" applyAlignment="1">
      <alignment vertical="center"/>
    </xf>
    <xf numFmtId="49" fontId="4" fillId="0" borderId="0" xfId="0" applyNumberFormat="1" applyFont="1" applyAlignment="1">
      <alignment horizontal="left" vertical="center"/>
    </xf>
    <xf numFmtId="0" fontId="5" fillId="0" borderId="14" xfId="0" applyFont="1" applyBorder="1" applyAlignment="1">
      <alignment horizontal="center" vertical="center"/>
    </xf>
    <xf numFmtId="38" fontId="5" fillId="0" borderId="14" xfId="1" applyFont="1" applyBorder="1" applyAlignment="1">
      <alignment horizontal="center" vertical="center"/>
    </xf>
    <xf numFmtId="38" fontId="5" fillId="0" borderId="15" xfId="1" applyFont="1" applyBorder="1" applyAlignment="1">
      <alignment horizontal="center" vertical="center"/>
    </xf>
    <xf numFmtId="38" fontId="5" fillId="0" borderId="16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14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5" fillId="0" borderId="8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0" borderId="18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19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2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distributed" vertical="center" wrapText="1"/>
    </xf>
    <xf numFmtId="0" fontId="7" fillId="0" borderId="3" xfId="0" applyFont="1" applyBorder="1" applyAlignment="1">
      <alignment horizontal="distributed" vertical="center"/>
    </xf>
    <xf numFmtId="0" fontId="5" fillId="0" borderId="18" xfId="0" applyFont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21</xdr:row>
      <xdr:rowOff>19050</xdr:rowOff>
    </xdr:from>
    <xdr:to>
      <xdr:col>1</xdr:col>
      <xdr:colOff>161925</xdr:colOff>
      <xdr:row>23</xdr:row>
      <xdr:rowOff>0</xdr:rowOff>
    </xdr:to>
    <xdr:sp macro="" textlink="">
      <xdr:nvSpPr>
        <xdr:cNvPr id="1027" name="AutoShape 3">
          <a:extLst>
            <a:ext uri="{FF2B5EF4-FFF2-40B4-BE49-F238E27FC236}">
              <a16:creationId xmlns:a16="http://schemas.microsoft.com/office/drawing/2014/main" id="{90680D0B-9CEA-49AF-84C8-573B4764FB70}"/>
            </a:ext>
          </a:extLst>
        </xdr:cNvPr>
        <xdr:cNvSpPr>
          <a:spLocks/>
        </xdr:cNvSpPr>
      </xdr:nvSpPr>
      <xdr:spPr bwMode="auto">
        <a:xfrm>
          <a:off x="1000125" y="3733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23</xdr:row>
      <xdr:rowOff>19050</xdr:rowOff>
    </xdr:from>
    <xdr:to>
      <xdr:col>1</xdr:col>
      <xdr:colOff>161925</xdr:colOff>
      <xdr:row>25</xdr:row>
      <xdr:rowOff>0</xdr:rowOff>
    </xdr:to>
    <xdr:sp macro="" textlink="">
      <xdr:nvSpPr>
        <xdr:cNvPr id="1028" name="AutoShape 4">
          <a:extLst>
            <a:ext uri="{FF2B5EF4-FFF2-40B4-BE49-F238E27FC236}">
              <a16:creationId xmlns:a16="http://schemas.microsoft.com/office/drawing/2014/main" id="{634F2439-26F4-48E9-9EEE-D53DA3DE9970}"/>
            </a:ext>
          </a:extLst>
        </xdr:cNvPr>
        <xdr:cNvSpPr>
          <a:spLocks/>
        </xdr:cNvSpPr>
      </xdr:nvSpPr>
      <xdr:spPr bwMode="auto">
        <a:xfrm>
          <a:off x="1000125" y="4076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25</xdr:row>
      <xdr:rowOff>19050</xdr:rowOff>
    </xdr:from>
    <xdr:to>
      <xdr:col>1</xdr:col>
      <xdr:colOff>161925</xdr:colOff>
      <xdr:row>27</xdr:row>
      <xdr:rowOff>0</xdr:rowOff>
    </xdr:to>
    <xdr:sp macro="" textlink="">
      <xdr:nvSpPr>
        <xdr:cNvPr id="1029" name="AutoShape 5">
          <a:extLst>
            <a:ext uri="{FF2B5EF4-FFF2-40B4-BE49-F238E27FC236}">
              <a16:creationId xmlns:a16="http://schemas.microsoft.com/office/drawing/2014/main" id="{C61D867B-FB58-4936-9334-B0B12C02331A}"/>
            </a:ext>
          </a:extLst>
        </xdr:cNvPr>
        <xdr:cNvSpPr>
          <a:spLocks/>
        </xdr:cNvSpPr>
      </xdr:nvSpPr>
      <xdr:spPr bwMode="auto">
        <a:xfrm>
          <a:off x="1000125" y="4419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29</xdr:row>
      <xdr:rowOff>19050</xdr:rowOff>
    </xdr:from>
    <xdr:to>
      <xdr:col>1</xdr:col>
      <xdr:colOff>161925</xdr:colOff>
      <xdr:row>31</xdr:row>
      <xdr:rowOff>0</xdr:rowOff>
    </xdr:to>
    <xdr:sp macro="" textlink="">
      <xdr:nvSpPr>
        <xdr:cNvPr id="1030" name="AutoShape 6">
          <a:extLst>
            <a:ext uri="{FF2B5EF4-FFF2-40B4-BE49-F238E27FC236}">
              <a16:creationId xmlns:a16="http://schemas.microsoft.com/office/drawing/2014/main" id="{E648448D-9C97-46E4-B7CB-A9D1F539AE9A}"/>
            </a:ext>
          </a:extLst>
        </xdr:cNvPr>
        <xdr:cNvSpPr>
          <a:spLocks/>
        </xdr:cNvSpPr>
      </xdr:nvSpPr>
      <xdr:spPr bwMode="auto">
        <a:xfrm>
          <a:off x="1000125" y="51054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39</xdr:row>
      <xdr:rowOff>19050</xdr:rowOff>
    </xdr:from>
    <xdr:to>
      <xdr:col>1</xdr:col>
      <xdr:colOff>161925</xdr:colOff>
      <xdr:row>41</xdr:row>
      <xdr:rowOff>0</xdr:rowOff>
    </xdr:to>
    <xdr:sp macro="" textlink="">
      <xdr:nvSpPr>
        <xdr:cNvPr id="1033" name="AutoShape 9">
          <a:extLst>
            <a:ext uri="{FF2B5EF4-FFF2-40B4-BE49-F238E27FC236}">
              <a16:creationId xmlns:a16="http://schemas.microsoft.com/office/drawing/2014/main" id="{A12F7D66-2153-45D6-BB95-4A9E55B9403B}"/>
            </a:ext>
          </a:extLst>
        </xdr:cNvPr>
        <xdr:cNvSpPr>
          <a:spLocks/>
        </xdr:cNvSpPr>
      </xdr:nvSpPr>
      <xdr:spPr bwMode="auto">
        <a:xfrm>
          <a:off x="1000125" y="68389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41</xdr:row>
      <xdr:rowOff>19050</xdr:rowOff>
    </xdr:from>
    <xdr:to>
      <xdr:col>1</xdr:col>
      <xdr:colOff>161925</xdr:colOff>
      <xdr:row>43</xdr:row>
      <xdr:rowOff>0</xdr:rowOff>
    </xdr:to>
    <xdr:sp macro="" textlink="">
      <xdr:nvSpPr>
        <xdr:cNvPr id="1034" name="AutoShape 10">
          <a:extLst>
            <a:ext uri="{FF2B5EF4-FFF2-40B4-BE49-F238E27FC236}">
              <a16:creationId xmlns:a16="http://schemas.microsoft.com/office/drawing/2014/main" id="{BA2469BF-5227-4758-95C1-D06F678CED86}"/>
            </a:ext>
          </a:extLst>
        </xdr:cNvPr>
        <xdr:cNvSpPr>
          <a:spLocks/>
        </xdr:cNvSpPr>
      </xdr:nvSpPr>
      <xdr:spPr bwMode="auto">
        <a:xfrm>
          <a:off x="1000125" y="71818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43</xdr:row>
      <xdr:rowOff>19050</xdr:rowOff>
    </xdr:from>
    <xdr:to>
      <xdr:col>1</xdr:col>
      <xdr:colOff>161925</xdr:colOff>
      <xdr:row>45</xdr:row>
      <xdr:rowOff>0</xdr:rowOff>
    </xdr:to>
    <xdr:sp macro="" textlink="">
      <xdr:nvSpPr>
        <xdr:cNvPr id="1035" name="AutoShape 11">
          <a:extLst>
            <a:ext uri="{FF2B5EF4-FFF2-40B4-BE49-F238E27FC236}">
              <a16:creationId xmlns:a16="http://schemas.microsoft.com/office/drawing/2014/main" id="{5E8D4074-47F4-4795-8F9A-FF9FACDDDF6F}"/>
            </a:ext>
          </a:extLst>
        </xdr:cNvPr>
        <xdr:cNvSpPr>
          <a:spLocks/>
        </xdr:cNvSpPr>
      </xdr:nvSpPr>
      <xdr:spPr bwMode="auto">
        <a:xfrm>
          <a:off x="1000125" y="75247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47</xdr:row>
      <xdr:rowOff>19050</xdr:rowOff>
    </xdr:from>
    <xdr:to>
      <xdr:col>1</xdr:col>
      <xdr:colOff>161925</xdr:colOff>
      <xdr:row>49</xdr:row>
      <xdr:rowOff>0</xdr:rowOff>
    </xdr:to>
    <xdr:sp macro="" textlink="">
      <xdr:nvSpPr>
        <xdr:cNvPr id="1036" name="AutoShape 12">
          <a:extLst>
            <a:ext uri="{FF2B5EF4-FFF2-40B4-BE49-F238E27FC236}">
              <a16:creationId xmlns:a16="http://schemas.microsoft.com/office/drawing/2014/main" id="{1B60BF9A-48FA-4DD0-BC3C-5F08B119CBF3}"/>
            </a:ext>
          </a:extLst>
        </xdr:cNvPr>
        <xdr:cNvSpPr>
          <a:spLocks/>
        </xdr:cNvSpPr>
      </xdr:nvSpPr>
      <xdr:spPr bwMode="auto">
        <a:xfrm>
          <a:off x="1000125" y="821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57</xdr:row>
      <xdr:rowOff>19050</xdr:rowOff>
    </xdr:from>
    <xdr:to>
      <xdr:col>1</xdr:col>
      <xdr:colOff>161925</xdr:colOff>
      <xdr:row>59</xdr:row>
      <xdr:rowOff>0</xdr:rowOff>
    </xdr:to>
    <xdr:sp macro="" textlink="">
      <xdr:nvSpPr>
        <xdr:cNvPr id="1039" name="AutoShape 15">
          <a:extLst>
            <a:ext uri="{FF2B5EF4-FFF2-40B4-BE49-F238E27FC236}">
              <a16:creationId xmlns:a16="http://schemas.microsoft.com/office/drawing/2014/main" id="{F04294AF-F52F-443E-A9AC-AF7ADAC03C67}"/>
            </a:ext>
          </a:extLst>
        </xdr:cNvPr>
        <xdr:cNvSpPr>
          <a:spLocks/>
        </xdr:cNvSpPr>
      </xdr:nvSpPr>
      <xdr:spPr bwMode="auto">
        <a:xfrm>
          <a:off x="1000125" y="99441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59</xdr:row>
      <xdr:rowOff>19050</xdr:rowOff>
    </xdr:from>
    <xdr:to>
      <xdr:col>1</xdr:col>
      <xdr:colOff>161925</xdr:colOff>
      <xdr:row>61</xdr:row>
      <xdr:rowOff>0</xdr:rowOff>
    </xdr:to>
    <xdr:sp macro="" textlink="">
      <xdr:nvSpPr>
        <xdr:cNvPr id="1040" name="AutoShape 16">
          <a:extLst>
            <a:ext uri="{FF2B5EF4-FFF2-40B4-BE49-F238E27FC236}">
              <a16:creationId xmlns:a16="http://schemas.microsoft.com/office/drawing/2014/main" id="{26F15CDF-0A5B-4432-A8BC-F35380DB1B5E}"/>
            </a:ext>
          </a:extLst>
        </xdr:cNvPr>
        <xdr:cNvSpPr>
          <a:spLocks/>
        </xdr:cNvSpPr>
      </xdr:nvSpPr>
      <xdr:spPr bwMode="auto">
        <a:xfrm>
          <a:off x="1000125" y="102870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61</xdr:row>
      <xdr:rowOff>19050</xdr:rowOff>
    </xdr:from>
    <xdr:to>
      <xdr:col>1</xdr:col>
      <xdr:colOff>161925</xdr:colOff>
      <xdr:row>63</xdr:row>
      <xdr:rowOff>0</xdr:rowOff>
    </xdr:to>
    <xdr:sp macro="" textlink="">
      <xdr:nvSpPr>
        <xdr:cNvPr id="1041" name="AutoShape 17">
          <a:extLst>
            <a:ext uri="{FF2B5EF4-FFF2-40B4-BE49-F238E27FC236}">
              <a16:creationId xmlns:a16="http://schemas.microsoft.com/office/drawing/2014/main" id="{BED155CD-C6C3-44E1-8826-E6C6C63C196C}"/>
            </a:ext>
          </a:extLst>
        </xdr:cNvPr>
        <xdr:cNvSpPr>
          <a:spLocks/>
        </xdr:cNvSpPr>
      </xdr:nvSpPr>
      <xdr:spPr bwMode="auto">
        <a:xfrm>
          <a:off x="1000125" y="106299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65</xdr:row>
      <xdr:rowOff>19050</xdr:rowOff>
    </xdr:from>
    <xdr:to>
      <xdr:col>1</xdr:col>
      <xdr:colOff>161925</xdr:colOff>
      <xdr:row>67</xdr:row>
      <xdr:rowOff>0</xdr:rowOff>
    </xdr:to>
    <xdr:sp macro="" textlink="">
      <xdr:nvSpPr>
        <xdr:cNvPr id="1042" name="AutoShape 18">
          <a:extLst>
            <a:ext uri="{FF2B5EF4-FFF2-40B4-BE49-F238E27FC236}">
              <a16:creationId xmlns:a16="http://schemas.microsoft.com/office/drawing/2014/main" id="{2870C2BE-2ED0-440C-A56B-56DB5AF57D7E}"/>
            </a:ext>
          </a:extLst>
        </xdr:cNvPr>
        <xdr:cNvSpPr>
          <a:spLocks/>
        </xdr:cNvSpPr>
      </xdr:nvSpPr>
      <xdr:spPr bwMode="auto">
        <a:xfrm>
          <a:off x="1000125" y="113157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63</xdr:row>
      <xdr:rowOff>19050</xdr:rowOff>
    </xdr:from>
    <xdr:to>
      <xdr:col>1</xdr:col>
      <xdr:colOff>161925</xdr:colOff>
      <xdr:row>65</xdr:row>
      <xdr:rowOff>0</xdr:rowOff>
    </xdr:to>
    <xdr:sp macro="" textlink="">
      <xdr:nvSpPr>
        <xdr:cNvPr id="1043" name="AutoShape 19">
          <a:extLst>
            <a:ext uri="{FF2B5EF4-FFF2-40B4-BE49-F238E27FC236}">
              <a16:creationId xmlns:a16="http://schemas.microsoft.com/office/drawing/2014/main" id="{3166E0C2-1423-4E61-BDBA-8739E5FB25D4}"/>
            </a:ext>
          </a:extLst>
        </xdr:cNvPr>
        <xdr:cNvSpPr>
          <a:spLocks/>
        </xdr:cNvSpPr>
      </xdr:nvSpPr>
      <xdr:spPr bwMode="auto">
        <a:xfrm>
          <a:off x="1000125" y="109728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45</xdr:row>
      <xdr:rowOff>19050</xdr:rowOff>
    </xdr:from>
    <xdr:to>
      <xdr:col>1</xdr:col>
      <xdr:colOff>161925</xdr:colOff>
      <xdr:row>47</xdr:row>
      <xdr:rowOff>0</xdr:rowOff>
    </xdr:to>
    <xdr:sp macro="" textlink="">
      <xdr:nvSpPr>
        <xdr:cNvPr id="1044" name="AutoShape 20">
          <a:extLst>
            <a:ext uri="{FF2B5EF4-FFF2-40B4-BE49-F238E27FC236}">
              <a16:creationId xmlns:a16="http://schemas.microsoft.com/office/drawing/2014/main" id="{286C225F-78B6-47C8-B50E-D259F3512AEC}"/>
            </a:ext>
          </a:extLst>
        </xdr:cNvPr>
        <xdr:cNvSpPr>
          <a:spLocks/>
        </xdr:cNvSpPr>
      </xdr:nvSpPr>
      <xdr:spPr bwMode="auto">
        <a:xfrm>
          <a:off x="1000125" y="78676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27</xdr:row>
      <xdr:rowOff>19050</xdr:rowOff>
    </xdr:from>
    <xdr:to>
      <xdr:col>1</xdr:col>
      <xdr:colOff>161925</xdr:colOff>
      <xdr:row>29</xdr:row>
      <xdr:rowOff>0</xdr:rowOff>
    </xdr:to>
    <xdr:sp macro="" textlink="">
      <xdr:nvSpPr>
        <xdr:cNvPr id="1047" name="AutoShape 23">
          <a:extLst>
            <a:ext uri="{FF2B5EF4-FFF2-40B4-BE49-F238E27FC236}">
              <a16:creationId xmlns:a16="http://schemas.microsoft.com/office/drawing/2014/main" id="{F03A755F-4A67-4C7A-A3C0-A8F125D5B6DD}"/>
            </a:ext>
          </a:extLst>
        </xdr:cNvPr>
        <xdr:cNvSpPr>
          <a:spLocks/>
        </xdr:cNvSpPr>
      </xdr:nvSpPr>
      <xdr:spPr bwMode="auto">
        <a:xfrm>
          <a:off x="1000125" y="47625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</xdr:row>
      <xdr:rowOff>19050</xdr:rowOff>
    </xdr:from>
    <xdr:to>
      <xdr:col>1</xdr:col>
      <xdr:colOff>161925</xdr:colOff>
      <xdr:row>5</xdr:row>
      <xdr:rowOff>0</xdr:rowOff>
    </xdr:to>
    <xdr:sp macro="" textlink="">
      <xdr:nvSpPr>
        <xdr:cNvPr id="1051" name="AutoShape 27">
          <a:extLst>
            <a:ext uri="{FF2B5EF4-FFF2-40B4-BE49-F238E27FC236}">
              <a16:creationId xmlns:a16="http://schemas.microsoft.com/office/drawing/2014/main" id="{0153B4C5-0FC9-4BF9-9B37-18A84537DDEE}"/>
            </a:ext>
          </a:extLst>
        </xdr:cNvPr>
        <xdr:cNvSpPr>
          <a:spLocks/>
        </xdr:cNvSpPr>
      </xdr:nvSpPr>
      <xdr:spPr bwMode="auto">
        <a:xfrm>
          <a:off x="1000125" y="5905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</xdr:row>
      <xdr:rowOff>19050</xdr:rowOff>
    </xdr:from>
    <xdr:to>
      <xdr:col>1</xdr:col>
      <xdr:colOff>161925</xdr:colOff>
      <xdr:row>7</xdr:row>
      <xdr:rowOff>0</xdr:rowOff>
    </xdr:to>
    <xdr:sp macro="" textlink="">
      <xdr:nvSpPr>
        <xdr:cNvPr id="1052" name="AutoShape 28">
          <a:extLst>
            <a:ext uri="{FF2B5EF4-FFF2-40B4-BE49-F238E27FC236}">
              <a16:creationId xmlns:a16="http://schemas.microsoft.com/office/drawing/2014/main" id="{3AA561BF-1A02-49DB-BDAF-4A61C5F637E0}"/>
            </a:ext>
          </a:extLst>
        </xdr:cNvPr>
        <xdr:cNvSpPr>
          <a:spLocks/>
        </xdr:cNvSpPr>
      </xdr:nvSpPr>
      <xdr:spPr bwMode="auto">
        <a:xfrm>
          <a:off x="1000125" y="93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7</xdr:row>
      <xdr:rowOff>19050</xdr:rowOff>
    </xdr:from>
    <xdr:to>
      <xdr:col>1</xdr:col>
      <xdr:colOff>161925</xdr:colOff>
      <xdr:row>9</xdr:row>
      <xdr:rowOff>0</xdr:rowOff>
    </xdr:to>
    <xdr:sp macro="" textlink="">
      <xdr:nvSpPr>
        <xdr:cNvPr id="1053" name="AutoShape 29">
          <a:extLst>
            <a:ext uri="{FF2B5EF4-FFF2-40B4-BE49-F238E27FC236}">
              <a16:creationId xmlns:a16="http://schemas.microsoft.com/office/drawing/2014/main" id="{E3A73969-69ED-418F-AD5B-20A504FA0A6F}"/>
            </a:ext>
          </a:extLst>
        </xdr:cNvPr>
        <xdr:cNvSpPr>
          <a:spLocks/>
        </xdr:cNvSpPr>
      </xdr:nvSpPr>
      <xdr:spPr bwMode="auto">
        <a:xfrm>
          <a:off x="1000125" y="12763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11</xdr:row>
      <xdr:rowOff>19050</xdr:rowOff>
    </xdr:from>
    <xdr:to>
      <xdr:col>1</xdr:col>
      <xdr:colOff>161925</xdr:colOff>
      <xdr:row>13</xdr:row>
      <xdr:rowOff>0</xdr:rowOff>
    </xdr:to>
    <xdr:sp macro="" textlink="">
      <xdr:nvSpPr>
        <xdr:cNvPr id="1054" name="AutoShape 30">
          <a:extLst>
            <a:ext uri="{FF2B5EF4-FFF2-40B4-BE49-F238E27FC236}">
              <a16:creationId xmlns:a16="http://schemas.microsoft.com/office/drawing/2014/main" id="{0E35C3C3-E2CC-4E16-B98C-BF28DD8AD7FC}"/>
            </a:ext>
          </a:extLst>
        </xdr:cNvPr>
        <xdr:cNvSpPr>
          <a:spLocks/>
        </xdr:cNvSpPr>
      </xdr:nvSpPr>
      <xdr:spPr bwMode="auto">
        <a:xfrm>
          <a:off x="1000125" y="19621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9</xdr:row>
      <xdr:rowOff>19050</xdr:rowOff>
    </xdr:from>
    <xdr:to>
      <xdr:col>1</xdr:col>
      <xdr:colOff>161925</xdr:colOff>
      <xdr:row>11</xdr:row>
      <xdr:rowOff>0</xdr:rowOff>
    </xdr:to>
    <xdr:sp macro="" textlink="">
      <xdr:nvSpPr>
        <xdr:cNvPr id="1055" name="AutoShape 31">
          <a:extLst>
            <a:ext uri="{FF2B5EF4-FFF2-40B4-BE49-F238E27FC236}">
              <a16:creationId xmlns:a16="http://schemas.microsoft.com/office/drawing/2014/main" id="{67DF076B-BF4F-461A-9F1A-36C9BAD199CF}"/>
            </a:ext>
          </a:extLst>
        </xdr:cNvPr>
        <xdr:cNvSpPr>
          <a:spLocks/>
        </xdr:cNvSpPr>
      </xdr:nvSpPr>
      <xdr:spPr bwMode="auto">
        <a:xfrm>
          <a:off x="1000125" y="16192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15</xdr:row>
      <xdr:rowOff>19050</xdr:rowOff>
    </xdr:from>
    <xdr:to>
      <xdr:col>1</xdr:col>
      <xdr:colOff>161925</xdr:colOff>
      <xdr:row>17</xdr:row>
      <xdr:rowOff>0</xdr:rowOff>
    </xdr:to>
    <xdr:sp macro="" textlink="">
      <xdr:nvSpPr>
        <xdr:cNvPr id="1056" name="AutoShape 32">
          <a:extLst>
            <a:ext uri="{FF2B5EF4-FFF2-40B4-BE49-F238E27FC236}">
              <a16:creationId xmlns:a16="http://schemas.microsoft.com/office/drawing/2014/main" id="{B3D84367-110A-4AB4-AC19-91283FCA0CF1}"/>
            </a:ext>
          </a:extLst>
        </xdr:cNvPr>
        <xdr:cNvSpPr>
          <a:spLocks/>
        </xdr:cNvSpPr>
      </xdr:nvSpPr>
      <xdr:spPr bwMode="auto">
        <a:xfrm>
          <a:off x="1000125" y="26479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13</xdr:row>
      <xdr:rowOff>19050</xdr:rowOff>
    </xdr:from>
    <xdr:to>
      <xdr:col>1</xdr:col>
      <xdr:colOff>161925</xdr:colOff>
      <xdr:row>15</xdr:row>
      <xdr:rowOff>0</xdr:rowOff>
    </xdr:to>
    <xdr:sp macro="" textlink="">
      <xdr:nvSpPr>
        <xdr:cNvPr id="1057" name="AutoShape 33">
          <a:extLst>
            <a:ext uri="{FF2B5EF4-FFF2-40B4-BE49-F238E27FC236}">
              <a16:creationId xmlns:a16="http://schemas.microsoft.com/office/drawing/2014/main" id="{C6F24ADA-CC26-495B-BCD4-BCA43EAFADB6}"/>
            </a:ext>
          </a:extLst>
        </xdr:cNvPr>
        <xdr:cNvSpPr>
          <a:spLocks/>
        </xdr:cNvSpPr>
      </xdr:nvSpPr>
      <xdr:spPr bwMode="auto">
        <a:xfrm>
          <a:off x="1000125" y="23050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33</xdr:row>
      <xdr:rowOff>19050</xdr:rowOff>
    </xdr:from>
    <xdr:to>
      <xdr:col>1</xdr:col>
      <xdr:colOff>161925</xdr:colOff>
      <xdr:row>35</xdr:row>
      <xdr:rowOff>0</xdr:rowOff>
    </xdr:to>
    <xdr:sp macro="" textlink="">
      <xdr:nvSpPr>
        <xdr:cNvPr id="1058" name="AutoShape 34">
          <a:extLst>
            <a:ext uri="{FF2B5EF4-FFF2-40B4-BE49-F238E27FC236}">
              <a16:creationId xmlns:a16="http://schemas.microsoft.com/office/drawing/2014/main" id="{EFF53B54-723B-49AB-98FF-F25F5B5F9C32}"/>
            </a:ext>
          </a:extLst>
        </xdr:cNvPr>
        <xdr:cNvSpPr>
          <a:spLocks/>
        </xdr:cNvSpPr>
      </xdr:nvSpPr>
      <xdr:spPr bwMode="auto">
        <a:xfrm>
          <a:off x="1000125" y="57912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31</xdr:row>
      <xdr:rowOff>19050</xdr:rowOff>
    </xdr:from>
    <xdr:to>
      <xdr:col>1</xdr:col>
      <xdr:colOff>161925</xdr:colOff>
      <xdr:row>33</xdr:row>
      <xdr:rowOff>0</xdr:rowOff>
    </xdr:to>
    <xdr:sp macro="" textlink="">
      <xdr:nvSpPr>
        <xdr:cNvPr id="1059" name="AutoShape 35">
          <a:extLst>
            <a:ext uri="{FF2B5EF4-FFF2-40B4-BE49-F238E27FC236}">
              <a16:creationId xmlns:a16="http://schemas.microsoft.com/office/drawing/2014/main" id="{6D366E96-CE3A-4DE6-99CE-B754C337E88B}"/>
            </a:ext>
          </a:extLst>
        </xdr:cNvPr>
        <xdr:cNvSpPr>
          <a:spLocks/>
        </xdr:cNvSpPr>
      </xdr:nvSpPr>
      <xdr:spPr bwMode="auto">
        <a:xfrm>
          <a:off x="1000125" y="54483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51</xdr:row>
      <xdr:rowOff>19050</xdr:rowOff>
    </xdr:from>
    <xdr:to>
      <xdr:col>1</xdr:col>
      <xdr:colOff>161925</xdr:colOff>
      <xdr:row>53</xdr:row>
      <xdr:rowOff>0</xdr:rowOff>
    </xdr:to>
    <xdr:sp macro="" textlink="">
      <xdr:nvSpPr>
        <xdr:cNvPr id="1060" name="AutoShape 36">
          <a:extLst>
            <a:ext uri="{FF2B5EF4-FFF2-40B4-BE49-F238E27FC236}">
              <a16:creationId xmlns:a16="http://schemas.microsoft.com/office/drawing/2014/main" id="{57164322-C99B-4F9B-9D8E-CDFD40862889}"/>
            </a:ext>
          </a:extLst>
        </xdr:cNvPr>
        <xdr:cNvSpPr>
          <a:spLocks/>
        </xdr:cNvSpPr>
      </xdr:nvSpPr>
      <xdr:spPr bwMode="auto">
        <a:xfrm>
          <a:off x="1000125" y="889635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49</xdr:row>
      <xdr:rowOff>19050</xdr:rowOff>
    </xdr:from>
    <xdr:to>
      <xdr:col>1</xdr:col>
      <xdr:colOff>161925</xdr:colOff>
      <xdr:row>51</xdr:row>
      <xdr:rowOff>0</xdr:rowOff>
    </xdr:to>
    <xdr:sp macro="" textlink="">
      <xdr:nvSpPr>
        <xdr:cNvPr id="1061" name="AutoShape 37">
          <a:extLst>
            <a:ext uri="{FF2B5EF4-FFF2-40B4-BE49-F238E27FC236}">
              <a16:creationId xmlns:a16="http://schemas.microsoft.com/office/drawing/2014/main" id="{38C23B02-1D08-413B-B6C3-7E1E5FBFF12B}"/>
            </a:ext>
          </a:extLst>
        </xdr:cNvPr>
        <xdr:cNvSpPr>
          <a:spLocks/>
        </xdr:cNvSpPr>
      </xdr:nvSpPr>
      <xdr:spPr bwMode="auto">
        <a:xfrm>
          <a:off x="1000125" y="855345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69</xdr:row>
      <xdr:rowOff>19050</xdr:rowOff>
    </xdr:from>
    <xdr:to>
      <xdr:col>1</xdr:col>
      <xdr:colOff>161925</xdr:colOff>
      <xdr:row>71</xdr:row>
      <xdr:rowOff>0</xdr:rowOff>
    </xdr:to>
    <xdr:sp macro="" textlink="">
      <xdr:nvSpPr>
        <xdr:cNvPr id="1062" name="AutoShape 38">
          <a:extLst>
            <a:ext uri="{FF2B5EF4-FFF2-40B4-BE49-F238E27FC236}">
              <a16:creationId xmlns:a16="http://schemas.microsoft.com/office/drawing/2014/main" id="{C42F326D-08A8-4A56-8A44-D4ABEB0B8013}"/>
            </a:ext>
          </a:extLst>
        </xdr:cNvPr>
        <xdr:cNvSpPr>
          <a:spLocks/>
        </xdr:cNvSpPr>
      </xdr:nvSpPr>
      <xdr:spPr bwMode="auto">
        <a:xfrm>
          <a:off x="1000125" y="12001500"/>
          <a:ext cx="76200" cy="333375"/>
        </a:xfrm>
        <a:prstGeom prst="leftBrace">
          <a:avLst>
            <a:gd name="adj1" fmla="val 36458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  <xdr:twoCellAnchor>
    <xdr:from>
      <xdr:col>1</xdr:col>
      <xdr:colOff>85725</xdr:colOff>
      <xdr:row>67</xdr:row>
      <xdr:rowOff>19050</xdr:rowOff>
    </xdr:from>
    <xdr:to>
      <xdr:col>1</xdr:col>
      <xdr:colOff>161925</xdr:colOff>
      <xdr:row>69</xdr:row>
      <xdr:rowOff>0</xdr:rowOff>
    </xdr:to>
    <xdr:sp macro="" textlink="">
      <xdr:nvSpPr>
        <xdr:cNvPr id="1063" name="AutoShape 39">
          <a:extLst>
            <a:ext uri="{FF2B5EF4-FFF2-40B4-BE49-F238E27FC236}">
              <a16:creationId xmlns:a16="http://schemas.microsoft.com/office/drawing/2014/main" id="{1E3A9D3E-36A0-43C3-9EFC-D20BF06D03F0}"/>
            </a:ext>
          </a:extLst>
        </xdr:cNvPr>
        <xdr:cNvSpPr>
          <a:spLocks/>
        </xdr:cNvSpPr>
      </xdr:nvSpPr>
      <xdr:spPr bwMode="auto">
        <a:xfrm>
          <a:off x="1000125" y="11658600"/>
          <a:ext cx="76200" cy="323850"/>
        </a:xfrm>
        <a:prstGeom prst="leftBrace">
          <a:avLst>
            <a:gd name="adj1" fmla="val 35417"/>
            <a:gd name="adj2" fmla="val 50000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9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P72"/>
  <sheetViews>
    <sheetView showGridLines="0" tabSelected="1" view="pageBreakPreview" zoomScale="120" zoomScaleNormal="100" workbookViewId="0">
      <selection activeCell="G4" sqref="G4"/>
    </sheetView>
  </sheetViews>
  <sheetFormatPr defaultRowHeight="13.5"/>
  <cols>
    <col min="1" max="1" width="12" style="4" customWidth="1"/>
    <col min="2" max="2" width="8.375" style="4" customWidth="1"/>
    <col min="3" max="16" width="10.625" style="4" customWidth="1"/>
    <col min="17" max="16384" width="9" style="4"/>
  </cols>
  <sheetData>
    <row r="1" spans="1:16" ht="18" customHeight="1" thickBot="1">
      <c r="A1" s="8" t="s">
        <v>43</v>
      </c>
      <c r="B1" s="8"/>
      <c r="D1" s="13"/>
      <c r="E1" s="14" t="s">
        <v>34</v>
      </c>
      <c r="P1" s="9" t="s">
        <v>11</v>
      </c>
    </row>
    <row r="2" spans="1:16">
      <c r="A2" s="42" t="s">
        <v>0</v>
      </c>
      <c r="B2" s="38"/>
      <c r="C2" s="38" t="s">
        <v>1</v>
      </c>
      <c r="D2" s="38" t="s">
        <v>24</v>
      </c>
      <c r="E2" s="38"/>
      <c r="F2" s="38"/>
      <c r="G2" s="38"/>
      <c r="H2" s="38" t="s">
        <v>25</v>
      </c>
      <c r="I2" s="38"/>
      <c r="J2" s="38"/>
      <c r="K2" s="38"/>
      <c r="L2" s="38"/>
      <c r="M2" s="38" t="s">
        <v>21</v>
      </c>
      <c r="N2" s="38" t="s">
        <v>22</v>
      </c>
      <c r="O2" s="38" t="s">
        <v>23</v>
      </c>
      <c r="P2" s="40" t="s">
        <v>10</v>
      </c>
    </row>
    <row r="3" spans="1:16">
      <c r="A3" s="43"/>
      <c r="B3" s="39"/>
      <c r="C3" s="39"/>
      <c r="D3" s="7" t="s">
        <v>12</v>
      </c>
      <c r="E3" s="7" t="s">
        <v>13</v>
      </c>
      <c r="F3" s="7" t="s">
        <v>14</v>
      </c>
      <c r="G3" s="7" t="s">
        <v>15</v>
      </c>
      <c r="H3" s="7" t="s">
        <v>16</v>
      </c>
      <c r="I3" s="10" t="s">
        <v>17</v>
      </c>
      <c r="J3" s="7" t="s">
        <v>18</v>
      </c>
      <c r="K3" s="7" t="s">
        <v>19</v>
      </c>
      <c r="L3" s="15" t="s">
        <v>20</v>
      </c>
      <c r="M3" s="39"/>
      <c r="N3" s="39"/>
      <c r="O3" s="39"/>
      <c r="P3" s="41"/>
    </row>
    <row r="4" spans="1:16">
      <c r="A4" s="36" t="s">
        <v>32</v>
      </c>
      <c r="B4" s="16" t="s">
        <v>26</v>
      </c>
      <c r="C4" s="33">
        <f t="shared" ref="C4:C9" si="0">SUM(D4:P4)</f>
        <v>2589</v>
      </c>
      <c r="D4" s="17">
        <f t="shared" ref="D4:P4" si="1">SUM(D22,D40,D58)</f>
        <v>0</v>
      </c>
      <c r="E4" s="17">
        <f t="shared" si="1"/>
        <v>9</v>
      </c>
      <c r="F4" s="17">
        <f t="shared" si="1"/>
        <v>2</v>
      </c>
      <c r="G4" s="17">
        <f t="shared" si="1"/>
        <v>3</v>
      </c>
      <c r="H4" s="18">
        <f t="shared" si="1"/>
        <v>15</v>
      </c>
      <c r="I4" s="19">
        <f t="shared" si="1"/>
        <v>39</v>
      </c>
      <c r="J4" s="17">
        <f t="shared" si="1"/>
        <v>1</v>
      </c>
      <c r="K4" s="17">
        <f t="shared" si="1"/>
        <v>19</v>
      </c>
      <c r="L4" s="17">
        <f t="shared" si="1"/>
        <v>0</v>
      </c>
      <c r="M4" s="17">
        <f t="shared" si="1"/>
        <v>2323</v>
      </c>
      <c r="N4" s="17">
        <f t="shared" si="1"/>
        <v>25</v>
      </c>
      <c r="O4" s="17">
        <f t="shared" si="1"/>
        <v>17</v>
      </c>
      <c r="P4" s="18">
        <f t="shared" si="1"/>
        <v>136</v>
      </c>
    </row>
    <row r="5" spans="1:16">
      <c r="A5" s="36"/>
      <c r="B5" s="16" t="s">
        <v>27</v>
      </c>
      <c r="C5" s="33">
        <f t="shared" si="0"/>
        <v>631</v>
      </c>
      <c r="D5" s="17">
        <f t="shared" ref="D5:P5" si="2">SUM(D23,D41,D59)</f>
        <v>0</v>
      </c>
      <c r="E5" s="17">
        <f t="shared" si="2"/>
        <v>8</v>
      </c>
      <c r="F5" s="17">
        <f t="shared" si="2"/>
        <v>1</v>
      </c>
      <c r="G5" s="17">
        <f t="shared" si="2"/>
        <v>2</v>
      </c>
      <c r="H5" s="18">
        <f t="shared" si="2"/>
        <v>11</v>
      </c>
      <c r="I5" s="19">
        <f t="shared" si="2"/>
        <v>26</v>
      </c>
      <c r="J5" s="17">
        <f t="shared" si="2"/>
        <v>0</v>
      </c>
      <c r="K5" s="17">
        <f t="shared" si="2"/>
        <v>12</v>
      </c>
      <c r="L5" s="17">
        <f t="shared" si="2"/>
        <v>0</v>
      </c>
      <c r="M5" s="17">
        <f t="shared" si="2"/>
        <v>504</v>
      </c>
      <c r="N5" s="17">
        <f t="shared" si="2"/>
        <v>19</v>
      </c>
      <c r="O5" s="17">
        <f t="shared" si="2"/>
        <v>7</v>
      </c>
      <c r="P5" s="18">
        <f t="shared" si="2"/>
        <v>41</v>
      </c>
    </row>
    <row r="6" spans="1:16">
      <c r="A6" s="36">
        <v>14</v>
      </c>
      <c r="B6" s="16" t="s">
        <v>26</v>
      </c>
      <c r="C6" s="33">
        <f t="shared" si="0"/>
        <v>2542</v>
      </c>
      <c r="D6" s="17">
        <f t="shared" ref="D6:P6" si="3">SUM(D24,D42,D60)</f>
        <v>1</v>
      </c>
      <c r="E6" s="17">
        <f t="shared" si="3"/>
        <v>5</v>
      </c>
      <c r="F6" s="17">
        <f t="shared" si="3"/>
        <v>3</v>
      </c>
      <c r="G6" s="17">
        <f t="shared" si="3"/>
        <v>3</v>
      </c>
      <c r="H6" s="18">
        <f t="shared" si="3"/>
        <v>10</v>
      </c>
      <c r="I6" s="19">
        <f t="shared" si="3"/>
        <v>21</v>
      </c>
      <c r="J6" s="17">
        <f t="shared" si="3"/>
        <v>1</v>
      </c>
      <c r="K6" s="17">
        <f t="shared" si="3"/>
        <v>6</v>
      </c>
      <c r="L6" s="17">
        <f t="shared" si="3"/>
        <v>0</v>
      </c>
      <c r="M6" s="17">
        <f t="shared" si="3"/>
        <v>2169</v>
      </c>
      <c r="N6" s="17">
        <f t="shared" si="3"/>
        <v>68</v>
      </c>
      <c r="O6" s="17">
        <f t="shared" si="3"/>
        <v>8</v>
      </c>
      <c r="P6" s="18">
        <f t="shared" si="3"/>
        <v>247</v>
      </c>
    </row>
    <row r="7" spans="1:16">
      <c r="A7" s="36"/>
      <c r="B7" s="16" t="s">
        <v>27</v>
      </c>
      <c r="C7" s="33">
        <f t="shared" si="0"/>
        <v>896</v>
      </c>
      <c r="D7" s="17">
        <f t="shared" ref="D7:P7" si="4">SUM(D25,D43,D61)</f>
        <v>1</v>
      </c>
      <c r="E7" s="17">
        <f t="shared" si="4"/>
        <v>3</v>
      </c>
      <c r="F7" s="17">
        <f t="shared" si="4"/>
        <v>3</v>
      </c>
      <c r="G7" s="17">
        <f t="shared" si="4"/>
        <v>2</v>
      </c>
      <c r="H7" s="18">
        <f t="shared" si="4"/>
        <v>7</v>
      </c>
      <c r="I7" s="19">
        <f t="shared" si="4"/>
        <v>20</v>
      </c>
      <c r="J7" s="17">
        <f t="shared" si="4"/>
        <v>1</v>
      </c>
      <c r="K7" s="17">
        <f t="shared" si="4"/>
        <v>4</v>
      </c>
      <c r="L7" s="17">
        <f t="shared" si="4"/>
        <v>0</v>
      </c>
      <c r="M7" s="17">
        <f t="shared" si="4"/>
        <v>739</v>
      </c>
      <c r="N7" s="17">
        <f t="shared" si="4"/>
        <v>45</v>
      </c>
      <c r="O7" s="17">
        <f t="shared" si="4"/>
        <v>3</v>
      </c>
      <c r="P7" s="18">
        <f t="shared" si="4"/>
        <v>68</v>
      </c>
    </row>
    <row r="8" spans="1:16">
      <c r="A8" s="36">
        <v>15</v>
      </c>
      <c r="B8" s="16" t="s">
        <v>26</v>
      </c>
      <c r="C8" s="33">
        <f t="shared" si="0"/>
        <v>1905</v>
      </c>
      <c r="D8" s="17">
        <f t="shared" ref="D8:P8" si="5">SUM(D26,D44,D62)</f>
        <v>2</v>
      </c>
      <c r="E8" s="17">
        <f t="shared" si="5"/>
        <v>4</v>
      </c>
      <c r="F8" s="17">
        <f t="shared" si="5"/>
        <v>1</v>
      </c>
      <c r="G8" s="17">
        <f t="shared" si="5"/>
        <v>1</v>
      </c>
      <c r="H8" s="18">
        <f t="shared" si="5"/>
        <v>13</v>
      </c>
      <c r="I8" s="19">
        <f t="shared" si="5"/>
        <v>35</v>
      </c>
      <c r="J8" s="17">
        <f t="shared" si="5"/>
        <v>1</v>
      </c>
      <c r="K8" s="17">
        <f t="shared" si="5"/>
        <v>10</v>
      </c>
      <c r="L8" s="17">
        <f t="shared" si="5"/>
        <v>0</v>
      </c>
      <c r="M8" s="17">
        <f t="shared" si="5"/>
        <v>1528</v>
      </c>
      <c r="N8" s="17">
        <f t="shared" si="5"/>
        <v>45</v>
      </c>
      <c r="O8" s="17">
        <f t="shared" si="5"/>
        <v>14</v>
      </c>
      <c r="P8" s="18">
        <f t="shared" si="5"/>
        <v>251</v>
      </c>
    </row>
    <row r="9" spans="1:16">
      <c r="A9" s="36"/>
      <c r="B9" s="16" t="s">
        <v>27</v>
      </c>
      <c r="C9" s="33">
        <f t="shared" si="0"/>
        <v>788</v>
      </c>
      <c r="D9" s="17">
        <f t="shared" ref="D9:P9" si="6">SUM(D27,D45,D63)</f>
        <v>2</v>
      </c>
      <c r="E9" s="17">
        <f t="shared" si="6"/>
        <v>2</v>
      </c>
      <c r="F9" s="17">
        <f t="shared" si="6"/>
        <v>1</v>
      </c>
      <c r="G9" s="17">
        <f t="shared" si="6"/>
        <v>2</v>
      </c>
      <c r="H9" s="18">
        <f t="shared" si="6"/>
        <v>10</v>
      </c>
      <c r="I9" s="19">
        <f t="shared" si="6"/>
        <v>32</v>
      </c>
      <c r="J9" s="17">
        <f t="shared" si="6"/>
        <v>1</v>
      </c>
      <c r="K9" s="17">
        <f t="shared" si="6"/>
        <v>7</v>
      </c>
      <c r="L9" s="17">
        <f t="shared" si="6"/>
        <v>0</v>
      </c>
      <c r="M9" s="17">
        <f t="shared" si="6"/>
        <v>646</v>
      </c>
      <c r="N9" s="17">
        <f t="shared" si="6"/>
        <v>28</v>
      </c>
      <c r="O9" s="17">
        <f t="shared" si="6"/>
        <v>3</v>
      </c>
      <c r="P9" s="18">
        <f t="shared" si="6"/>
        <v>54</v>
      </c>
    </row>
    <row r="10" spans="1:16">
      <c r="A10" s="36">
        <v>16</v>
      </c>
      <c r="B10" s="16" t="s">
        <v>26</v>
      </c>
      <c r="C10" s="33">
        <f t="shared" ref="C10:C17" si="7">SUM(D10:P10)</f>
        <v>1834</v>
      </c>
      <c r="D10" s="17">
        <f t="shared" ref="D10:P10" si="8">SUM(D28,D46,D64)</f>
        <v>4</v>
      </c>
      <c r="E10" s="17">
        <f t="shared" si="8"/>
        <v>6</v>
      </c>
      <c r="F10" s="17">
        <f t="shared" si="8"/>
        <v>5</v>
      </c>
      <c r="G10" s="17">
        <f t="shared" si="8"/>
        <v>1</v>
      </c>
      <c r="H10" s="18">
        <f t="shared" si="8"/>
        <v>6</v>
      </c>
      <c r="I10" s="19">
        <f t="shared" si="8"/>
        <v>26</v>
      </c>
      <c r="J10" s="17">
        <f t="shared" si="8"/>
        <v>0</v>
      </c>
      <c r="K10" s="17">
        <f t="shared" si="8"/>
        <v>10</v>
      </c>
      <c r="L10" s="17">
        <f t="shared" si="8"/>
        <v>0</v>
      </c>
      <c r="M10" s="17">
        <f t="shared" si="8"/>
        <v>1440</v>
      </c>
      <c r="N10" s="17">
        <f t="shared" si="8"/>
        <v>65</v>
      </c>
      <c r="O10" s="17">
        <f t="shared" si="8"/>
        <v>9</v>
      </c>
      <c r="P10" s="18">
        <f t="shared" si="8"/>
        <v>262</v>
      </c>
    </row>
    <row r="11" spans="1:16">
      <c r="A11" s="36"/>
      <c r="B11" s="16" t="s">
        <v>27</v>
      </c>
      <c r="C11" s="33">
        <f t="shared" si="7"/>
        <v>539</v>
      </c>
      <c r="D11" s="17">
        <f t="shared" ref="D11:P11" si="9">SUM(D29,D47,D65)</f>
        <v>2</v>
      </c>
      <c r="E11" s="17">
        <f t="shared" si="9"/>
        <v>5</v>
      </c>
      <c r="F11" s="17">
        <f t="shared" si="9"/>
        <v>4</v>
      </c>
      <c r="G11" s="17">
        <f t="shared" si="9"/>
        <v>1</v>
      </c>
      <c r="H11" s="18">
        <f t="shared" si="9"/>
        <v>1</v>
      </c>
      <c r="I11" s="19">
        <f t="shared" si="9"/>
        <v>23</v>
      </c>
      <c r="J11" s="17">
        <f t="shared" si="9"/>
        <v>0</v>
      </c>
      <c r="K11" s="17">
        <f t="shared" si="9"/>
        <v>9</v>
      </c>
      <c r="L11" s="17">
        <f t="shared" si="9"/>
        <v>0</v>
      </c>
      <c r="M11" s="17">
        <f t="shared" si="9"/>
        <v>431</v>
      </c>
      <c r="N11" s="17">
        <f t="shared" si="9"/>
        <v>18</v>
      </c>
      <c r="O11" s="17">
        <f t="shared" si="9"/>
        <v>3</v>
      </c>
      <c r="P11" s="18">
        <f t="shared" si="9"/>
        <v>42</v>
      </c>
    </row>
    <row r="12" spans="1:16">
      <c r="A12" s="36">
        <v>17</v>
      </c>
      <c r="B12" s="16" t="s">
        <v>26</v>
      </c>
      <c r="C12" s="33">
        <f t="shared" si="7"/>
        <v>1786</v>
      </c>
      <c r="D12" s="17">
        <f t="shared" ref="D12:P12" si="10">SUM(D30,D48,D66)</f>
        <v>0</v>
      </c>
      <c r="E12" s="17">
        <f t="shared" si="10"/>
        <v>3</v>
      </c>
      <c r="F12" s="17">
        <f t="shared" si="10"/>
        <v>0</v>
      </c>
      <c r="G12" s="17">
        <f t="shared" si="10"/>
        <v>1</v>
      </c>
      <c r="H12" s="18">
        <f t="shared" si="10"/>
        <v>11</v>
      </c>
      <c r="I12" s="19">
        <f t="shared" si="10"/>
        <v>23</v>
      </c>
      <c r="J12" s="17">
        <f t="shared" si="10"/>
        <v>1</v>
      </c>
      <c r="K12" s="17">
        <f t="shared" si="10"/>
        <v>2</v>
      </c>
      <c r="L12" s="17">
        <f t="shared" si="10"/>
        <v>0</v>
      </c>
      <c r="M12" s="17">
        <f t="shared" si="10"/>
        <v>1351</v>
      </c>
      <c r="N12" s="17">
        <f t="shared" si="10"/>
        <v>99</v>
      </c>
      <c r="O12" s="17">
        <f t="shared" si="10"/>
        <v>4</v>
      </c>
      <c r="P12" s="18">
        <f t="shared" si="10"/>
        <v>291</v>
      </c>
    </row>
    <row r="13" spans="1:16">
      <c r="A13" s="37"/>
      <c r="B13" s="29" t="s">
        <v>27</v>
      </c>
      <c r="C13" s="34">
        <f t="shared" si="7"/>
        <v>643</v>
      </c>
      <c r="D13" s="30">
        <f t="shared" ref="D13:P13" si="11">SUM(D31,D49,D67)</f>
        <v>1</v>
      </c>
      <c r="E13" s="30">
        <f t="shared" si="11"/>
        <v>2</v>
      </c>
      <c r="F13" s="30">
        <f t="shared" si="11"/>
        <v>1</v>
      </c>
      <c r="G13" s="30">
        <f t="shared" si="11"/>
        <v>1</v>
      </c>
      <c r="H13" s="31">
        <f t="shared" si="11"/>
        <v>3</v>
      </c>
      <c r="I13" s="32">
        <f t="shared" si="11"/>
        <v>13</v>
      </c>
      <c r="J13" s="30">
        <f t="shared" si="11"/>
        <v>1</v>
      </c>
      <c r="K13" s="30">
        <f t="shared" si="11"/>
        <v>2</v>
      </c>
      <c r="L13" s="30">
        <f t="shared" si="11"/>
        <v>0</v>
      </c>
      <c r="M13" s="30">
        <f t="shared" si="11"/>
        <v>540</v>
      </c>
      <c r="N13" s="30">
        <f t="shared" si="11"/>
        <v>21</v>
      </c>
      <c r="O13" s="30">
        <f t="shared" si="11"/>
        <v>2</v>
      </c>
      <c r="P13" s="31">
        <f t="shared" si="11"/>
        <v>56</v>
      </c>
    </row>
    <row r="14" spans="1:16">
      <c r="A14" s="36">
        <v>18</v>
      </c>
      <c r="B14" s="16" t="s">
        <v>26</v>
      </c>
      <c r="C14" s="33">
        <f t="shared" si="7"/>
        <v>1561</v>
      </c>
      <c r="D14" s="17">
        <f t="shared" ref="D14:P14" si="12">SUM(D32,D50,D68)</f>
        <v>1</v>
      </c>
      <c r="E14" s="17">
        <f t="shared" si="12"/>
        <v>1</v>
      </c>
      <c r="F14" s="17">
        <f t="shared" si="12"/>
        <v>3</v>
      </c>
      <c r="G14" s="17">
        <f t="shared" si="12"/>
        <v>0</v>
      </c>
      <c r="H14" s="18">
        <f t="shared" si="12"/>
        <v>9</v>
      </c>
      <c r="I14" s="19">
        <f t="shared" si="12"/>
        <v>24</v>
      </c>
      <c r="J14" s="17">
        <f t="shared" si="12"/>
        <v>9</v>
      </c>
      <c r="K14" s="17">
        <f t="shared" si="12"/>
        <v>2</v>
      </c>
      <c r="L14" s="17">
        <f t="shared" si="12"/>
        <v>0</v>
      </c>
      <c r="M14" s="17">
        <f t="shared" si="12"/>
        <v>1145</v>
      </c>
      <c r="N14" s="17">
        <f t="shared" si="12"/>
        <v>94</v>
      </c>
      <c r="O14" s="17">
        <f t="shared" si="12"/>
        <v>8</v>
      </c>
      <c r="P14" s="18">
        <f t="shared" si="12"/>
        <v>265</v>
      </c>
    </row>
    <row r="15" spans="1:16">
      <c r="A15" s="36"/>
      <c r="B15" s="16" t="s">
        <v>27</v>
      </c>
      <c r="C15" s="34">
        <f t="shared" si="7"/>
        <v>682</v>
      </c>
      <c r="D15" s="30">
        <f t="shared" ref="D15:P15" si="13">SUM(D33,D51,D69)</f>
        <v>0</v>
      </c>
      <c r="E15" s="30">
        <f t="shared" si="13"/>
        <v>1</v>
      </c>
      <c r="F15" s="30">
        <f t="shared" si="13"/>
        <v>3</v>
      </c>
      <c r="G15" s="30">
        <f t="shared" si="13"/>
        <v>1</v>
      </c>
      <c r="H15" s="31">
        <f t="shared" si="13"/>
        <v>9</v>
      </c>
      <c r="I15" s="32">
        <f t="shared" si="13"/>
        <v>22</v>
      </c>
      <c r="J15" s="30">
        <f t="shared" si="13"/>
        <v>6</v>
      </c>
      <c r="K15" s="30">
        <f t="shared" si="13"/>
        <v>0</v>
      </c>
      <c r="L15" s="30">
        <f t="shared" si="13"/>
        <v>0</v>
      </c>
      <c r="M15" s="30">
        <f t="shared" si="13"/>
        <v>505</v>
      </c>
      <c r="N15" s="30">
        <f t="shared" si="13"/>
        <v>24</v>
      </c>
      <c r="O15" s="30">
        <f t="shared" si="13"/>
        <v>4</v>
      </c>
      <c r="P15" s="31">
        <f t="shared" si="13"/>
        <v>107</v>
      </c>
    </row>
    <row r="16" spans="1:16">
      <c r="A16" s="36">
        <v>19</v>
      </c>
      <c r="B16" s="16" t="s">
        <v>26</v>
      </c>
      <c r="C16" s="33">
        <f t="shared" si="7"/>
        <v>1428</v>
      </c>
      <c r="D16" s="17">
        <f t="shared" ref="D16:P16" si="14">SUM(D34,D52,D70)</f>
        <v>0</v>
      </c>
      <c r="E16" s="17">
        <f t="shared" si="14"/>
        <v>1</v>
      </c>
      <c r="F16" s="17">
        <f t="shared" si="14"/>
        <v>4</v>
      </c>
      <c r="G16" s="17">
        <f t="shared" si="14"/>
        <v>1</v>
      </c>
      <c r="H16" s="17">
        <f t="shared" si="14"/>
        <v>29</v>
      </c>
      <c r="I16" s="17">
        <f t="shared" si="14"/>
        <v>25</v>
      </c>
      <c r="J16" s="17">
        <f t="shared" si="14"/>
        <v>0</v>
      </c>
      <c r="K16" s="17">
        <f t="shared" si="14"/>
        <v>2</v>
      </c>
      <c r="L16" s="17">
        <f t="shared" si="14"/>
        <v>0</v>
      </c>
      <c r="M16" s="17">
        <f t="shared" si="14"/>
        <v>1001</v>
      </c>
      <c r="N16" s="17">
        <f t="shared" si="14"/>
        <v>116</v>
      </c>
      <c r="O16" s="17">
        <f t="shared" si="14"/>
        <v>5</v>
      </c>
      <c r="P16" s="18">
        <f t="shared" si="14"/>
        <v>244</v>
      </c>
    </row>
    <row r="17" spans="1:16" ht="14.25" thickBot="1">
      <c r="A17" s="44"/>
      <c r="B17" s="20" t="s">
        <v>27</v>
      </c>
      <c r="C17" s="35">
        <f t="shared" si="7"/>
        <v>557</v>
      </c>
      <c r="D17" s="21">
        <f t="shared" ref="D17:P17" si="15">SUM(D35,D53,D71)</f>
        <v>1</v>
      </c>
      <c r="E17" s="21">
        <f t="shared" si="15"/>
        <v>1</v>
      </c>
      <c r="F17" s="21">
        <f t="shared" si="15"/>
        <v>1</v>
      </c>
      <c r="G17" s="21">
        <f t="shared" si="15"/>
        <v>0</v>
      </c>
      <c r="H17" s="21">
        <f t="shared" si="15"/>
        <v>27</v>
      </c>
      <c r="I17" s="21">
        <f t="shared" si="15"/>
        <v>20</v>
      </c>
      <c r="J17" s="21">
        <f t="shared" si="15"/>
        <v>0</v>
      </c>
      <c r="K17" s="21">
        <f t="shared" si="15"/>
        <v>2</v>
      </c>
      <c r="L17" s="21">
        <f t="shared" si="15"/>
        <v>0</v>
      </c>
      <c r="M17" s="21">
        <f t="shared" si="15"/>
        <v>361</v>
      </c>
      <c r="N17" s="21">
        <f t="shared" si="15"/>
        <v>68</v>
      </c>
      <c r="O17" s="21">
        <f t="shared" si="15"/>
        <v>3</v>
      </c>
      <c r="P17" s="22">
        <f t="shared" si="15"/>
        <v>73</v>
      </c>
    </row>
    <row r="18" spans="1:16" ht="16.5" customHeight="1">
      <c r="A18" s="6" t="s">
        <v>41</v>
      </c>
      <c r="C18" s="6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</row>
    <row r="19" spans="1:16" ht="14.25" thickBot="1">
      <c r="A19" s="8"/>
      <c r="B19" s="8"/>
      <c r="E19" s="12" t="s">
        <v>38</v>
      </c>
      <c r="P19" s="3" t="s">
        <v>11</v>
      </c>
    </row>
    <row r="20" spans="1:16">
      <c r="A20" s="42" t="s">
        <v>0</v>
      </c>
      <c r="B20" s="38"/>
      <c r="C20" s="38" t="s">
        <v>1</v>
      </c>
      <c r="D20" s="38" t="s">
        <v>24</v>
      </c>
      <c r="E20" s="38"/>
      <c r="F20" s="38"/>
      <c r="G20" s="38"/>
      <c r="H20" s="38" t="s">
        <v>25</v>
      </c>
      <c r="I20" s="38"/>
      <c r="J20" s="38"/>
      <c r="K20" s="38"/>
      <c r="L20" s="38"/>
      <c r="M20" s="38" t="s">
        <v>21</v>
      </c>
      <c r="N20" s="38" t="s">
        <v>22</v>
      </c>
      <c r="O20" s="38" t="s">
        <v>23</v>
      </c>
      <c r="P20" s="40" t="s">
        <v>10</v>
      </c>
    </row>
    <row r="21" spans="1:16">
      <c r="A21" s="43"/>
      <c r="B21" s="39"/>
      <c r="C21" s="39"/>
      <c r="D21" s="7" t="s">
        <v>12</v>
      </c>
      <c r="E21" s="7" t="s">
        <v>13</v>
      </c>
      <c r="F21" s="7" t="s">
        <v>14</v>
      </c>
      <c r="G21" s="7" t="s">
        <v>15</v>
      </c>
      <c r="H21" s="7" t="s">
        <v>16</v>
      </c>
      <c r="I21" s="10" t="s">
        <v>17</v>
      </c>
      <c r="J21" s="7" t="s">
        <v>18</v>
      </c>
      <c r="K21" s="7" t="s">
        <v>19</v>
      </c>
      <c r="L21" s="15" t="s">
        <v>20</v>
      </c>
      <c r="M21" s="39"/>
      <c r="N21" s="39"/>
      <c r="O21" s="39"/>
      <c r="P21" s="41"/>
    </row>
    <row r="22" spans="1:16">
      <c r="A22" s="36" t="s">
        <v>32</v>
      </c>
      <c r="B22" s="16" t="s">
        <v>26</v>
      </c>
      <c r="C22" s="17">
        <f t="shared" ref="C22:C31" si="16">SUM(D22:P22)</f>
        <v>1567</v>
      </c>
      <c r="D22" s="17">
        <v>0</v>
      </c>
      <c r="E22" s="17">
        <v>7</v>
      </c>
      <c r="F22" s="17">
        <v>1</v>
      </c>
      <c r="G22" s="17">
        <v>2</v>
      </c>
      <c r="H22" s="18">
        <v>12</v>
      </c>
      <c r="I22" s="19">
        <v>31</v>
      </c>
      <c r="J22" s="17">
        <v>0</v>
      </c>
      <c r="K22" s="17">
        <v>15</v>
      </c>
      <c r="L22" s="17">
        <v>0</v>
      </c>
      <c r="M22" s="17">
        <v>1420</v>
      </c>
      <c r="N22" s="17">
        <v>23</v>
      </c>
      <c r="O22" s="17">
        <v>11</v>
      </c>
      <c r="P22" s="18">
        <v>45</v>
      </c>
    </row>
    <row r="23" spans="1:16">
      <c r="A23" s="36"/>
      <c r="B23" s="16" t="s">
        <v>27</v>
      </c>
      <c r="C23" s="17">
        <f t="shared" si="16"/>
        <v>421</v>
      </c>
      <c r="D23" s="17">
        <v>0</v>
      </c>
      <c r="E23" s="17">
        <v>6</v>
      </c>
      <c r="F23" s="17">
        <v>1</v>
      </c>
      <c r="G23" s="17">
        <v>1</v>
      </c>
      <c r="H23" s="18">
        <v>8</v>
      </c>
      <c r="I23" s="19">
        <v>20</v>
      </c>
      <c r="J23" s="17">
        <v>0</v>
      </c>
      <c r="K23" s="17">
        <v>8</v>
      </c>
      <c r="L23" s="17">
        <v>0</v>
      </c>
      <c r="M23" s="17">
        <v>337</v>
      </c>
      <c r="N23" s="17">
        <v>17</v>
      </c>
      <c r="O23" s="17">
        <v>3</v>
      </c>
      <c r="P23" s="18">
        <v>20</v>
      </c>
    </row>
    <row r="24" spans="1:16">
      <c r="A24" s="36">
        <v>14</v>
      </c>
      <c r="B24" s="16" t="s">
        <v>26</v>
      </c>
      <c r="C24" s="17">
        <f t="shared" si="16"/>
        <v>1602</v>
      </c>
      <c r="D24" s="17">
        <v>1</v>
      </c>
      <c r="E24" s="17">
        <v>3</v>
      </c>
      <c r="F24" s="17">
        <v>3</v>
      </c>
      <c r="G24" s="17">
        <v>2</v>
      </c>
      <c r="H24" s="18">
        <v>8</v>
      </c>
      <c r="I24" s="19">
        <v>13</v>
      </c>
      <c r="J24" s="17">
        <v>0</v>
      </c>
      <c r="K24" s="17">
        <v>2</v>
      </c>
      <c r="L24" s="17">
        <v>0</v>
      </c>
      <c r="M24" s="17">
        <v>1365</v>
      </c>
      <c r="N24" s="17">
        <v>39</v>
      </c>
      <c r="O24" s="17">
        <v>4</v>
      </c>
      <c r="P24" s="18">
        <v>162</v>
      </c>
    </row>
    <row r="25" spans="1:16">
      <c r="A25" s="36"/>
      <c r="B25" s="16" t="s">
        <v>27</v>
      </c>
      <c r="C25" s="17">
        <f t="shared" si="16"/>
        <v>569</v>
      </c>
      <c r="D25" s="17">
        <v>1</v>
      </c>
      <c r="E25" s="17">
        <v>3</v>
      </c>
      <c r="F25" s="17">
        <v>3</v>
      </c>
      <c r="G25" s="17">
        <v>2</v>
      </c>
      <c r="H25" s="18">
        <v>6</v>
      </c>
      <c r="I25" s="19">
        <v>12</v>
      </c>
      <c r="J25" s="17">
        <v>0</v>
      </c>
      <c r="K25" s="17">
        <v>1</v>
      </c>
      <c r="L25" s="17">
        <v>0</v>
      </c>
      <c r="M25" s="17">
        <v>485</v>
      </c>
      <c r="N25" s="17">
        <v>21</v>
      </c>
      <c r="O25" s="17">
        <v>0</v>
      </c>
      <c r="P25" s="18">
        <v>35</v>
      </c>
    </row>
    <row r="26" spans="1:16">
      <c r="A26" s="36">
        <v>15</v>
      </c>
      <c r="B26" s="16" t="s">
        <v>26</v>
      </c>
      <c r="C26" s="17">
        <f t="shared" si="16"/>
        <v>1217</v>
      </c>
      <c r="D26" s="17">
        <v>1</v>
      </c>
      <c r="E26" s="17">
        <v>2</v>
      </c>
      <c r="F26" s="17">
        <v>1</v>
      </c>
      <c r="G26" s="17">
        <v>0</v>
      </c>
      <c r="H26" s="18">
        <v>11</v>
      </c>
      <c r="I26" s="19">
        <v>28</v>
      </c>
      <c r="J26" s="17">
        <v>0</v>
      </c>
      <c r="K26" s="17">
        <v>7</v>
      </c>
      <c r="L26" s="17">
        <v>0</v>
      </c>
      <c r="M26" s="17">
        <v>954</v>
      </c>
      <c r="N26" s="17">
        <v>35</v>
      </c>
      <c r="O26" s="17">
        <v>7</v>
      </c>
      <c r="P26" s="18">
        <v>171</v>
      </c>
    </row>
    <row r="27" spans="1:16">
      <c r="A27" s="36"/>
      <c r="B27" s="16" t="s">
        <v>27</v>
      </c>
      <c r="C27" s="17">
        <f t="shared" si="16"/>
        <v>544</v>
      </c>
      <c r="D27" s="17">
        <v>1</v>
      </c>
      <c r="E27" s="17">
        <v>1</v>
      </c>
      <c r="F27" s="17">
        <v>1</v>
      </c>
      <c r="G27" s="17">
        <v>0</v>
      </c>
      <c r="H27" s="18">
        <v>8</v>
      </c>
      <c r="I27" s="19">
        <v>26</v>
      </c>
      <c r="J27" s="17">
        <v>0</v>
      </c>
      <c r="K27" s="17">
        <v>5</v>
      </c>
      <c r="L27" s="17">
        <v>0</v>
      </c>
      <c r="M27" s="17">
        <v>442</v>
      </c>
      <c r="N27" s="17">
        <v>25</v>
      </c>
      <c r="O27" s="17">
        <v>2</v>
      </c>
      <c r="P27" s="18">
        <v>33</v>
      </c>
    </row>
    <row r="28" spans="1:16">
      <c r="A28" s="36">
        <v>16</v>
      </c>
      <c r="B28" s="16" t="s">
        <v>26</v>
      </c>
      <c r="C28" s="17">
        <f>SUM(D28:P28)</f>
        <v>1189</v>
      </c>
      <c r="D28" s="17">
        <v>2</v>
      </c>
      <c r="E28" s="17">
        <v>6</v>
      </c>
      <c r="F28" s="17">
        <v>4</v>
      </c>
      <c r="G28" s="17">
        <v>0</v>
      </c>
      <c r="H28" s="18">
        <v>6</v>
      </c>
      <c r="I28" s="19">
        <v>16</v>
      </c>
      <c r="J28" s="17">
        <v>0</v>
      </c>
      <c r="K28" s="17">
        <v>8</v>
      </c>
      <c r="L28" s="17">
        <v>0</v>
      </c>
      <c r="M28" s="17">
        <v>924</v>
      </c>
      <c r="N28" s="17">
        <v>45</v>
      </c>
      <c r="O28" s="17">
        <v>5</v>
      </c>
      <c r="P28" s="18">
        <v>173</v>
      </c>
    </row>
    <row r="29" spans="1:16">
      <c r="A29" s="36"/>
      <c r="B29" s="16" t="s">
        <v>27</v>
      </c>
      <c r="C29" s="17">
        <f>SUM(D29:P29)</f>
        <v>342</v>
      </c>
      <c r="D29" s="17">
        <v>1</v>
      </c>
      <c r="E29" s="17">
        <v>5</v>
      </c>
      <c r="F29" s="17">
        <v>3</v>
      </c>
      <c r="G29" s="17">
        <v>0</v>
      </c>
      <c r="H29" s="18">
        <v>1</v>
      </c>
      <c r="I29" s="19">
        <v>14</v>
      </c>
      <c r="J29" s="17">
        <v>0</v>
      </c>
      <c r="K29" s="17">
        <v>1</v>
      </c>
      <c r="L29" s="17">
        <v>0</v>
      </c>
      <c r="M29" s="17">
        <v>281</v>
      </c>
      <c r="N29" s="17">
        <v>9</v>
      </c>
      <c r="O29" s="17">
        <v>3</v>
      </c>
      <c r="P29" s="18">
        <v>24</v>
      </c>
    </row>
    <row r="30" spans="1:16">
      <c r="A30" s="36">
        <v>17</v>
      </c>
      <c r="B30" s="16" t="s">
        <v>26</v>
      </c>
      <c r="C30" s="17">
        <f t="shared" si="16"/>
        <v>1219</v>
      </c>
      <c r="D30" s="17">
        <v>0</v>
      </c>
      <c r="E30" s="17">
        <v>3</v>
      </c>
      <c r="F30" s="17">
        <v>0</v>
      </c>
      <c r="G30" s="17">
        <v>0</v>
      </c>
      <c r="H30" s="18">
        <v>5</v>
      </c>
      <c r="I30" s="19">
        <v>18</v>
      </c>
      <c r="J30" s="17">
        <v>1</v>
      </c>
      <c r="K30" s="17">
        <v>0</v>
      </c>
      <c r="L30" s="17">
        <v>0</v>
      </c>
      <c r="M30" s="17">
        <v>904</v>
      </c>
      <c r="N30" s="17">
        <v>76</v>
      </c>
      <c r="O30" s="17">
        <v>1</v>
      </c>
      <c r="P30" s="18">
        <v>211</v>
      </c>
    </row>
    <row r="31" spans="1:16">
      <c r="A31" s="37"/>
      <c r="B31" s="29" t="s">
        <v>27</v>
      </c>
      <c r="C31" s="30">
        <f t="shared" si="16"/>
        <v>423</v>
      </c>
      <c r="D31" s="30">
        <v>0</v>
      </c>
      <c r="E31" s="30">
        <v>2</v>
      </c>
      <c r="F31" s="30">
        <v>1</v>
      </c>
      <c r="G31" s="30">
        <v>0</v>
      </c>
      <c r="H31" s="31">
        <v>0</v>
      </c>
      <c r="I31" s="32">
        <v>9</v>
      </c>
      <c r="J31" s="30">
        <v>1</v>
      </c>
      <c r="K31" s="30">
        <v>0</v>
      </c>
      <c r="L31" s="30">
        <v>0</v>
      </c>
      <c r="M31" s="30">
        <v>349</v>
      </c>
      <c r="N31" s="30">
        <v>17</v>
      </c>
      <c r="O31" s="30">
        <v>0</v>
      </c>
      <c r="P31" s="31">
        <v>44</v>
      </c>
    </row>
    <row r="32" spans="1:16">
      <c r="A32" s="36">
        <v>18</v>
      </c>
      <c r="B32" s="16" t="s">
        <v>26</v>
      </c>
      <c r="C32" s="17">
        <v>1072</v>
      </c>
      <c r="D32" s="17">
        <v>1</v>
      </c>
      <c r="E32" s="17">
        <v>1</v>
      </c>
      <c r="F32" s="17">
        <v>3</v>
      </c>
      <c r="G32" s="17">
        <v>0</v>
      </c>
      <c r="H32" s="17">
        <v>4</v>
      </c>
      <c r="I32" s="17">
        <v>19</v>
      </c>
      <c r="J32" s="17">
        <v>6</v>
      </c>
      <c r="K32" s="17">
        <v>0</v>
      </c>
      <c r="L32" s="17">
        <v>0</v>
      </c>
      <c r="M32" s="17">
        <v>771</v>
      </c>
      <c r="N32" s="17">
        <v>68</v>
      </c>
      <c r="O32" s="17">
        <v>3</v>
      </c>
      <c r="P32" s="18">
        <v>198</v>
      </c>
    </row>
    <row r="33" spans="1:16">
      <c r="A33" s="36"/>
      <c r="B33" s="16" t="s">
        <v>27</v>
      </c>
      <c r="C33" s="17">
        <v>372</v>
      </c>
      <c r="D33" s="17">
        <v>0</v>
      </c>
      <c r="E33" s="17">
        <v>1</v>
      </c>
      <c r="F33" s="17">
        <v>3</v>
      </c>
      <c r="G33" s="17">
        <v>1</v>
      </c>
      <c r="H33" s="17">
        <v>3</v>
      </c>
      <c r="I33" s="17">
        <v>19</v>
      </c>
      <c r="J33" s="17">
        <v>3</v>
      </c>
      <c r="K33" s="17">
        <v>0</v>
      </c>
      <c r="L33" s="17">
        <v>0</v>
      </c>
      <c r="M33" s="17">
        <v>242</v>
      </c>
      <c r="N33" s="17">
        <v>18</v>
      </c>
      <c r="O33" s="17">
        <v>1</v>
      </c>
      <c r="P33" s="18">
        <v>81</v>
      </c>
    </row>
    <row r="34" spans="1:16">
      <c r="A34" s="36">
        <v>19</v>
      </c>
      <c r="B34" s="16" t="s">
        <v>26</v>
      </c>
      <c r="C34" s="17">
        <v>997</v>
      </c>
      <c r="D34" s="17">
        <v>0</v>
      </c>
      <c r="E34" s="17">
        <v>1</v>
      </c>
      <c r="F34" s="17">
        <v>1</v>
      </c>
      <c r="G34" s="17">
        <v>1</v>
      </c>
      <c r="H34" s="17">
        <v>22</v>
      </c>
      <c r="I34" s="17">
        <v>17</v>
      </c>
      <c r="J34" s="17">
        <v>0</v>
      </c>
      <c r="K34" s="17">
        <v>2</v>
      </c>
      <c r="L34" s="17">
        <v>0</v>
      </c>
      <c r="M34" s="17">
        <v>679</v>
      </c>
      <c r="N34" s="17">
        <v>88</v>
      </c>
      <c r="O34" s="17">
        <v>1</v>
      </c>
      <c r="P34" s="18">
        <v>185</v>
      </c>
    </row>
    <row r="35" spans="1:16" ht="14.25" thickBot="1">
      <c r="A35" s="44"/>
      <c r="B35" s="20" t="s">
        <v>27</v>
      </c>
      <c r="C35" s="21">
        <v>402</v>
      </c>
      <c r="D35" s="21">
        <v>1</v>
      </c>
      <c r="E35" s="21">
        <v>1</v>
      </c>
      <c r="F35" s="21">
        <v>0</v>
      </c>
      <c r="G35" s="21">
        <v>0</v>
      </c>
      <c r="H35" s="21">
        <v>20</v>
      </c>
      <c r="I35" s="21">
        <v>13</v>
      </c>
      <c r="J35" s="21">
        <v>0</v>
      </c>
      <c r="K35" s="21">
        <v>2</v>
      </c>
      <c r="L35" s="21">
        <v>0</v>
      </c>
      <c r="M35" s="21">
        <v>246</v>
      </c>
      <c r="N35" s="21">
        <v>58</v>
      </c>
      <c r="O35" s="21">
        <v>2</v>
      </c>
      <c r="P35" s="22">
        <v>59</v>
      </c>
    </row>
    <row r="36" spans="1:16">
      <c r="A36" s="6" t="s">
        <v>28</v>
      </c>
      <c r="C36" s="6"/>
      <c r="P36" s="2"/>
    </row>
    <row r="37" spans="1:16" ht="14.25" thickBot="1">
      <c r="A37" s="8"/>
      <c r="E37" s="12" t="s">
        <v>39</v>
      </c>
      <c r="P37" s="3" t="s">
        <v>11</v>
      </c>
    </row>
    <row r="38" spans="1:16">
      <c r="A38" s="42" t="s">
        <v>0</v>
      </c>
      <c r="B38" s="38"/>
      <c r="C38" s="38" t="s">
        <v>1</v>
      </c>
      <c r="D38" s="38" t="s">
        <v>24</v>
      </c>
      <c r="E38" s="38"/>
      <c r="F38" s="38"/>
      <c r="G38" s="38"/>
      <c r="H38" s="38" t="s">
        <v>25</v>
      </c>
      <c r="I38" s="38"/>
      <c r="J38" s="38"/>
      <c r="K38" s="38"/>
      <c r="L38" s="38"/>
      <c r="M38" s="38" t="s">
        <v>21</v>
      </c>
      <c r="N38" s="38" t="s">
        <v>22</v>
      </c>
      <c r="O38" s="38" t="s">
        <v>23</v>
      </c>
      <c r="P38" s="40" t="s">
        <v>10</v>
      </c>
    </row>
    <row r="39" spans="1:16">
      <c r="A39" s="43"/>
      <c r="B39" s="39"/>
      <c r="C39" s="39"/>
      <c r="D39" s="7" t="s">
        <v>12</v>
      </c>
      <c r="E39" s="7" t="s">
        <v>13</v>
      </c>
      <c r="F39" s="7" t="s">
        <v>14</v>
      </c>
      <c r="G39" s="7" t="s">
        <v>15</v>
      </c>
      <c r="H39" s="7" t="s">
        <v>16</v>
      </c>
      <c r="I39" s="10" t="s">
        <v>17</v>
      </c>
      <c r="J39" s="7" t="s">
        <v>18</v>
      </c>
      <c r="K39" s="7" t="s">
        <v>19</v>
      </c>
      <c r="L39" s="15" t="s">
        <v>20</v>
      </c>
      <c r="M39" s="39"/>
      <c r="N39" s="39"/>
      <c r="O39" s="39"/>
      <c r="P39" s="41"/>
    </row>
    <row r="40" spans="1:16">
      <c r="A40" s="36" t="s">
        <v>32</v>
      </c>
      <c r="B40" s="16" t="s">
        <v>26</v>
      </c>
      <c r="C40" s="17">
        <f t="shared" ref="C40:C53" si="17">SUM(D40:P40)</f>
        <v>673</v>
      </c>
      <c r="D40" s="17">
        <v>0</v>
      </c>
      <c r="E40" s="17">
        <v>2</v>
      </c>
      <c r="F40" s="17">
        <v>1</v>
      </c>
      <c r="G40" s="17">
        <v>1</v>
      </c>
      <c r="H40" s="18">
        <v>2</v>
      </c>
      <c r="I40" s="19">
        <v>5</v>
      </c>
      <c r="J40" s="17">
        <v>1</v>
      </c>
      <c r="K40" s="17">
        <v>2</v>
      </c>
      <c r="L40" s="17">
        <v>0</v>
      </c>
      <c r="M40" s="17">
        <v>602</v>
      </c>
      <c r="N40" s="17">
        <v>2</v>
      </c>
      <c r="O40" s="17">
        <v>3</v>
      </c>
      <c r="P40" s="18">
        <v>52</v>
      </c>
    </row>
    <row r="41" spans="1:16">
      <c r="A41" s="36"/>
      <c r="B41" s="16" t="s">
        <v>27</v>
      </c>
      <c r="C41" s="17">
        <f t="shared" si="17"/>
        <v>153</v>
      </c>
      <c r="D41" s="17">
        <v>0</v>
      </c>
      <c r="E41" s="17">
        <v>2</v>
      </c>
      <c r="F41" s="17">
        <v>0</v>
      </c>
      <c r="G41" s="17">
        <v>1</v>
      </c>
      <c r="H41" s="18">
        <v>2</v>
      </c>
      <c r="I41" s="19">
        <v>3</v>
      </c>
      <c r="J41" s="17">
        <v>0</v>
      </c>
      <c r="K41" s="17">
        <v>2</v>
      </c>
      <c r="L41" s="17">
        <v>0</v>
      </c>
      <c r="M41" s="17">
        <v>119</v>
      </c>
      <c r="N41" s="17">
        <v>2</v>
      </c>
      <c r="O41" s="17">
        <v>3</v>
      </c>
      <c r="P41" s="18">
        <v>19</v>
      </c>
    </row>
    <row r="42" spans="1:16">
      <c r="A42" s="36">
        <v>14</v>
      </c>
      <c r="B42" s="16" t="s">
        <v>26</v>
      </c>
      <c r="C42" s="17">
        <f t="shared" si="17"/>
        <v>598</v>
      </c>
      <c r="D42" s="17">
        <v>0</v>
      </c>
      <c r="E42" s="17">
        <v>1</v>
      </c>
      <c r="F42" s="17">
        <v>0</v>
      </c>
      <c r="G42" s="17">
        <v>1</v>
      </c>
      <c r="H42" s="18">
        <v>1</v>
      </c>
      <c r="I42" s="19">
        <v>6</v>
      </c>
      <c r="J42" s="17">
        <v>1</v>
      </c>
      <c r="K42" s="17">
        <v>2</v>
      </c>
      <c r="L42" s="17">
        <v>0</v>
      </c>
      <c r="M42" s="17">
        <v>514</v>
      </c>
      <c r="N42" s="17">
        <v>12</v>
      </c>
      <c r="O42" s="17">
        <v>3</v>
      </c>
      <c r="P42" s="18">
        <v>57</v>
      </c>
    </row>
    <row r="43" spans="1:16">
      <c r="A43" s="36"/>
      <c r="B43" s="16" t="s">
        <v>27</v>
      </c>
      <c r="C43" s="17">
        <f t="shared" si="17"/>
        <v>231</v>
      </c>
      <c r="D43" s="17">
        <v>0</v>
      </c>
      <c r="E43" s="17">
        <v>0</v>
      </c>
      <c r="F43" s="17">
        <v>0</v>
      </c>
      <c r="G43" s="17">
        <v>0</v>
      </c>
      <c r="H43" s="18">
        <v>0</v>
      </c>
      <c r="I43" s="19">
        <v>6</v>
      </c>
      <c r="J43" s="17">
        <v>1</v>
      </c>
      <c r="K43" s="17">
        <v>1</v>
      </c>
      <c r="L43" s="17">
        <v>0</v>
      </c>
      <c r="M43" s="17">
        <v>176</v>
      </c>
      <c r="N43" s="17">
        <v>22</v>
      </c>
      <c r="O43" s="17">
        <v>2</v>
      </c>
      <c r="P43" s="18">
        <v>23</v>
      </c>
    </row>
    <row r="44" spans="1:16">
      <c r="A44" s="36">
        <v>15</v>
      </c>
      <c r="B44" s="16" t="s">
        <v>26</v>
      </c>
      <c r="C44" s="17">
        <f t="shared" si="17"/>
        <v>452</v>
      </c>
      <c r="D44" s="17">
        <v>0</v>
      </c>
      <c r="E44" s="17">
        <v>0</v>
      </c>
      <c r="F44" s="17">
        <v>0</v>
      </c>
      <c r="G44" s="17">
        <v>1</v>
      </c>
      <c r="H44" s="18">
        <v>2</v>
      </c>
      <c r="I44" s="19">
        <v>6</v>
      </c>
      <c r="J44" s="17">
        <v>1</v>
      </c>
      <c r="K44" s="17">
        <v>2</v>
      </c>
      <c r="L44" s="17">
        <v>0</v>
      </c>
      <c r="M44" s="17">
        <v>366</v>
      </c>
      <c r="N44" s="17">
        <v>6</v>
      </c>
      <c r="O44" s="17">
        <v>5</v>
      </c>
      <c r="P44" s="18">
        <v>63</v>
      </c>
    </row>
    <row r="45" spans="1:16">
      <c r="A45" s="36"/>
      <c r="B45" s="16" t="s">
        <v>27</v>
      </c>
      <c r="C45" s="17">
        <f t="shared" si="17"/>
        <v>202</v>
      </c>
      <c r="D45" s="17">
        <v>0</v>
      </c>
      <c r="E45" s="17">
        <v>0</v>
      </c>
      <c r="F45" s="17">
        <v>0</v>
      </c>
      <c r="G45" s="17">
        <v>2</v>
      </c>
      <c r="H45" s="18">
        <v>2</v>
      </c>
      <c r="I45" s="19">
        <v>6</v>
      </c>
      <c r="J45" s="17">
        <v>1</v>
      </c>
      <c r="K45" s="17">
        <v>2</v>
      </c>
      <c r="L45" s="17">
        <v>0</v>
      </c>
      <c r="M45" s="17">
        <v>168</v>
      </c>
      <c r="N45" s="17">
        <v>2</v>
      </c>
      <c r="O45" s="17">
        <v>1</v>
      </c>
      <c r="P45" s="18">
        <v>18</v>
      </c>
    </row>
    <row r="46" spans="1:16">
      <c r="A46" s="36">
        <v>16</v>
      </c>
      <c r="B46" s="16" t="s">
        <v>26</v>
      </c>
      <c r="C46" s="17">
        <f>SUM(D46:P46)</f>
        <v>363</v>
      </c>
      <c r="D46" s="17">
        <v>1</v>
      </c>
      <c r="E46" s="17">
        <v>0</v>
      </c>
      <c r="F46" s="17">
        <v>1</v>
      </c>
      <c r="G46" s="17">
        <v>1</v>
      </c>
      <c r="H46" s="18">
        <v>0</v>
      </c>
      <c r="I46" s="19">
        <v>7</v>
      </c>
      <c r="J46" s="17">
        <v>0</v>
      </c>
      <c r="K46" s="17">
        <v>1</v>
      </c>
      <c r="L46" s="17">
        <v>0</v>
      </c>
      <c r="M46" s="17">
        <v>291</v>
      </c>
      <c r="N46" s="17">
        <v>8</v>
      </c>
      <c r="O46" s="17">
        <v>2</v>
      </c>
      <c r="P46" s="18">
        <v>51</v>
      </c>
    </row>
    <row r="47" spans="1:16">
      <c r="A47" s="36"/>
      <c r="B47" s="16" t="s">
        <v>27</v>
      </c>
      <c r="C47" s="17">
        <f>SUM(D47:P47)</f>
        <v>145</v>
      </c>
      <c r="D47" s="17">
        <v>1</v>
      </c>
      <c r="E47" s="17">
        <v>0</v>
      </c>
      <c r="F47" s="17">
        <v>1</v>
      </c>
      <c r="G47" s="17">
        <v>1</v>
      </c>
      <c r="H47" s="18">
        <v>0</v>
      </c>
      <c r="I47" s="19">
        <v>6</v>
      </c>
      <c r="J47" s="17">
        <v>0</v>
      </c>
      <c r="K47" s="17">
        <v>7</v>
      </c>
      <c r="L47" s="17">
        <v>0</v>
      </c>
      <c r="M47" s="17">
        <v>109</v>
      </c>
      <c r="N47" s="17">
        <v>5</v>
      </c>
      <c r="O47" s="17">
        <v>0</v>
      </c>
      <c r="P47" s="18">
        <v>15</v>
      </c>
    </row>
    <row r="48" spans="1:16">
      <c r="A48" s="36">
        <v>17</v>
      </c>
      <c r="B48" s="16" t="s">
        <v>26</v>
      </c>
      <c r="C48" s="17">
        <f t="shared" si="17"/>
        <v>327</v>
      </c>
      <c r="D48" s="17">
        <v>0</v>
      </c>
      <c r="E48" s="17">
        <v>0</v>
      </c>
      <c r="F48" s="17">
        <v>0</v>
      </c>
      <c r="G48" s="17">
        <v>0</v>
      </c>
      <c r="H48" s="18">
        <v>4</v>
      </c>
      <c r="I48" s="19">
        <v>4</v>
      </c>
      <c r="J48" s="17">
        <v>0</v>
      </c>
      <c r="K48" s="17">
        <v>1</v>
      </c>
      <c r="L48" s="17">
        <v>0</v>
      </c>
      <c r="M48" s="17">
        <v>248</v>
      </c>
      <c r="N48" s="17">
        <v>12</v>
      </c>
      <c r="O48" s="18">
        <v>2</v>
      </c>
      <c r="P48" s="18">
        <v>56</v>
      </c>
    </row>
    <row r="49" spans="1:16">
      <c r="A49" s="37"/>
      <c r="B49" s="29" t="s">
        <v>27</v>
      </c>
      <c r="C49" s="30">
        <f t="shared" si="17"/>
        <v>92</v>
      </c>
      <c r="D49" s="30">
        <v>0</v>
      </c>
      <c r="E49" s="30">
        <v>0</v>
      </c>
      <c r="F49" s="30">
        <v>0</v>
      </c>
      <c r="G49" s="30">
        <v>0</v>
      </c>
      <c r="H49" s="31">
        <v>1</v>
      </c>
      <c r="I49" s="32">
        <v>3</v>
      </c>
      <c r="J49" s="30">
        <v>0</v>
      </c>
      <c r="K49" s="30">
        <v>1</v>
      </c>
      <c r="L49" s="30">
        <v>0</v>
      </c>
      <c r="M49" s="30">
        <v>75</v>
      </c>
      <c r="N49" s="30">
        <v>4</v>
      </c>
      <c r="O49" s="31">
        <v>1</v>
      </c>
      <c r="P49" s="31">
        <v>7</v>
      </c>
    </row>
    <row r="50" spans="1:16">
      <c r="A50" s="36">
        <v>18</v>
      </c>
      <c r="B50" s="16" t="s">
        <v>26</v>
      </c>
      <c r="C50" s="17">
        <f t="shared" si="17"/>
        <v>301</v>
      </c>
      <c r="D50" s="17">
        <v>0</v>
      </c>
      <c r="E50" s="17">
        <v>0</v>
      </c>
      <c r="F50" s="17">
        <v>0</v>
      </c>
      <c r="G50" s="17">
        <v>0</v>
      </c>
      <c r="H50" s="17">
        <v>5</v>
      </c>
      <c r="I50" s="17">
        <v>4</v>
      </c>
      <c r="J50" s="17">
        <v>3</v>
      </c>
      <c r="K50" s="17">
        <v>2</v>
      </c>
      <c r="L50" s="17">
        <v>0</v>
      </c>
      <c r="M50" s="17">
        <v>230</v>
      </c>
      <c r="N50" s="17">
        <v>14</v>
      </c>
      <c r="O50" s="17">
        <v>4</v>
      </c>
      <c r="P50" s="18">
        <v>39</v>
      </c>
    </row>
    <row r="51" spans="1:16">
      <c r="A51" s="36"/>
      <c r="B51" s="16" t="s">
        <v>27</v>
      </c>
      <c r="C51" s="30">
        <f t="shared" si="17"/>
        <v>195</v>
      </c>
      <c r="D51" s="17">
        <v>0</v>
      </c>
      <c r="E51" s="17">
        <v>0</v>
      </c>
      <c r="F51" s="17">
        <v>0</v>
      </c>
      <c r="G51" s="17">
        <v>0</v>
      </c>
      <c r="H51" s="17">
        <v>6</v>
      </c>
      <c r="I51" s="17">
        <v>2</v>
      </c>
      <c r="J51" s="17">
        <v>3</v>
      </c>
      <c r="K51" s="17">
        <v>0</v>
      </c>
      <c r="L51" s="17">
        <v>0</v>
      </c>
      <c r="M51" s="17">
        <v>169</v>
      </c>
      <c r="N51" s="17">
        <v>3</v>
      </c>
      <c r="O51" s="17">
        <v>2</v>
      </c>
      <c r="P51" s="18">
        <v>10</v>
      </c>
    </row>
    <row r="52" spans="1:16">
      <c r="A52" s="36">
        <v>19</v>
      </c>
      <c r="B52" s="16" t="s">
        <v>26</v>
      </c>
      <c r="C52" s="17">
        <f t="shared" si="17"/>
        <v>272</v>
      </c>
      <c r="D52" s="17">
        <v>0</v>
      </c>
      <c r="E52" s="17">
        <v>0</v>
      </c>
      <c r="F52" s="17">
        <v>0</v>
      </c>
      <c r="G52" s="17">
        <v>0</v>
      </c>
      <c r="H52" s="17">
        <v>1</v>
      </c>
      <c r="I52" s="17">
        <v>2</v>
      </c>
      <c r="J52" s="17">
        <v>0</v>
      </c>
      <c r="K52" s="17">
        <v>0</v>
      </c>
      <c r="L52" s="17">
        <v>0</v>
      </c>
      <c r="M52" s="17">
        <v>202</v>
      </c>
      <c r="N52" s="17">
        <v>20</v>
      </c>
      <c r="O52" s="17">
        <v>3</v>
      </c>
      <c r="P52" s="18">
        <v>44</v>
      </c>
    </row>
    <row r="53" spans="1:16" ht="14.25" thickBot="1">
      <c r="A53" s="44"/>
      <c r="B53" s="20" t="s">
        <v>27</v>
      </c>
      <c r="C53" s="21">
        <f t="shared" si="17"/>
        <v>93</v>
      </c>
      <c r="D53" s="21">
        <v>0</v>
      </c>
      <c r="E53" s="21">
        <v>0</v>
      </c>
      <c r="F53" s="21">
        <v>0</v>
      </c>
      <c r="G53" s="21">
        <v>0</v>
      </c>
      <c r="H53" s="21">
        <v>2</v>
      </c>
      <c r="I53" s="21">
        <v>3</v>
      </c>
      <c r="J53" s="21">
        <v>0</v>
      </c>
      <c r="K53" s="21">
        <v>0</v>
      </c>
      <c r="L53" s="21">
        <v>0</v>
      </c>
      <c r="M53" s="21">
        <v>68</v>
      </c>
      <c r="N53" s="21">
        <v>9</v>
      </c>
      <c r="O53" s="21">
        <v>0</v>
      </c>
      <c r="P53" s="22">
        <v>11</v>
      </c>
    </row>
    <row r="54" spans="1:16">
      <c r="A54" s="6" t="s">
        <v>31</v>
      </c>
      <c r="C54" s="6"/>
      <c r="P54" s="2"/>
    </row>
    <row r="55" spans="1:16" ht="14.25" thickBot="1">
      <c r="A55" s="8"/>
      <c r="E55" s="12" t="s">
        <v>30</v>
      </c>
      <c r="P55" s="3" t="s">
        <v>11</v>
      </c>
    </row>
    <row r="56" spans="1:16">
      <c r="A56" s="42" t="s">
        <v>0</v>
      </c>
      <c r="B56" s="38"/>
      <c r="C56" s="38" t="s">
        <v>1</v>
      </c>
      <c r="D56" s="38" t="s">
        <v>24</v>
      </c>
      <c r="E56" s="38"/>
      <c r="F56" s="38"/>
      <c r="G56" s="38"/>
      <c r="H56" s="38" t="s">
        <v>25</v>
      </c>
      <c r="I56" s="38"/>
      <c r="J56" s="38"/>
      <c r="K56" s="38"/>
      <c r="L56" s="38"/>
      <c r="M56" s="38" t="s">
        <v>21</v>
      </c>
      <c r="N56" s="38" t="s">
        <v>22</v>
      </c>
      <c r="O56" s="38" t="s">
        <v>23</v>
      </c>
      <c r="P56" s="40" t="s">
        <v>10</v>
      </c>
    </row>
    <row r="57" spans="1:16">
      <c r="A57" s="43"/>
      <c r="B57" s="39"/>
      <c r="C57" s="39"/>
      <c r="D57" s="7" t="s">
        <v>12</v>
      </c>
      <c r="E57" s="7" t="s">
        <v>13</v>
      </c>
      <c r="F57" s="7" t="s">
        <v>14</v>
      </c>
      <c r="G57" s="7" t="s">
        <v>15</v>
      </c>
      <c r="H57" s="7" t="s">
        <v>16</v>
      </c>
      <c r="I57" s="10" t="s">
        <v>17</v>
      </c>
      <c r="J57" s="7" t="s">
        <v>18</v>
      </c>
      <c r="K57" s="7" t="s">
        <v>19</v>
      </c>
      <c r="L57" s="15" t="s">
        <v>20</v>
      </c>
      <c r="M57" s="39"/>
      <c r="N57" s="39"/>
      <c r="O57" s="39"/>
      <c r="P57" s="41"/>
    </row>
    <row r="58" spans="1:16">
      <c r="A58" s="36" t="s">
        <v>32</v>
      </c>
      <c r="B58" s="16" t="s">
        <v>26</v>
      </c>
      <c r="C58" s="17">
        <f t="shared" ref="C58:C67" si="18">SUM(D58:P58)</f>
        <v>349</v>
      </c>
      <c r="D58" s="17">
        <v>0</v>
      </c>
      <c r="E58" s="17">
        <v>0</v>
      </c>
      <c r="F58" s="17">
        <v>0</v>
      </c>
      <c r="G58" s="17">
        <v>0</v>
      </c>
      <c r="H58" s="18">
        <v>1</v>
      </c>
      <c r="I58" s="19">
        <v>3</v>
      </c>
      <c r="J58" s="17">
        <v>0</v>
      </c>
      <c r="K58" s="17">
        <v>2</v>
      </c>
      <c r="L58" s="17">
        <v>0</v>
      </c>
      <c r="M58" s="17">
        <v>301</v>
      </c>
      <c r="N58" s="17">
        <v>0</v>
      </c>
      <c r="O58" s="17">
        <v>3</v>
      </c>
      <c r="P58" s="18">
        <v>39</v>
      </c>
    </row>
    <row r="59" spans="1:16">
      <c r="A59" s="36"/>
      <c r="B59" s="16" t="s">
        <v>27</v>
      </c>
      <c r="C59" s="17">
        <f t="shared" si="18"/>
        <v>57</v>
      </c>
      <c r="D59" s="17">
        <v>0</v>
      </c>
      <c r="E59" s="17">
        <v>0</v>
      </c>
      <c r="F59" s="17">
        <v>0</v>
      </c>
      <c r="G59" s="17">
        <v>0</v>
      </c>
      <c r="H59" s="18">
        <v>1</v>
      </c>
      <c r="I59" s="19">
        <v>3</v>
      </c>
      <c r="J59" s="17">
        <v>0</v>
      </c>
      <c r="K59" s="17">
        <v>2</v>
      </c>
      <c r="L59" s="17">
        <v>0</v>
      </c>
      <c r="M59" s="17">
        <v>48</v>
      </c>
      <c r="N59" s="17">
        <v>0</v>
      </c>
      <c r="O59" s="17">
        <v>1</v>
      </c>
      <c r="P59" s="18">
        <v>2</v>
      </c>
    </row>
    <row r="60" spans="1:16">
      <c r="A60" s="36">
        <v>14</v>
      </c>
      <c r="B60" s="16" t="s">
        <v>26</v>
      </c>
      <c r="C60" s="17">
        <f t="shared" si="18"/>
        <v>342</v>
      </c>
      <c r="D60" s="17">
        <v>0</v>
      </c>
      <c r="E60" s="17">
        <v>1</v>
      </c>
      <c r="F60" s="17">
        <v>0</v>
      </c>
      <c r="G60" s="17">
        <v>0</v>
      </c>
      <c r="H60" s="18">
        <v>1</v>
      </c>
      <c r="I60" s="19">
        <v>2</v>
      </c>
      <c r="J60" s="17">
        <v>0</v>
      </c>
      <c r="K60" s="17">
        <v>2</v>
      </c>
      <c r="L60" s="17">
        <v>0</v>
      </c>
      <c r="M60" s="17">
        <v>290</v>
      </c>
      <c r="N60" s="17">
        <v>17</v>
      </c>
      <c r="O60" s="17">
        <v>1</v>
      </c>
      <c r="P60" s="18">
        <v>28</v>
      </c>
    </row>
    <row r="61" spans="1:16">
      <c r="A61" s="36"/>
      <c r="B61" s="16" t="s">
        <v>27</v>
      </c>
      <c r="C61" s="17">
        <f t="shared" si="18"/>
        <v>96</v>
      </c>
      <c r="D61" s="17">
        <v>0</v>
      </c>
      <c r="E61" s="17">
        <v>0</v>
      </c>
      <c r="F61" s="17">
        <v>0</v>
      </c>
      <c r="G61" s="17">
        <v>0</v>
      </c>
      <c r="H61" s="18">
        <v>1</v>
      </c>
      <c r="I61" s="19">
        <v>2</v>
      </c>
      <c r="J61" s="17">
        <v>0</v>
      </c>
      <c r="K61" s="17">
        <v>2</v>
      </c>
      <c r="L61" s="17">
        <v>0</v>
      </c>
      <c r="M61" s="17">
        <v>78</v>
      </c>
      <c r="N61" s="17">
        <v>2</v>
      </c>
      <c r="O61" s="17">
        <v>1</v>
      </c>
      <c r="P61" s="18">
        <v>10</v>
      </c>
    </row>
    <row r="62" spans="1:16">
      <c r="A62" s="36">
        <v>15</v>
      </c>
      <c r="B62" s="16" t="s">
        <v>26</v>
      </c>
      <c r="C62" s="17">
        <f t="shared" si="18"/>
        <v>236</v>
      </c>
      <c r="D62" s="17">
        <v>1</v>
      </c>
      <c r="E62" s="17">
        <v>2</v>
      </c>
      <c r="F62" s="17">
        <v>0</v>
      </c>
      <c r="G62" s="17">
        <v>0</v>
      </c>
      <c r="H62" s="18">
        <v>0</v>
      </c>
      <c r="I62" s="19">
        <v>1</v>
      </c>
      <c r="J62" s="17">
        <v>0</v>
      </c>
      <c r="K62" s="17">
        <v>1</v>
      </c>
      <c r="L62" s="17">
        <v>0</v>
      </c>
      <c r="M62" s="17">
        <v>208</v>
      </c>
      <c r="N62" s="17">
        <v>4</v>
      </c>
      <c r="O62" s="17">
        <v>2</v>
      </c>
      <c r="P62" s="18">
        <v>17</v>
      </c>
    </row>
    <row r="63" spans="1:16">
      <c r="A63" s="36"/>
      <c r="B63" s="16" t="s">
        <v>27</v>
      </c>
      <c r="C63" s="17">
        <f t="shared" si="18"/>
        <v>42</v>
      </c>
      <c r="D63" s="17">
        <v>1</v>
      </c>
      <c r="E63" s="17">
        <v>1</v>
      </c>
      <c r="F63" s="17">
        <v>0</v>
      </c>
      <c r="G63" s="17">
        <v>0</v>
      </c>
      <c r="H63" s="18">
        <v>0</v>
      </c>
      <c r="I63" s="19">
        <v>0</v>
      </c>
      <c r="J63" s="17">
        <v>0</v>
      </c>
      <c r="K63" s="17">
        <v>0</v>
      </c>
      <c r="L63" s="17">
        <v>0</v>
      </c>
      <c r="M63" s="17">
        <v>36</v>
      </c>
      <c r="N63" s="17">
        <v>1</v>
      </c>
      <c r="O63" s="17">
        <v>0</v>
      </c>
      <c r="P63" s="18">
        <v>3</v>
      </c>
    </row>
    <row r="64" spans="1:16">
      <c r="A64" s="36">
        <v>16</v>
      </c>
      <c r="B64" s="16" t="s">
        <v>26</v>
      </c>
      <c r="C64" s="17">
        <f>SUM(D64:P64)</f>
        <v>282</v>
      </c>
      <c r="D64" s="17">
        <v>1</v>
      </c>
      <c r="E64" s="17">
        <v>0</v>
      </c>
      <c r="F64" s="17">
        <v>0</v>
      </c>
      <c r="G64" s="17">
        <v>0</v>
      </c>
      <c r="H64" s="18">
        <v>0</v>
      </c>
      <c r="I64" s="19">
        <v>3</v>
      </c>
      <c r="J64" s="17">
        <v>0</v>
      </c>
      <c r="K64" s="17">
        <v>1</v>
      </c>
      <c r="L64" s="17">
        <v>0</v>
      </c>
      <c r="M64" s="17">
        <v>225</v>
      </c>
      <c r="N64" s="17">
        <v>12</v>
      </c>
      <c r="O64" s="17">
        <v>2</v>
      </c>
      <c r="P64" s="18">
        <v>38</v>
      </c>
    </row>
    <row r="65" spans="1:16">
      <c r="A65" s="36"/>
      <c r="B65" s="16" t="s">
        <v>27</v>
      </c>
      <c r="C65" s="17">
        <f>SUM(D65:P65)</f>
        <v>52</v>
      </c>
      <c r="D65" s="17">
        <v>0</v>
      </c>
      <c r="E65" s="17">
        <v>0</v>
      </c>
      <c r="F65" s="17">
        <v>0</v>
      </c>
      <c r="G65" s="17">
        <v>0</v>
      </c>
      <c r="H65" s="18">
        <v>0</v>
      </c>
      <c r="I65" s="19">
        <v>3</v>
      </c>
      <c r="J65" s="17">
        <v>0</v>
      </c>
      <c r="K65" s="17">
        <v>1</v>
      </c>
      <c r="L65" s="17">
        <v>0</v>
      </c>
      <c r="M65" s="17">
        <v>41</v>
      </c>
      <c r="N65" s="17">
        <v>4</v>
      </c>
      <c r="O65" s="17">
        <v>0</v>
      </c>
      <c r="P65" s="18">
        <v>3</v>
      </c>
    </row>
    <row r="66" spans="1:16">
      <c r="A66" s="36">
        <v>17</v>
      </c>
      <c r="B66" s="16" t="s">
        <v>26</v>
      </c>
      <c r="C66" s="17">
        <f t="shared" si="18"/>
        <v>240</v>
      </c>
      <c r="D66" s="17">
        <v>0</v>
      </c>
      <c r="E66" s="17">
        <v>0</v>
      </c>
      <c r="F66" s="17">
        <v>0</v>
      </c>
      <c r="G66" s="17">
        <v>1</v>
      </c>
      <c r="H66" s="18">
        <v>2</v>
      </c>
      <c r="I66" s="19">
        <v>1</v>
      </c>
      <c r="J66" s="17">
        <v>0</v>
      </c>
      <c r="K66" s="17">
        <v>1</v>
      </c>
      <c r="L66" s="17">
        <v>0</v>
      </c>
      <c r="M66" s="17">
        <v>199</v>
      </c>
      <c r="N66" s="17">
        <v>11</v>
      </c>
      <c r="O66" s="17">
        <v>1</v>
      </c>
      <c r="P66" s="18">
        <v>24</v>
      </c>
    </row>
    <row r="67" spans="1:16">
      <c r="A67" s="37"/>
      <c r="B67" s="29" t="s">
        <v>27</v>
      </c>
      <c r="C67" s="30">
        <f t="shared" si="18"/>
        <v>128</v>
      </c>
      <c r="D67" s="30">
        <v>1</v>
      </c>
      <c r="E67" s="30">
        <v>0</v>
      </c>
      <c r="F67" s="30">
        <v>0</v>
      </c>
      <c r="G67" s="30">
        <v>1</v>
      </c>
      <c r="H67" s="31">
        <v>2</v>
      </c>
      <c r="I67" s="32">
        <v>1</v>
      </c>
      <c r="J67" s="30">
        <v>0</v>
      </c>
      <c r="K67" s="30">
        <v>1</v>
      </c>
      <c r="L67" s="30">
        <v>0</v>
      </c>
      <c r="M67" s="30">
        <v>116</v>
      </c>
      <c r="N67" s="30">
        <v>0</v>
      </c>
      <c r="O67" s="30">
        <v>1</v>
      </c>
      <c r="P67" s="31">
        <v>5</v>
      </c>
    </row>
    <row r="68" spans="1:16">
      <c r="A68" s="36">
        <v>18</v>
      </c>
      <c r="B68" s="16" t="s">
        <v>26</v>
      </c>
      <c r="C68" s="17">
        <v>186</v>
      </c>
      <c r="D68" s="17"/>
      <c r="E68" s="17"/>
      <c r="F68" s="17"/>
      <c r="G68" s="17"/>
      <c r="H68" s="17"/>
      <c r="I68" s="17">
        <v>1</v>
      </c>
      <c r="J68" s="17"/>
      <c r="K68" s="17"/>
      <c r="L68" s="17"/>
      <c r="M68" s="17">
        <v>144</v>
      </c>
      <c r="N68" s="17">
        <v>12</v>
      </c>
      <c r="O68" s="17">
        <v>1</v>
      </c>
      <c r="P68" s="18">
        <v>28</v>
      </c>
    </row>
    <row r="69" spans="1:16">
      <c r="A69" s="36"/>
      <c r="B69" s="16" t="s">
        <v>27</v>
      </c>
      <c r="C69" s="17">
        <v>115</v>
      </c>
      <c r="D69" s="17"/>
      <c r="E69" s="17"/>
      <c r="F69" s="17"/>
      <c r="G69" s="17"/>
      <c r="H69" s="17"/>
      <c r="I69" s="17">
        <v>1</v>
      </c>
      <c r="J69" s="17"/>
      <c r="K69" s="17"/>
      <c r="L69" s="17"/>
      <c r="M69" s="17">
        <v>94</v>
      </c>
      <c r="N69" s="17">
        <v>3</v>
      </c>
      <c r="O69" s="17">
        <v>1</v>
      </c>
      <c r="P69" s="18">
        <v>16</v>
      </c>
    </row>
    <row r="70" spans="1:16">
      <c r="A70" s="36">
        <v>19</v>
      </c>
      <c r="B70" s="16" t="s">
        <v>26</v>
      </c>
      <c r="C70" s="17">
        <v>159</v>
      </c>
      <c r="D70" s="17"/>
      <c r="E70" s="17"/>
      <c r="F70" s="17">
        <v>3</v>
      </c>
      <c r="G70" s="17"/>
      <c r="H70" s="17">
        <v>6</v>
      </c>
      <c r="I70" s="17">
        <v>6</v>
      </c>
      <c r="J70" s="17"/>
      <c r="K70" s="17"/>
      <c r="L70" s="17"/>
      <c r="M70" s="17">
        <v>120</v>
      </c>
      <c r="N70" s="17">
        <v>8</v>
      </c>
      <c r="O70" s="17">
        <v>1</v>
      </c>
      <c r="P70" s="18">
        <v>15</v>
      </c>
    </row>
    <row r="71" spans="1:16" ht="14.25" thickBot="1">
      <c r="A71" s="44"/>
      <c r="B71" s="20" t="s">
        <v>27</v>
      </c>
      <c r="C71" s="21">
        <v>62</v>
      </c>
      <c r="D71" s="21"/>
      <c r="E71" s="21"/>
      <c r="F71" s="21">
        <v>1</v>
      </c>
      <c r="G71" s="21"/>
      <c r="H71" s="21">
        <v>5</v>
      </c>
      <c r="I71" s="21">
        <v>4</v>
      </c>
      <c r="J71" s="21"/>
      <c r="K71" s="21"/>
      <c r="L71" s="21"/>
      <c r="M71" s="21">
        <v>47</v>
      </c>
      <c r="N71" s="21">
        <v>1</v>
      </c>
      <c r="O71" s="21">
        <v>1</v>
      </c>
      <c r="P71" s="22">
        <v>3</v>
      </c>
    </row>
    <row r="72" spans="1:16">
      <c r="A72" s="6" t="s">
        <v>29</v>
      </c>
    </row>
  </sheetData>
  <mergeCells count="60">
    <mergeCell ref="A68:A69"/>
    <mergeCell ref="A70:A71"/>
    <mergeCell ref="A14:A15"/>
    <mergeCell ref="A16:A17"/>
    <mergeCell ref="A32:A33"/>
    <mergeCell ref="A34:A35"/>
    <mergeCell ref="A26:A27"/>
    <mergeCell ref="A30:A31"/>
    <mergeCell ref="A22:A23"/>
    <mergeCell ref="A24:A25"/>
    <mergeCell ref="O2:O3"/>
    <mergeCell ref="P2:P3"/>
    <mergeCell ref="A10:A11"/>
    <mergeCell ref="A12:A13"/>
    <mergeCell ref="A4:A5"/>
    <mergeCell ref="A6:A7"/>
    <mergeCell ref="A8:A9"/>
    <mergeCell ref="A2:B3"/>
    <mergeCell ref="C2:C3"/>
    <mergeCell ref="D2:G2"/>
    <mergeCell ref="H2:L2"/>
    <mergeCell ref="M2:M3"/>
    <mergeCell ref="N2:N3"/>
    <mergeCell ref="A28:A29"/>
    <mergeCell ref="O20:O21"/>
    <mergeCell ref="P20:P21"/>
    <mergeCell ref="D20:G20"/>
    <mergeCell ref="H20:L20"/>
    <mergeCell ref="C20:C21"/>
    <mergeCell ref="M20:M21"/>
    <mergeCell ref="N20:N21"/>
    <mergeCell ref="A20:B21"/>
    <mergeCell ref="N38:N39"/>
    <mergeCell ref="O38:O39"/>
    <mergeCell ref="P38:P39"/>
    <mergeCell ref="A38:B39"/>
    <mergeCell ref="C38:C39"/>
    <mergeCell ref="D38:G38"/>
    <mergeCell ref="H38:L38"/>
    <mergeCell ref="A46:A47"/>
    <mergeCell ref="A50:A51"/>
    <mergeCell ref="A52:A53"/>
    <mergeCell ref="A40:A41"/>
    <mergeCell ref="A42:A43"/>
    <mergeCell ref="M38:M39"/>
    <mergeCell ref="A44:A45"/>
    <mergeCell ref="P56:P57"/>
    <mergeCell ref="D56:G56"/>
    <mergeCell ref="H56:L56"/>
    <mergeCell ref="M56:M57"/>
    <mergeCell ref="N56:N57"/>
    <mergeCell ref="A48:A49"/>
    <mergeCell ref="A56:B57"/>
    <mergeCell ref="C56:C57"/>
    <mergeCell ref="A58:A59"/>
    <mergeCell ref="A60:A61"/>
    <mergeCell ref="A62:A63"/>
    <mergeCell ref="A66:A67"/>
    <mergeCell ref="A64:A65"/>
    <mergeCell ref="O56:O57"/>
  </mergeCells>
  <phoneticPr fontId="2"/>
  <pageMargins left="0.78740157480314965" right="0.78740157480314965" top="0.98425196850393704" bottom="0.98425196850393704" header="0.51181102362204722" footer="0.51181102362204722"/>
  <pageSetup paperSize="8" orientation="landscape" r:id="rId1"/>
  <headerFooter alignWithMargins="0">
    <oddFooter>&amp;C&amp;"明朝,標準"- 242 -</oddFooter>
  </headerFooter>
  <rowBreaks count="1" manualBreakCount="1">
    <brk id="54" max="15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I14"/>
  <sheetViews>
    <sheetView workbookViewId="0">
      <selection activeCell="B1" sqref="B1"/>
    </sheetView>
  </sheetViews>
  <sheetFormatPr defaultRowHeight="13.5"/>
  <cols>
    <col min="1" max="1" width="9" style="4"/>
    <col min="2" max="5" width="9.125" style="4" customWidth="1"/>
    <col min="6" max="6" width="11.125" style="4" customWidth="1"/>
    <col min="7" max="8" width="8.625" style="4" customWidth="1"/>
    <col min="9" max="9" width="11.625" style="4" customWidth="1"/>
    <col min="10" max="16384" width="9" style="4"/>
  </cols>
  <sheetData>
    <row r="1" spans="1:9" ht="18.75" customHeight="1" thickBot="1">
      <c r="A1" s="8" t="s">
        <v>42</v>
      </c>
      <c r="E1" s="28" t="s">
        <v>37</v>
      </c>
    </row>
    <row r="2" spans="1:9" ht="24.75" customHeight="1">
      <c r="A2" s="42" t="s">
        <v>0</v>
      </c>
      <c r="B2" s="38" t="s">
        <v>1</v>
      </c>
      <c r="C2" s="38"/>
      <c r="D2" s="38" t="s">
        <v>4</v>
      </c>
      <c r="E2" s="38"/>
      <c r="F2" s="47" t="s">
        <v>6</v>
      </c>
      <c r="G2" s="38" t="s">
        <v>5</v>
      </c>
      <c r="H2" s="38"/>
      <c r="I2" s="45" t="s">
        <v>7</v>
      </c>
    </row>
    <row r="3" spans="1:9" ht="24.75" customHeight="1">
      <c r="A3" s="43"/>
      <c r="B3" s="7" t="s">
        <v>2</v>
      </c>
      <c r="C3" s="7" t="s">
        <v>3</v>
      </c>
      <c r="D3" s="7" t="s">
        <v>2</v>
      </c>
      <c r="E3" s="7" t="s">
        <v>3</v>
      </c>
      <c r="F3" s="39"/>
      <c r="G3" s="7" t="s">
        <v>2</v>
      </c>
      <c r="H3" s="7" t="s">
        <v>3</v>
      </c>
      <c r="I3" s="46"/>
    </row>
    <row r="4" spans="1:9" ht="21.75" hidden="1" customHeight="1">
      <c r="A4" s="5" t="s">
        <v>8</v>
      </c>
      <c r="B4" s="23">
        <f t="shared" ref="B4:B9" si="0">SUM(D4,F4,G4)</f>
        <v>27665</v>
      </c>
      <c r="C4" s="23">
        <f t="shared" ref="C4:C9" si="1">SUM(E4,H4)</f>
        <v>49294</v>
      </c>
      <c r="D4" s="23">
        <v>25975</v>
      </c>
      <c r="E4" s="23">
        <v>49282</v>
      </c>
      <c r="F4" s="23">
        <v>1678</v>
      </c>
      <c r="G4" s="23">
        <v>12</v>
      </c>
      <c r="H4" s="23">
        <v>12</v>
      </c>
      <c r="I4" s="23">
        <v>375994</v>
      </c>
    </row>
    <row r="5" spans="1:9" ht="21.75" hidden="1" customHeight="1">
      <c r="A5" s="5" t="s">
        <v>33</v>
      </c>
      <c r="B5" s="24">
        <f t="shared" si="0"/>
        <v>24112</v>
      </c>
      <c r="C5" s="24">
        <f t="shared" si="1"/>
        <v>49582</v>
      </c>
      <c r="D5" s="24">
        <v>22573</v>
      </c>
      <c r="E5" s="24">
        <v>49570</v>
      </c>
      <c r="F5" s="24">
        <v>1531</v>
      </c>
      <c r="G5" s="24">
        <v>8</v>
      </c>
      <c r="H5" s="24">
        <v>12</v>
      </c>
      <c r="I5" s="24">
        <v>333328</v>
      </c>
    </row>
    <row r="6" spans="1:9" ht="18" customHeight="1">
      <c r="A6" s="11" t="s">
        <v>32</v>
      </c>
      <c r="B6" s="24">
        <f t="shared" si="0"/>
        <v>40575</v>
      </c>
      <c r="C6" s="24">
        <f t="shared" si="1"/>
        <v>116883</v>
      </c>
      <c r="D6" s="24">
        <v>39142</v>
      </c>
      <c r="E6" s="24">
        <v>116877</v>
      </c>
      <c r="F6" s="24">
        <v>1432</v>
      </c>
      <c r="G6" s="24">
        <v>1</v>
      </c>
      <c r="H6" s="24">
        <v>6</v>
      </c>
      <c r="I6" s="24">
        <v>337319</v>
      </c>
    </row>
    <row r="7" spans="1:9" ht="18" customHeight="1">
      <c r="A7" s="25">
        <v>14</v>
      </c>
      <c r="B7" s="24">
        <f t="shared" si="0"/>
        <v>24297</v>
      </c>
      <c r="C7" s="24">
        <f t="shared" si="1"/>
        <v>51228</v>
      </c>
      <c r="D7" s="24">
        <v>22851</v>
      </c>
      <c r="E7" s="24">
        <v>51225</v>
      </c>
      <c r="F7" s="24">
        <v>1443</v>
      </c>
      <c r="G7" s="24">
        <v>3</v>
      </c>
      <c r="H7" s="24">
        <v>3</v>
      </c>
      <c r="I7" s="24">
        <v>313525</v>
      </c>
    </row>
    <row r="8" spans="1:9" ht="18" customHeight="1">
      <c r="A8" s="25">
        <v>15</v>
      </c>
      <c r="B8" s="24">
        <f t="shared" si="0"/>
        <v>24293</v>
      </c>
      <c r="C8" s="24">
        <f t="shared" si="1"/>
        <v>50520</v>
      </c>
      <c r="D8" s="24">
        <v>22722</v>
      </c>
      <c r="E8" s="24">
        <v>50520</v>
      </c>
      <c r="F8" s="24">
        <v>1571</v>
      </c>
      <c r="G8" s="24">
        <v>0</v>
      </c>
      <c r="H8" s="24">
        <v>0</v>
      </c>
      <c r="I8" s="24">
        <v>294264</v>
      </c>
    </row>
    <row r="9" spans="1:9" ht="18" customHeight="1">
      <c r="A9" s="25">
        <v>16</v>
      </c>
      <c r="B9" s="24">
        <f t="shared" si="0"/>
        <v>33740</v>
      </c>
      <c r="C9" s="24">
        <f t="shared" si="1"/>
        <v>67952</v>
      </c>
      <c r="D9" s="24">
        <v>32020</v>
      </c>
      <c r="E9" s="24">
        <v>67951</v>
      </c>
      <c r="F9" s="24">
        <v>1719</v>
      </c>
      <c r="G9" s="24">
        <v>1</v>
      </c>
      <c r="H9" s="24">
        <v>1</v>
      </c>
      <c r="I9" s="24">
        <v>361251</v>
      </c>
    </row>
    <row r="10" spans="1:9" ht="18" customHeight="1" thickBot="1">
      <c r="A10" s="26">
        <v>17</v>
      </c>
      <c r="B10" s="27">
        <f>SUM(D10,F10,G10)</f>
        <v>38039</v>
      </c>
      <c r="C10" s="27">
        <f>SUM(E10,H10)</f>
        <v>80342</v>
      </c>
      <c r="D10" s="27">
        <v>35678</v>
      </c>
      <c r="E10" s="27">
        <v>80323</v>
      </c>
      <c r="F10" s="27">
        <v>2342</v>
      </c>
      <c r="G10" s="27">
        <v>19</v>
      </c>
      <c r="H10" s="27">
        <v>19</v>
      </c>
      <c r="I10" s="27">
        <v>722369</v>
      </c>
    </row>
    <row r="11" spans="1:9">
      <c r="A11" s="6" t="s">
        <v>36</v>
      </c>
    </row>
    <row r="12" spans="1:9">
      <c r="A12" s="6" t="s">
        <v>35</v>
      </c>
    </row>
    <row r="13" spans="1:9">
      <c r="A13" s="6" t="s">
        <v>40</v>
      </c>
    </row>
    <row r="14" spans="1:9">
      <c r="A14" s="6" t="s">
        <v>9</v>
      </c>
    </row>
  </sheetData>
  <mergeCells count="6">
    <mergeCell ref="I2:I3"/>
    <mergeCell ref="A2:A3"/>
    <mergeCell ref="B2:C2"/>
    <mergeCell ref="D2:E2"/>
    <mergeCell ref="F2:F3"/>
    <mergeCell ref="G2:H2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23-1</vt:lpstr>
      <vt:lpstr>23-4</vt:lpstr>
      <vt:lpstr>'23-1'!Print_Area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Printed>2007-03-08T05:11:20Z</cp:lastPrinted>
  <dcterms:created xsi:type="dcterms:W3CDTF">1997-01-08T22:48:59Z</dcterms:created>
  <dcterms:modified xsi:type="dcterms:W3CDTF">2023-03-03T06:43:52Z</dcterms:modified>
</cp:coreProperties>
</file>