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C3626FE-343F-4AC9-9FF5-A7BD133CDB29}" xr6:coauthVersionLast="36" xr6:coauthVersionMax="36" xr10:uidLastSave="{00000000-0000-0000-0000-000000000000}"/>
  <bookViews>
    <workbookView xWindow="0" yWindow="0" windowWidth="28800" windowHeight="1369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7" i="1" l="1"/>
  <c r="G23" i="1"/>
  <c r="G22" i="1" s="1"/>
  <c r="K22" i="1" s="1"/>
  <c r="G24" i="1"/>
  <c r="G25" i="1"/>
  <c r="G26" i="1"/>
  <c r="F22" i="1"/>
  <c r="G18" i="1"/>
  <c r="G17" i="1" s="1"/>
  <c r="K17" i="1" s="1"/>
  <c r="G19" i="1"/>
  <c r="G20" i="1"/>
  <c r="G21" i="1"/>
  <c r="F17" i="1"/>
  <c r="G13" i="1"/>
  <c r="G14" i="1"/>
  <c r="G15" i="1"/>
  <c r="G16" i="1"/>
  <c r="G12" i="1" s="1"/>
  <c r="K12" i="1" s="1"/>
  <c r="F12" i="1"/>
  <c r="G8" i="1"/>
  <c r="K8" i="1" s="1"/>
  <c r="G9" i="1"/>
  <c r="K9" i="1" s="1"/>
  <c r="G10" i="1"/>
  <c r="G11" i="1"/>
  <c r="G7" i="1"/>
  <c r="F7" i="1"/>
  <c r="K7" i="1"/>
  <c r="C11" i="1"/>
  <c r="K11" i="1"/>
  <c r="C10" i="1"/>
  <c r="K10" i="1" s="1"/>
  <c r="C9" i="1"/>
  <c r="C8" i="1"/>
  <c r="J27" i="1"/>
  <c r="C23" i="1"/>
  <c r="C24" i="1"/>
  <c r="C25" i="1"/>
  <c r="C26" i="1"/>
  <c r="C22" i="1"/>
  <c r="J22" i="1" s="1"/>
  <c r="B22" i="1"/>
  <c r="C18" i="1"/>
  <c r="C19" i="1"/>
  <c r="C20" i="1"/>
  <c r="C21" i="1"/>
  <c r="C17" i="1"/>
  <c r="B17" i="1"/>
  <c r="J17" i="1"/>
  <c r="C13" i="1"/>
  <c r="C14" i="1"/>
  <c r="C15" i="1"/>
  <c r="C16" i="1"/>
  <c r="C12" i="1"/>
  <c r="B12" i="1"/>
  <c r="J12" i="1"/>
  <c r="B7" i="1"/>
  <c r="J8" i="1"/>
  <c r="J9" i="1"/>
  <c r="J10" i="1"/>
  <c r="J11" i="1"/>
  <c r="J13" i="1"/>
  <c r="J14" i="1"/>
  <c r="J15" i="1"/>
  <c r="J16" i="1"/>
  <c r="J18" i="1"/>
  <c r="J19" i="1"/>
  <c r="J20" i="1"/>
  <c r="J21" i="1"/>
  <c r="J23" i="1"/>
  <c r="J24" i="1"/>
  <c r="J25" i="1"/>
  <c r="J26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H22" i="1"/>
  <c r="E22" i="1"/>
  <c r="D22" i="1"/>
  <c r="C7" i="1" l="1"/>
  <c r="J7" i="1" s="1"/>
</calcChain>
</file>

<file path=xl/sharedStrings.xml><?xml version="1.0" encoding="utf-8"?>
<sst xmlns="http://schemas.openxmlformats.org/spreadsheetml/2006/main" count="43" uniqueCount="28">
  <si>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</si>
  <si>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</si>
  <si>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</si>
  <si>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</si>
  <si>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</si>
  <si>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</si>
  <si>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</si>
  <si>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</si>
  <si>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</si>
  <si>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</si>
  <si>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</si>
  <si>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</si>
  <si>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</si>
  <si>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</si>
  <si>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</si>
  <si>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</si>
  <si>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</si>
  <si>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</si>
  <si>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国勢調査従業地・通学地集計その１　第1表　常住地又は従業地・通学地による年齢（5歳階級），男女別人口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</si>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</sst>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23" xfId="0" applyNumberFormat="1" applyFont="1" applyFill="1" applyBorder="1"/>
    <xf numFmtId="178" fontId="4" fillId="0" borderId="9" xfId="0" applyNumberFormat="1" applyFont="1" applyFill="1" applyBorder="1"/>
    <xf numFmtId="179" fontId="4" fillId="0" borderId="24" xfId="0" applyNumberFormat="1" applyFont="1" applyFill="1" applyBorder="1" applyAlignment="1"/>
    <xf numFmtId="179" fontId="4" fillId="0" borderId="25" xfId="0" applyNumberFormat="1" applyFont="1" applyFill="1" applyBorder="1" applyAlignment="1"/>
    <xf numFmtId="178" fontId="4" fillId="0" borderId="2" xfId="0" applyNumberFormat="1" applyFont="1" applyFill="1" applyBorder="1"/>
    <xf numFmtId="178" fontId="4" fillId="0" borderId="20" xfId="0" applyNumberFormat="1" applyFont="1" applyFill="1" applyBorder="1"/>
    <xf numFmtId="178" fontId="4" fillId="0" borderId="26" xfId="0" applyNumberFormat="1" applyFont="1" applyFill="1" applyBorder="1"/>
    <xf numFmtId="178" fontId="4" fillId="0" borderId="0" xfId="0" applyNumberFormat="1" applyFont="1" applyFill="1" applyBorder="1"/>
    <xf numFmtId="0" fontId="4" fillId="0" borderId="21" xfId="0" applyFont="1" applyFill="1" applyBorder="1" applyAlignment="1">
      <alignment horizontal="center" vertical="center"/>
    </xf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178" fontId="4" fillId="0" borderId="6" xfId="0" applyNumberFormat="1" applyFont="1" applyFill="1" applyBorder="1"/>
    <xf numFmtId="179" fontId="4" fillId="0" borderId="27" xfId="0" applyNumberFormat="1" applyFont="1" applyFill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0" fillId="0" borderId="15" xfId="0" applyBorder="1" applyAlignment="1"/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workbookViewId="0">
      <selection activeCell="F31" sqref="F31"/>
    </sheetView>
  </sheetViews>
  <sheetFormatPr defaultRowHeight="14.25"/>
  <cols>
    <col min="1" max="1" width="9.69921875" style="3" customWidth="1"/>
    <col min="2" max="9" width="10.69921875" style="2" customWidth="1"/>
    <col min="10" max="11" width="7.69921875" style="2" customWidth="1"/>
    <col min="12" max="16384" width="8.796875" style="2"/>
  </cols>
  <sheetData>
    <row r="1" spans="1:11" ht="30" customHeight="1" thickBot="1">
      <c r="A1" s="14" t="s">
        <v>27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41" t="s">
        <v>0</v>
      </c>
      <c r="B2" s="44" t="s">
        <v>23</v>
      </c>
      <c r="C2" s="45"/>
      <c r="D2" s="45"/>
      <c r="E2" s="46"/>
      <c r="F2" s="45" t="s">
        <v>8</v>
      </c>
      <c r="G2" s="45"/>
      <c r="H2" s="45"/>
      <c r="I2" s="46"/>
      <c r="J2" s="32" t="s">
        <v>25</v>
      </c>
      <c r="K2" s="32" t="s">
        <v>26</v>
      </c>
    </row>
    <row r="3" spans="1:11" ht="20.100000000000001" customHeight="1">
      <c r="A3" s="42"/>
      <c r="B3" s="9"/>
      <c r="C3" s="38"/>
      <c r="D3" s="39"/>
      <c r="E3" s="40"/>
      <c r="F3" s="7"/>
      <c r="G3" s="38"/>
      <c r="H3" s="39"/>
      <c r="I3" s="40"/>
      <c r="J3" s="33"/>
      <c r="K3" s="33"/>
    </row>
    <row r="4" spans="1:11" ht="20.100000000000001" customHeight="1">
      <c r="A4" s="42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33"/>
      <c r="K4" s="33"/>
    </row>
    <row r="5" spans="1:11" ht="20.100000000000001" customHeight="1">
      <c r="A5" s="42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33"/>
      <c r="K5" s="33"/>
    </row>
    <row r="6" spans="1:11" ht="20.100000000000001" customHeight="1" thickBot="1">
      <c r="A6" s="43"/>
      <c r="B6" s="12"/>
      <c r="C6" s="6"/>
      <c r="D6" s="6" t="s">
        <v>13</v>
      </c>
      <c r="E6" s="13"/>
      <c r="F6" s="8"/>
      <c r="G6" s="6"/>
      <c r="H6" s="6" t="s">
        <v>24</v>
      </c>
      <c r="I6" s="13" t="s">
        <v>17</v>
      </c>
      <c r="J6" s="34"/>
      <c r="K6" s="34"/>
    </row>
    <row r="7" spans="1:11" ht="30" customHeight="1">
      <c r="A7" s="15" t="s">
        <v>1</v>
      </c>
      <c r="B7" s="16">
        <f t="shared" ref="B7:I7" si="0">SUM(B8:B11)</f>
        <v>95427</v>
      </c>
      <c r="C7" s="17">
        <f t="shared" si="0"/>
        <v>13217</v>
      </c>
      <c r="D7" s="17">
        <f t="shared" si="0"/>
        <v>13098</v>
      </c>
      <c r="E7" s="18">
        <f t="shared" si="0"/>
        <v>119</v>
      </c>
      <c r="F7" s="17">
        <f t="shared" si="0"/>
        <v>93895</v>
      </c>
      <c r="G7" s="17">
        <f t="shared" si="0"/>
        <v>11685</v>
      </c>
      <c r="H7" s="17">
        <f t="shared" si="0"/>
        <v>11604</v>
      </c>
      <c r="I7" s="19">
        <f t="shared" si="0"/>
        <v>81</v>
      </c>
      <c r="J7" s="20">
        <f>C7/B7</f>
        <v>0.13850377775681935</v>
      </c>
      <c r="K7" s="20">
        <f>G7/F7</f>
        <v>0.12444752116726131</v>
      </c>
    </row>
    <row r="8" spans="1:11" ht="30" hidden="1" customHeight="1">
      <c r="A8" s="15" t="s">
        <v>22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21">
        <f t="shared" ref="J8:K26" si="1">B8-F8</f>
        <v>3159</v>
      </c>
      <c r="K8" s="21">
        <f t="shared" si="1"/>
        <v>3159</v>
      </c>
    </row>
    <row r="9" spans="1:11" ht="30" hidden="1" customHeight="1">
      <c r="A9" s="15" t="s">
        <v>19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21">
        <f t="shared" si="1"/>
        <v>90</v>
      </c>
      <c r="K9" s="21">
        <f t="shared" si="1"/>
        <v>90</v>
      </c>
    </row>
    <row r="10" spans="1:11" ht="30" hidden="1" customHeight="1">
      <c r="A10" s="15" t="s">
        <v>20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21">
        <f t="shared" si="1"/>
        <v>-825</v>
      </c>
      <c r="K10" s="21">
        <f t="shared" si="1"/>
        <v>-825</v>
      </c>
    </row>
    <row r="11" spans="1:11" ht="30" hidden="1" customHeight="1">
      <c r="A11" s="15" t="s">
        <v>21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21">
        <f t="shared" si="1"/>
        <v>-892</v>
      </c>
      <c r="K11" s="21">
        <f t="shared" si="1"/>
        <v>-892</v>
      </c>
    </row>
    <row r="12" spans="1:11" ht="30" customHeight="1">
      <c r="A12" s="15" t="s">
        <v>2</v>
      </c>
      <c r="B12" s="16">
        <f t="shared" ref="B12:I12" si="2">SUM(B13:B16)</f>
        <v>97043</v>
      </c>
      <c r="C12" s="22">
        <f t="shared" si="2"/>
        <v>15360</v>
      </c>
      <c r="D12" s="22">
        <f t="shared" si="2"/>
        <v>15081</v>
      </c>
      <c r="E12" s="19">
        <f t="shared" si="2"/>
        <v>279</v>
      </c>
      <c r="F12" s="16">
        <f t="shared" si="2"/>
        <v>95620</v>
      </c>
      <c r="G12" s="22">
        <f t="shared" si="2"/>
        <v>13937</v>
      </c>
      <c r="H12" s="22">
        <f t="shared" si="2"/>
        <v>13804</v>
      </c>
      <c r="I12" s="19">
        <f t="shared" si="2"/>
        <v>133</v>
      </c>
      <c r="J12" s="21">
        <f>C12/B12</f>
        <v>0.15828034994796122</v>
      </c>
      <c r="K12" s="21">
        <f>G12/F12</f>
        <v>0.14575402635431919</v>
      </c>
    </row>
    <row r="13" spans="1:11" ht="30" hidden="1" customHeight="1">
      <c r="A13" s="15" t="s">
        <v>22</v>
      </c>
      <c r="B13" s="16">
        <v>65542</v>
      </c>
      <c r="C13" s="22">
        <f>SUM(D13:E13)</f>
        <v>10546</v>
      </c>
      <c r="D13" s="22">
        <v>10309</v>
      </c>
      <c r="E13" s="19">
        <v>237</v>
      </c>
      <c r="F13" s="16">
        <v>61998</v>
      </c>
      <c r="G13" s="22">
        <f>SUM(H13:I13)</f>
        <v>7002</v>
      </c>
      <c r="H13" s="22">
        <v>6905</v>
      </c>
      <c r="I13" s="19">
        <v>97</v>
      </c>
      <c r="J13" s="21">
        <f t="shared" si="1"/>
        <v>3544</v>
      </c>
      <c r="K13" s="21"/>
    </row>
    <row r="14" spans="1:11" ht="30" hidden="1" customHeight="1">
      <c r="A14" s="15" t="s">
        <v>19</v>
      </c>
      <c r="B14" s="16">
        <v>16075</v>
      </c>
      <c r="C14" s="22">
        <f>SUM(D14:E14)</f>
        <v>2997</v>
      </c>
      <c r="D14" s="22">
        <v>2977</v>
      </c>
      <c r="E14" s="19">
        <v>20</v>
      </c>
      <c r="F14" s="16">
        <v>16301</v>
      </c>
      <c r="G14" s="22">
        <f>SUM(H14:I14)</f>
        <v>3223</v>
      </c>
      <c r="H14" s="22">
        <v>3200</v>
      </c>
      <c r="I14" s="19">
        <v>23</v>
      </c>
      <c r="J14" s="21">
        <f t="shared" si="1"/>
        <v>-226</v>
      </c>
      <c r="K14" s="21"/>
    </row>
    <row r="15" spans="1:11" ht="30" hidden="1" customHeight="1">
      <c r="A15" s="15" t="s">
        <v>20</v>
      </c>
      <c r="B15" s="16">
        <v>10178</v>
      </c>
      <c r="C15" s="22">
        <f>SUM(D15:E15)</f>
        <v>1078</v>
      </c>
      <c r="D15" s="22">
        <v>1060</v>
      </c>
      <c r="E15" s="19">
        <v>18</v>
      </c>
      <c r="F15" s="16">
        <v>11108</v>
      </c>
      <c r="G15" s="22">
        <f>SUM(H15:I15)</f>
        <v>2008</v>
      </c>
      <c r="H15" s="22">
        <v>2001</v>
      </c>
      <c r="I15" s="19">
        <v>7</v>
      </c>
      <c r="J15" s="21">
        <f t="shared" si="1"/>
        <v>-930</v>
      </c>
      <c r="K15" s="21"/>
    </row>
    <row r="16" spans="1:11" ht="30" hidden="1" customHeight="1">
      <c r="A16" s="15" t="s">
        <v>21</v>
      </c>
      <c r="B16" s="16">
        <v>5248</v>
      </c>
      <c r="C16" s="22">
        <f>SUM(D16:E16)</f>
        <v>739</v>
      </c>
      <c r="D16" s="22">
        <v>735</v>
      </c>
      <c r="E16" s="19">
        <v>4</v>
      </c>
      <c r="F16" s="16">
        <v>6213</v>
      </c>
      <c r="G16" s="22">
        <f>SUM(H16:I16)</f>
        <v>1704</v>
      </c>
      <c r="H16" s="22">
        <v>1698</v>
      </c>
      <c r="I16" s="19">
        <v>6</v>
      </c>
      <c r="J16" s="21">
        <f t="shared" si="1"/>
        <v>-965</v>
      </c>
      <c r="K16" s="21"/>
    </row>
    <row r="17" spans="1:11" ht="30" customHeight="1">
      <c r="A17" s="15" t="s">
        <v>3</v>
      </c>
      <c r="B17" s="16">
        <f t="shared" ref="B17:I17" si="3">SUM(B18:B21)</f>
        <v>99229</v>
      </c>
      <c r="C17" s="22">
        <f t="shared" si="3"/>
        <v>17342</v>
      </c>
      <c r="D17" s="22">
        <f t="shared" si="3"/>
        <v>16966</v>
      </c>
      <c r="E17" s="19">
        <f t="shared" si="3"/>
        <v>376</v>
      </c>
      <c r="F17" s="16">
        <f t="shared" si="3"/>
        <v>97813</v>
      </c>
      <c r="G17" s="22">
        <f t="shared" si="3"/>
        <v>15926</v>
      </c>
      <c r="H17" s="22">
        <f t="shared" si="3"/>
        <v>15826</v>
      </c>
      <c r="I17" s="19">
        <f t="shared" si="3"/>
        <v>100</v>
      </c>
      <c r="J17" s="21">
        <f>C17/B17</f>
        <v>0.17476745709419625</v>
      </c>
      <c r="K17" s="21">
        <f>G17/F17</f>
        <v>0.16282089292834287</v>
      </c>
    </row>
    <row r="18" spans="1:11" ht="30" hidden="1" customHeight="1">
      <c r="A18" s="15" t="s">
        <v>22</v>
      </c>
      <c r="B18" s="23">
        <v>67344</v>
      </c>
      <c r="C18" s="24">
        <f>SUM(D18:E18)</f>
        <v>11520</v>
      </c>
      <c r="D18" s="24">
        <v>11200</v>
      </c>
      <c r="E18" s="19">
        <v>320</v>
      </c>
      <c r="F18" s="25">
        <v>64206</v>
      </c>
      <c r="G18" s="24">
        <f>SUM(H18:I18)</f>
        <v>8382</v>
      </c>
      <c r="H18" s="24">
        <v>8320</v>
      </c>
      <c r="I18" s="19">
        <v>62</v>
      </c>
      <c r="J18" s="21">
        <f t="shared" si="1"/>
        <v>3138</v>
      </c>
      <c r="K18" s="21"/>
    </row>
    <row r="19" spans="1:11" ht="30" hidden="1" customHeight="1">
      <c r="A19" s="15" t="s">
        <v>19</v>
      </c>
      <c r="B19" s="23">
        <v>16119</v>
      </c>
      <c r="C19" s="24">
        <f>SUM(D19:E19)</f>
        <v>3503</v>
      </c>
      <c r="D19" s="24">
        <v>3483</v>
      </c>
      <c r="E19" s="19">
        <v>20</v>
      </c>
      <c r="F19" s="25">
        <v>16178</v>
      </c>
      <c r="G19" s="24">
        <f>SUM(H19:I19)</f>
        <v>3562</v>
      </c>
      <c r="H19" s="24">
        <v>3545</v>
      </c>
      <c r="I19" s="19">
        <v>17</v>
      </c>
      <c r="J19" s="21">
        <f t="shared" si="1"/>
        <v>-59</v>
      </c>
      <c r="K19" s="21"/>
    </row>
    <row r="20" spans="1:11" ht="30" hidden="1" customHeight="1">
      <c r="A20" s="15" t="s">
        <v>20</v>
      </c>
      <c r="B20" s="23">
        <v>10277</v>
      </c>
      <c r="C20" s="24">
        <f>SUM(D20:E20)</f>
        <v>1440</v>
      </c>
      <c r="D20" s="24">
        <v>1417</v>
      </c>
      <c r="E20" s="19">
        <v>23</v>
      </c>
      <c r="F20" s="25">
        <v>10956</v>
      </c>
      <c r="G20" s="24">
        <f>SUM(H20:I20)</f>
        <v>2119</v>
      </c>
      <c r="H20" s="24">
        <v>2116</v>
      </c>
      <c r="I20" s="19">
        <v>3</v>
      </c>
      <c r="J20" s="21">
        <f t="shared" si="1"/>
        <v>-679</v>
      </c>
      <c r="K20" s="21"/>
    </row>
    <row r="21" spans="1:11" ht="30" hidden="1" customHeight="1">
      <c r="A21" s="15" t="s">
        <v>21</v>
      </c>
      <c r="B21" s="23">
        <v>5489</v>
      </c>
      <c r="C21" s="24">
        <f>SUM(D21:E21)</f>
        <v>879</v>
      </c>
      <c r="D21" s="24">
        <v>866</v>
      </c>
      <c r="E21" s="19">
        <v>13</v>
      </c>
      <c r="F21" s="25">
        <v>6473</v>
      </c>
      <c r="G21" s="24">
        <f>SUM(H21:I21)</f>
        <v>1863</v>
      </c>
      <c r="H21" s="24">
        <v>1845</v>
      </c>
      <c r="I21" s="19">
        <v>18</v>
      </c>
      <c r="J21" s="21">
        <f t="shared" si="1"/>
        <v>-984</v>
      </c>
      <c r="K21" s="21"/>
    </row>
    <row r="22" spans="1:11" ht="30" customHeight="1">
      <c r="A22" s="15" t="s">
        <v>4</v>
      </c>
      <c r="B22" s="16">
        <f t="shared" ref="B22:I22" si="4">SUM(B23:B26)</f>
        <v>101714</v>
      </c>
      <c r="C22" s="22">
        <f t="shared" si="4"/>
        <v>19088</v>
      </c>
      <c r="D22" s="22">
        <f t="shared" si="4"/>
        <v>18725</v>
      </c>
      <c r="E22" s="19">
        <f t="shared" si="4"/>
        <v>363</v>
      </c>
      <c r="F22" s="16">
        <f t="shared" si="4"/>
        <v>100016</v>
      </c>
      <c r="G22" s="22">
        <f t="shared" si="4"/>
        <v>17390</v>
      </c>
      <c r="H22" s="22">
        <f t="shared" si="4"/>
        <v>16918</v>
      </c>
      <c r="I22" s="19">
        <f t="shared" si="4"/>
        <v>472</v>
      </c>
      <c r="J22" s="21">
        <f>C22/B22</f>
        <v>0.18766344849283284</v>
      </c>
      <c r="K22" s="21">
        <f>G22/F22</f>
        <v>0.17387218045112782</v>
      </c>
    </row>
    <row r="23" spans="1:11" ht="30" hidden="1" customHeight="1">
      <c r="A23" s="15" t="s">
        <v>22</v>
      </c>
      <c r="B23" s="23">
        <v>70521</v>
      </c>
      <c r="C23" s="24">
        <f>SUM(D23:E23)</f>
        <v>13026</v>
      </c>
      <c r="D23" s="24">
        <v>12698</v>
      </c>
      <c r="E23" s="19">
        <v>328</v>
      </c>
      <c r="F23" s="25">
        <v>66875</v>
      </c>
      <c r="G23" s="24">
        <f>SUM(H23:I23)</f>
        <v>9380</v>
      </c>
      <c r="H23" s="24">
        <v>9003</v>
      </c>
      <c r="I23" s="19">
        <v>377</v>
      </c>
      <c r="J23" s="21">
        <f t="shared" si="1"/>
        <v>3646</v>
      </c>
      <c r="K23" s="21"/>
    </row>
    <row r="24" spans="1:11" ht="30" hidden="1" customHeight="1">
      <c r="A24" s="15" t="s">
        <v>19</v>
      </c>
      <c r="B24" s="23">
        <v>15917</v>
      </c>
      <c r="C24" s="24">
        <f>SUM(D24:E24)</f>
        <v>3708</v>
      </c>
      <c r="D24" s="24">
        <v>3693</v>
      </c>
      <c r="E24" s="19">
        <v>15</v>
      </c>
      <c r="F24" s="25">
        <v>15962</v>
      </c>
      <c r="G24" s="24">
        <f>SUM(H24:I24)</f>
        <v>3753</v>
      </c>
      <c r="H24" s="24">
        <v>3712</v>
      </c>
      <c r="I24" s="19">
        <v>41</v>
      </c>
      <c r="J24" s="21">
        <f t="shared" si="1"/>
        <v>-45</v>
      </c>
      <c r="K24" s="21"/>
    </row>
    <row r="25" spans="1:11" ht="30" hidden="1" customHeight="1">
      <c r="A25" s="15" t="s">
        <v>20</v>
      </c>
      <c r="B25" s="23">
        <v>9830</v>
      </c>
      <c r="C25" s="24">
        <f>SUM(D25:E25)</f>
        <v>1383</v>
      </c>
      <c r="D25" s="24">
        <v>1367</v>
      </c>
      <c r="E25" s="19">
        <v>16</v>
      </c>
      <c r="F25" s="25">
        <v>10675</v>
      </c>
      <c r="G25" s="24">
        <f>SUM(H25:I25)</f>
        <v>2228</v>
      </c>
      <c r="H25" s="24">
        <v>2200</v>
      </c>
      <c r="I25" s="19">
        <v>28</v>
      </c>
      <c r="J25" s="21">
        <f t="shared" si="1"/>
        <v>-845</v>
      </c>
      <c r="K25" s="21"/>
    </row>
    <row r="26" spans="1:11" ht="30" hidden="1" customHeight="1">
      <c r="A26" s="15" t="s">
        <v>21</v>
      </c>
      <c r="B26" s="23">
        <v>5446</v>
      </c>
      <c r="C26" s="24">
        <f>SUM(D26:E26)</f>
        <v>971</v>
      </c>
      <c r="D26" s="24">
        <v>967</v>
      </c>
      <c r="E26" s="19">
        <v>4</v>
      </c>
      <c r="F26" s="25">
        <v>6504</v>
      </c>
      <c r="G26" s="24">
        <f>SUM(H26:I26)</f>
        <v>2029</v>
      </c>
      <c r="H26" s="24">
        <v>2003</v>
      </c>
      <c r="I26" s="19">
        <v>26</v>
      </c>
      <c r="J26" s="21">
        <f t="shared" si="1"/>
        <v>-1058</v>
      </c>
      <c r="K26" s="21"/>
    </row>
    <row r="27" spans="1:11" ht="30" customHeight="1" thickBot="1">
      <c r="A27" s="26" t="s">
        <v>5</v>
      </c>
      <c r="B27" s="27">
        <v>100973</v>
      </c>
      <c r="C27" s="28">
        <v>12115</v>
      </c>
      <c r="D27" s="28">
        <v>11727</v>
      </c>
      <c r="E27" s="29">
        <v>388</v>
      </c>
      <c r="F27" s="30">
        <v>100461</v>
      </c>
      <c r="G27" s="28">
        <v>11603</v>
      </c>
      <c r="H27" s="28">
        <v>10862</v>
      </c>
      <c r="I27" s="29">
        <v>741</v>
      </c>
      <c r="J27" s="31">
        <f>C27/B27</f>
        <v>0.11998256959781328</v>
      </c>
      <c r="K27" s="31">
        <f>G27/F27</f>
        <v>0.11549755626561552</v>
      </c>
    </row>
    <row r="28" spans="1:11" ht="30" customHeight="1">
      <c r="A28" s="35" t="s">
        <v>18</v>
      </c>
      <c r="B28" s="36"/>
      <c r="C28" s="36"/>
      <c r="D28" s="36"/>
      <c r="E28" s="36"/>
      <c r="F28" s="36"/>
      <c r="G28" s="36"/>
      <c r="H28" s="36"/>
      <c r="I28" s="36"/>
      <c r="J28" s="37"/>
      <c r="K28" s="37"/>
    </row>
    <row r="29" spans="1:11" ht="20.100000000000001" customHeight="1"/>
  </sheetData>
  <mergeCells count="8">
    <mergeCell ref="K2:K6"/>
    <mergeCell ref="A28:K28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2008-04-10T05:56:32Z</cp:lastPrinted>
  <dcterms:created xsi:type="dcterms:W3CDTF">2023-04-20T06:22:22Z</dcterms:created>
  <dcterms:modified xsi:type="dcterms:W3CDTF">2023-04-20T06:22:22Z</dcterms:modified>
</cp:coreProperties>
</file>