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1C83BF7-3F64-4630-A372-72FDD1D90E87}" xr6:coauthVersionLast="36" xr6:coauthVersionMax="36" xr10:uidLastSave="{00000000-0000-0000-0000-000000000000}"/>
  <bookViews>
    <workbookView xWindow="0" yWindow="0" windowWidth="14400" windowHeight="13665" tabRatio="757"/>
  </bookViews>
  <sheets>
    <sheet name="13-06" sheetId="6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D5" i="6" l="1"/>
  <c r="E5" i="6"/>
  <c r="F5" i="6"/>
  <c r="D6" i="6"/>
  <c r="E6" i="6"/>
  <c r="F6" i="6"/>
  <c r="D7" i="6"/>
  <c r="E7" i="6"/>
  <c r="F7" i="6"/>
  <c r="D8" i="6"/>
  <c r="E8" i="6"/>
  <c r="F8" i="6"/>
  <c r="D3" i="8"/>
  <c r="D4" i="8"/>
  <c r="D5" i="8"/>
  <c r="D6" i="8"/>
  <c r="D7" i="8"/>
  <c r="D12" i="8"/>
  <c r="D13" i="8"/>
  <c r="D14" i="8"/>
  <c r="D15" i="8"/>
  <c r="D16" i="8"/>
  <c r="D17" i="8"/>
  <c r="D18" i="8"/>
  <c r="D19" i="8"/>
  <c r="D20" i="8"/>
  <c r="D21" i="8"/>
  <c r="D22" i="8"/>
  <c r="D23" i="8"/>
  <c r="B3" i="1"/>
  <c r="B4" i="1"/>
  <c r="B5" i="1"/>
  <c r="B6" i="1"/>
  <c r="B7" i="1"/>
  <c r="C13" i="1"/>
  <c r="D13" i="1"/>
  <c r="E13" i="1"/>
  <c r="H13" i="1"/>
  <c r="C14" i="1"/>
  <c r="D14" i="1"/>
  <c r="E14" i="1"/>
  <c r="B14" i="1" s="1"/>
  <c r="H14" i="1"/>
  <c r="C15" i="1"/>
  <c r="D15" i="1"/>
  <c r="E15" i="1"/>
  <c r="H15" i="1"/>
  <c r="C16" i="1"/>
  <c r="D16" i="1"/>
  <c r="E16" i="1"/>
  <c r="B16" i="1" s="1"/>
  <c r="H16" i="1"/>
  <c r="B17" i="1"/>
  <c r="C17" i="1"/>
  <c r="D17" i="1"/>
  <c r="E17" i="1"/>
  <c r="C18" i="1"/>
  <c r="D18" i="1"/>
  <c r="E18" i="1"/>
  <c r="C19" i="1"/>
  <c r="D19" i="1"/>
  <c r="E19" i="1"/>
  <c r="C20" i="1"/>
  <c r="D20" i="1"/>
  <c r="E20" i="1"/>
  <c r="H20" i="1"/>
  <c r="B24" i="1"/>
  <c r="E24" i="1"/>
  <c r="H24" i="1"/>
  <c r="B25" i="1"/>
  <c r="E25" i="1"/>
  <c r="H25" i="1"/>
  <c r="B26" i="1"/>
  <c r="E26" i="1"/>
  <c r="H26" i="1"/>
  <c r="B27" i="1"/>
  <c r="E27" i="1"/>
  <c r="H27" i="1"/>
  <c r="B28" i="1"/>
  <c r="E28" i="1"/>
  <c r="H28" i="1"/>
  <c r="B29" i="1"/>
  <c r="B18" i="1" s="1"/>
  <c r="E29" i="1"/>
  <c r="H29" i="1"/>
  <c r="B30" i="1"/>
  <c r="E30" i="1"/>
  <c r="B19" i="1" s="1"/>
  <c r="H30" i="1"/>
  <c r="B31" i="1"/>
  <c r="B20" i="1" s="1"/>
  <c r="E31" i="1"/>
  <c r="H31" i="1"/>
  <c r="B35" i="1"/>
  <c r="B13" i="1" s="1"/>
  <c r="E35" i="1"/>
  <c r="H35" i="1"/>
  <c r="B36" i="1"/>
  <c r="E36" i="1"/>
  <c r="H36" i="1"/>
  <c r="B37" i="1"/>
  <c r="E37" i="1"/>
  <c r="H37" i="1"/>
  <c r="B38" i="1"/>
  <c r="E38" i="1"/>
  <c r="H38" i="1"/>
  <c r="B39" i="1"/>
  <c r="E39" i="1"/>
  <c r="H39" i="1"/>
  <c r="B40" i="1"/>
  <c r="E40" i="1"/>
  <c r="H40" i="1"/>
  <c r="B41" i="1"/>
  <c r="E41" i="1"/>
  <c r="H41" i="1"/>
  <c r="B42" i="1"/>
  <c r="E42" i="1"/>
  <c r="H42" i="1"/>
  <c r="B46" i="1"/>
  <c r="E46" i="1"/>
  <c r="B47" i="1"/>
  <c r="E47" i="1"/>
  <c r="B48" i="1"/>
  <c r="B15" i="1" s="1"/>
  <c r="E48" i="1"/>
  <c r="B49" i="1"/>
  <c r="E49" i="1"/>
  <c r="B50" i="1"/>
  <c r="E50" i="1"/>
  <c r="B51" i="1"/>
  <c r="E51" i="1"/>
  <c r="B52" i="1"/>
  <c r="E52" i="1"/>
  <c r="B53" i="1"/>
  <c r="E53" i="1"/>
  <c r="E5" i="2"/>
  <c r="E6" i="2"/>
  <c r="E7" i="2"/>
  <c r="E8" i="2"/>
  <c r="E9" i="2"/>
  <c r="E10" i="2"/>
  <c r="E11" i="2"/>
  <c r="C3" i="5"/>
  <c r="D3" i="5"/>
  <c r="E3" i="5"/>
  <c r="F3" i="5"/>
  <c r="G3" i="5"/>
  <c r="C4" i="5"/>
  <c r="D4" i="5"/>
  <c r="E4" i="5"/>
  <c r="F4" i="5"/>
  <c r="G4" i="5"/>
  <c r="C5" i="5"/>
  <c r="D5" i="5"/>
  <c r="E5" i="5"/>
  <c r="F5" i="5"/>
  <c r="G5" i="5"/>
  <c r="C6" i="5"/>
  <c r="D6" i="5"/>
  <c r="E6" i="5"/>
  <c r="F6" i="5"/>
  <c r="G6" i="5"/>
  <c r="D7" i="5"/>
  <c r="E7" i="5"/>
  <c r="F7" i="5"/>
  <c r="G7" i="5"/>
  <c r="C8" i="5"/>
  <c r="D8" i="5"/>
  <c r="E8" i="5"/>
  <c r="F8" i="5"/>
  <c r="G8" i="5"/>
  <c r="C32" i="5"/>
  <c r="C7" i="5" s="1"/>
  <c r="C33" i="5"/>
  <c r="C34" i="5"/>
  <c r="C35" i="5"/>
  <c r="C36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5" i="4"/>
  <c r="C6" i="4"/>
  <c r="C7" i="4"/>
  <c r="C8" i="4"/>
  <c r="C9" i="4"/>
  <c r="C10" i="4"/>
  <c r="C11" i="4"/>
  <c r="C12" i="4"/>
  <c r="D13" i="4"/>
  <c r="E13" i="4"/>
  <c r="F13" i="4"/>
  <c r="G13" i="4"/>
  <c r="C13" i="4" s="1"/>
  <c r="H13" i="4"/>
  <c r="I13" i="4"/>
  <c r="J13" i="4"/>
  <c r="K13" i="4"/>
  <c r="L13" i="4"/>
  <c r="D14" i="4"/>
  <c r="C14" i="4" s="1"/>
  <c r="E14" i="4"/>
  <c r="F14" i="4"/>
  <c r="G14" i="4"/>
  <c r="H14" i="4"/>
  <c r="I14" i="4"/>
  <c r="J14" i="4"/>
  <c r="K14" i="4"/>
  <c r="L14" i="4"/>
  <c r="D15" i="4"/>
  <c r="C15" i="4" s="1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D4" i="7"/>
  <c r="C4" i="7" s="1"/>
  <c r="E4" i="7"/>
  <c r="F4" i="7"/>
  <c r="G4" i="7"/>
  <c r="C5" i="7"/>
  <c r="D5" i="7"/>
  <c r="E5" i="7"/>
  <c r="F5" i="7"/>
  <c r="G5" i="7"/>
  <c r="C6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</calcChain>
</file>

<file path=xl/comments1.xml><?xml version="1.0" encoding="utf-8"?>
<comments xmlns="http://schemas.openxmlformats.org/spreadsheetml/2006/main">
  <authors>
    <author>佐久市役所</author>
  </authors>
  <commentLis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<sst xmlns="http://schemas.openxmlformats.org/spreadsheetml/2006/main" count="409" uniqueCount="140">
  <si>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</si>
  <si>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</si>
  <si>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</si>
  <si>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</si>
  <si>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</si>
  <si>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</si>
  <si>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</si>
  <si>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</si>
  <si>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</si>
  <si>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</si>
  <si>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</si>
  <si>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</si>
  <si>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</si>
  <si>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</si>
  <si>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</si>
  <si>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</si>
  <si>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</si>
  <si>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</si>
  <si>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</si>
  <si>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</si>
  <si>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</si>
  <si>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</si>
  <si>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</si>
  <si>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</si>
  <si>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</si>
  <si>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</si>
  <si>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</si>
  <si>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</si>
  <si>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</si>
  <si>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</si>
  <si>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</si>
  <si>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</si>
  <si>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</si>
  <si>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</si>
  <si>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</si>
  <si>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</si>
  <si>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</si>
  <si>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</si>
  <si>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</si>
  <si>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</si>
  <si>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</si>
  <si>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</si>
  <si>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</si>
  <si>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</si>
  <si>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</si>
  <si>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</si>
  <si>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</si>
  <si>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</si>
  <si>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</si>
  <si>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</si>
  <si>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</si>
  <si>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</si>
  <si>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</si>
  <si>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</si>
  <si>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</si>
  <si>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</si>
  <si>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</si>
  <si>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</si>
  <si>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</si>
  <si>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</si>
  <si>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</si>
  <si>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</si>
  <si>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</si>
  <si>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</si>
  <si>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</si>
  <si>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</si>
  <si>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</si>
  <si>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</si>
  <si>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</si>
  <si>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別</t>
    <rPh sb="0" eb="1">
      <t>ベツ</t>
    </rPh>
    <phoneticPr fontId="2"/>
  </si>
  <si>
    <t>内国郵便物</t>
    <rPh sb="0" eb="1">
      <t>ウチ</t>
    </rPh>
    <rPh sb="1" eb="2">
      <t>クニ</t>
    </rPh>
    <rPh sb="2" eb="4">
      <t>ユウビン</t>
    </rPh>
    <rPh sb="4" eb="5">
      <t>ブツ</t>
    </rPh>
    <phoneticPr fontId="2"/>
  </si>
  <si>
    <t>通常</t>
    <rPh sb="0" eb="2">
      <t>ツウジョウ</t>
    </rPh>
    <phoneticPr fontId="2"/>
  </si>
  <si>
    <t>小包</t>
    <rPh sb="0" eb="2">
      <t>コヅツミ</t>
    </rPh>
    <phoneticPr fontId="2"/>
  </si>
  <si>
    <t>年　 賀
郵便物</t>
    <rPh sb="0" eb="1">
      <t>トシ</t>
    </rPh>
    <rPh sb="3" eb="4">
      <t>ガ</t>
    </rPh>
    <rPh sb="5" eb="7">
      <t>ユウビン</t>
    </rPh>
    <rPh sb="7" eb="8">
      <t>ブツ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</si>
  <si>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</si>
  <si>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</si>
  <si>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千通</t>
    <rPh sb="0" eb="1">
      <t>セン</t>
    </rPh>
    <rPh sb="1" eb="2">
      <t>ツウ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</si>
  <si>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</si>
  <si>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</si>
  <si>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</si>
  <si>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</si>
  <si>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</si>
  <si>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</si>
  <si>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</si>
  <si>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</si>
  <si>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</si>
  <si>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</si>
  <si>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－総　数－</t>
    <rPh sb="1" eb="2">
      <t>フサ</t>
    </rPh>
    <rPh sb="3" eb="4">
      <t>カズ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</si>
  <si>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</si>
  <si>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</si>
  <si>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</si>
  <si>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</si>
  <si>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</si>
  <si>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</si>
  <si>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</si>
  <si>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</si>
  <si>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</si>
  <si>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</si>
  <si>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</si>
  <si>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</si>
  <si>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</si>
  <si>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</si>
  <si>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</si>
  <si>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</si>
  <si>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</si>
  <si>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</si>
  <si>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</si>
  <si>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</si>
  <si>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</si>
  <si>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</si>
  <si>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</si>
  <si>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</si>
  <si>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</si>
  <si>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</si>
  <si>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</si>
  <si>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</si>
  <si>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</si>
  <si>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</si>
  <si>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</si>
  <si>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</si>
  <si>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</si>
  <si>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</si>
  <si>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</si>
  <si>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</si>
  <si>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</si>
  <si>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</si>
  <si>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</si>
  <si>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</si>
  <si>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</si>
  <si>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</si>
  <si>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</si>
  <si>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</si>
  <si>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</si>
  <si>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</si>
  <si>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</si>
  <si>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</si>
  <si>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</si>
  <si>
    <t>注1）郵便物の取扱数は定例調査期間中の1日平均</t>
    <phoneticPr fontId="2"/>
  </si>
  <si>
    <t>注2）内国郵便物は1日平均の数値、年賀郵便物は総取扱件数</t>
    <phoneticPr fontId="2"/>
  </si>
  <si>
    <t>13-6　郵便物取扱状況</t>
    <rPh sb="5" eb="8">
      <t>ユウビンブツ</t>
    </rPh>
    <rPh sb="8" eb="10">
      <t>トリアツカ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</si>
</sst>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9" xfId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44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7"/>
  <sheetViews>
    <sheetView showGridLines="0" tabSelected="1" topLeftCell="A9" zoomScale="120" workbookViewId="0">
      <selection activeCell="F24" sqref="F24"/>
    </sheetView>
  </sheetViews>
  <sheetFormatPr defaultRowHeight="13.5"/>
  <cols>
    <col min="1" max="1" width="9.625" style="2" customWidth="1"/>
    <col min="2" max="2" width="5.25" style="2" customWidth="1"/>
    <col min="3" max="3" width="3.5" style="2" customWidth="1"/>
    <col min="4" max="6" width="8.125" style="2" customWidth="1"/>
    <col min="7" max="16384" width="9" style="2"/>
  </cols>
  <sheetData>
    <row r="1" spans="1:6" ht="14.25" thickBot="1">
      <c r="A1" s="1" t="s">
        <v>139</v>
      </c>
      <c r="D1" s="37"/>
      <c r="E1" s="112" t="s">
        <v>87</v>
      </c>
    </row>
    <row r="2" spans="1:6" ht="13.5" customHeight="1">
      <c r="A2" s="127" t="s">
        <v>0</v>
      </c>
      <c r="B2" s="64" t="s">
        <v>67</v>
      </c>
      <c r="C2" s="128" t="s">
        <v>69</v>
      </c>
      <c r="D2" s="133" t="s">
        <v>70</v>
      </c>
      <c r="E2" s="133"/>
      <c r="F2" s="123" t="s">
        <v>73</v>
      </c>
    </row>
    <row r="3" spans="1:6">
      <c r="A3" s="124"/>
      <c r="B3" s="65" t="s">
        <v>68</v>
      </c>
      <c r="C3" s="129"/>
      <c r="D3" s="48" t="s">
        <v>71</v>
      </c>
      <c r="E3" s="48" t="s">
        <v>72</v>
      </c>
      <c r="F3" s="124"/>
    </row>
    <row r="4" spans="1:6" ht="15" customHeight="1">
      <c r="A4" s="50"/>
      <c r="B4" s="55"/>
      <c r="C4" s="55"/>
      <c r="D4" s="66" t="s">
        <v>74</v>
      </c>
      <c r="E4" s="67" t="s">
        <v>75</v>
      </c>
      <c r="F4" s="68" t="s">
        <v>76</v>
      </c>
    </row>
    <row r="5" spans="1:6" ht="15" hidden="1" customHeight="1">
      <c r="A5" s="125" t="s">
        <v>47</v>
      </c>
      <c r="B5" s="126" t="s">
        <v>67</v>
      </c>
      <c r="C5" s="126"/>
      <c r="D5" s="69" t="e">
        <f>SUM(#REF!,#REF!,#REF!,#REF!,#REF!)</f>
        <v>#REF!</v>
      </c>
      <c r="E5" s="32" t="e">
        <f>SUM(#REF!,#REF!,#REF!,#REF!,#REF!)</f>
        <v>#REF!</v>
      </c>
      <c r="F5" s="33" t="e">
        <f>SUM(#REF!,#REF!,#REF!,#REF!,#REF!)</f>
        <v>#REF!</v>
      </c>
    </row>
    <row r="6" spans="1:6" ht="15" hidden="1" customHeight="1">
      <c r="A6" s="125"/>
      <c r="B6" s="126" t="s">
        <v>68</v>
      </c>
      <c r="C6" s="126"/>
      <c r="D6" s="69" t="e">
        <f>SUM(#REF!,#REF!,#REF!,#REF!,#REF!)</f>
        <v>#REF!</v>
      </c>
      <c r="E6" s="32" t="e">
        <f>SUM(#REF!,#REF!,#REF!,#REF!,#REF!)</f>
        <v>#REF!</v>
      </c>
      <c r="F6" s="33" t="e">
        <f>SUM(#REF!,#REF!,#REF!,#REF!,#REF!)</f>
        <v>#REF!</v>
      </c>
    </row>
    <row r="7" spans="1:6" ht="15" hidden="1" customHeight="1">
      <c r="A7" s="126">
        <v>12</v>
      </c>
      <c r="B7" s="126" t="s">
        <v>67</v>
      </c>
      <c r="C7" s="126"/>
      <c r="D7" s="69" t="e">
        <f>SUM(#REF!,#REF!,#REF!,#REF!,#REF!)</f>
        <v>#REF!</v>
      </c>
      <c r="E7" s="32" t="e">
        <f>SUM(#REF!,#REF!,#REF!,#REF!,#REF!)</f>
        <v>#REF!</v>
      </c>
      <c r="F7" s="33" t="e">
        <f>SUM(#REF!,#REF!,#REF!,#REF!,#REF!)</f>
        <v>#REF!</v>
      </c>
    </row>
    <row r="8" spans="1:6" ht="15" hidden="1" customHeight="1">
      <c r="A8" s="126"/>
      <c r="B8" s="126" t="s">
        <v>68</v>
      </c>
      <c r="C8" s="126"/>
      <c r="D8" s="69" t="e">
        <f>SUM(#REF!,#REF!,#REF!,#REF!,#REF!)</f>
        <v>#REF!</v>
      </c>
      <c r="E8" s="32" t="e">
        <f>SUM(#REF!,#REF!,#REF!,#REF!,#REF!)</f>
        <v>#REF!</v>
      </c>
      <c r="F8" s="33" t="e">
        <f>SUM(#REF!,#REF!,#REF!,#REF!,#REF!)</f>
        <v>#REF!</v>
      </c>
    </row>
    <row r="9" spans="1:6" ht="17.25" customHeight="1">
      <c r="A9" s="134" t="s">
        <v>63</v>
      </c>
      <c r="B9" s="135" t="s">
        <v>67</v>
      </c>
      <c r="C9" s="136"/>
      <c r="D9" s="70">
        <v>24593</v>
      </c>
      <c r="E9" s="71">
        <v>187</v>
      </c>
      <c r="F9" s="72">
        <v>2161.6</v>
      </c>
    </row>
    <row r="10" spans="1:6" ht="17.25" customHeight="1">
      <c r="A10" s="134"/>
      <c r="B10" s="120" t="s">
        <v>68</v>
      </c>
      <c r="C10" s="119"/>
      <c r="D10" s="73">
        <v>37756</v>
      </c>
      <c r="E10" s="74">
        <v>375</v>
      </c>
      <c r="F10" s="42">
        <v>2038</v>
      </c>
    </row>
    <row r="11" spans="1:6" ht="17.25" customHeight="1">
      <c r="A11" s="117">
        <v>14</v>
      </c>
      <c r="B11" s="120" t="s">
        <v>67</v>
      </c>
      <c r="C11" s="119"/>
      <c r="D11" s="73">
        <v>24938</v>
      </c>
      <c r="E11" s="74">
        <v>222</v>
      </c>
      <c r="F11" s="42">
        <v>2159.6</v>
      </c>
    </row>
    <row r="12" spans="1:6" ht="17.25" customHeight="1">
      <c r="A12" s="117"/>
      <c r="B12" s="120" t="s">
        <v>68</v>
      </c>
      <c r="C12" s="119"/>
      <c r="D12" s="73">
        <v>40088</v>
      </c>
      <c r="E12" s="74">
        <v>382</v>
      </c>
      <c r="F12" s="42">
        <v>2108</v>
      </c>
    </row>
    <row r="13" spans="1:6" ht="17.25" customHeight="1">
      <c r="A13" s="117">
        <v>15</v>
      </c>
      <c r="B13" s="120" t="s">
        <v>67</v>
      </c>
      <c r="C13" s="119"/>
      <c r="D13" s="73">
        <v>25873</v>
      </c>
      <c r="E13" s="74">
        <v>246</v>
      </c>
      <c r="F13" s="42">
        <v>2163.6</v>
      </c>
    </row>
    <row r="14" spans="1:6" ht="17.25" customHeight="1">
      <c r="A14" s="117"/>
      <c r="B14" s="120" t="s">
        <v>68</v>
      </c>
      <c r="C14" s="119"/>
      <c r="D14" s="73">
        <v>51542</v>
      </c>
      <c r="E14" s="74">
        <v>416</v>
      </c>
      <c r="F14" s="42">
        <v>2121</v>
      </c>
    </row>
    <row r="15" spans="1:6" ht="17.25" customHeight="1">
      <c r="A15" s="117">
        <v>16</v>
      </c>
      <c r="B15" s="120" t="s">
        <v>67</v>
      </c>
      <c r="C15" s="119"/>
      <c r="D15" s="73">
        <v>24061</v>
      </c>
      <c r="E15" s="74">
        <v>334</v>
      </c>
      <c r="F15" s="42">
        <v>2118.1999999999998</v>
      </c>
    </row>
    <row r="16" spans="1:6" ht="17.25" customHeight="1">
      <c r="A16" s="117"/>
      <c r="B16" s="120" t="s">
        <v>68</v>
      </c>
      <c r="C16" s="119"/>
      <c r="D16" s="73">
        <v>49415</v>
      </c>
      <c r="E16" s="74">
        <v>467</v>
      </c>
      <c r="F16" s="42">
        <v>2025</v>
      </c>
    </row>
    <row r="17" spans="1:6" ht="17.25" customHeight="1">
      <c r="A17" s="117">
        <v>17</v>
      </c>
      <c r="B17" s="120" t="s">
        <v>67</v>
      </c>
      <c r="C17" s="119"/>
      <c r="D17" s="73">
        <v>26004</v>
      </c>
      <c r="E17" s="74">
        <v>384</v>
      </c>
      <c r="F17" s="42">
        <v>2024.8</v>
      </c>
    </row>
    <row r="18" spans="1:6" ht="17.25" customHeight="1">
      <c r="A18" s="117"/>
      <c r="B18" s="121" t="s">
        <v>68</v>
      </c>
      <c r="C18" s="122"/>
      <c r="D18" s="113">
        <v>49347</v>
      </c>
      <c r="E18" s="114">
        <v>483</v>
      </c>
      <c r="F18" s="115">
        <v>1974</v>
      </c>
    </row>
    <row r="19" spans="1:6" ht="17.25" customHeight="1">
      <c r="A19" s="117">
        <v>18</v>
      </c>
      <c r="B19" s="118" t="s">
        <v>67</v>
      </c>
      <c r="C19" s="119"/>
      <c r="D19" s="73">
        <v>27967</v>
      </c>
      <c r="E19" s="74">
        <v>465</v>
      </c>
      <c r="F19" s="42">
        <v>1510</v>
      </c>
    </row>
    <row r="20" spans="1:6" ht="17.25" customHeight="1">
      <c r="A20" s="117"/>
      <c r="B20" s="120" t="s">
        <v>68</v>
      </c>
      <c r="C20" s="119"/>
      <c r="D20" s="73">
        <v>38555</v>
      </c>
      <c r="E20" s="74">
        <v>352</v>
      </c>
      <c r="F20" s="42">
        <v>1401</v>
      </c>
    </row>
    <row r="21" spans="1:6" ht="17.25" customHeight="1">
      <c r="A21" s="117">
        <v>19</v>
      </c>
      <c r="B21" s="120" t="s">
        <v>67</v>
      </c>
      <c r="C21" s="119"/>
      <c r="D21" s="73">
        <v>27667</v>
      </c>
      <c r="E21" s="74">
        <v>584</v>
      </c>
      <c r="F21" s="42">
        <v>3383</v>
      </c>
    </row>
    <row r="22" spans="1:6" ht="17.25" customHeight="1">
      <c r="A22" s="117"/>
      <c r="B22" s="121" t="s">
        <v>68</v>
      </c>
      <c r="C22" s="122"/>
      <c r="D22" s="113">
        <v>51273</v>
      </c>
      <c r="E22" s="114">
        <v>547</v>
      </c>
      <c r="F22" s="115">
        <v>2057</v>
      </c>
    </row>
    <row r="23" spans="1:6" ht="17.25" customHeight="1">
      <c r="A23" s="117">
        <v>20</v>
      </c>
      <c r="B23" s="118" t="s">
        <v>67</v>
      </c>
      <c r="C23" s="119"/>
      <c r="D23" s="73">
        <v>21342</v>
      </c>
      <c r="E23" s="74">
        <v>615</v>
      </c>
      <c r="F23" s="42">
        <v>2973</v>
      </c>
    </row>
    <row r="24" spans="1:6" ht="17.25" customHeight="1" thickBot="1">
      <c r="A24" s="130"/>
      <c r="B24" s="131" t="s">
        <v>68</v>
      </c>
      <c r="C24" s="132"/>
      <c r="D24" s="75">
        <v>49613</v>
      </c>
      <c r="E24" s="76">
        <v>549</v>
      </c>
      <c r="F24" s="45">
        <v>3095</v>
      </c>
    </row>
    <row r="25" spans="1:6" ht="17.25" customHeight="1">
      <c r="A25" s="116" t="s">
        <v>137</v>
      </c>
      <c r="B25" s="36"/>
      <c r="C25" s="36"/>
      <c r="D25" s="33"/>
      <c r="E25" s="33"/>
      <c r="F25" s="33"/>
    </row>
    <row r="26" spans="1:6" ht="17.25" customHeight="1">
      <c r="A26" s="116" t="s">
        <v>138</v>
      </c>
      <c r="B26" s="36"/>
      <c r="C26" s="36"/>
      <c r="D26" s="33"/>
      <c r="E26" s="33"/>
      <c r="F26" s="33"/>
    </row>
    <row r="27" spans="1:6">
      <c r="A27" s="11"/>
      <c r="B27" s="11"/>
    </row>
  </sheetData>
  <mergeCells count="34">
    <mergeCell ref="A23:A24"/>
    <mergeCell ref="B23:C23"/>
    <mergeCell ref="B24:C24"/>
    <mergeCell ref="D2:E2"/>
    <mergeCell ref="A9:A10"/>
    <mergeCell ref="B9:C9"/>
    <mergeCell ref="B10:C10"/>
    <mergeCell ref="A7:A8"/>
    <mergeCell ref="B7:C7"/>
    <mergeCell ref="B8:C8"/>
    <mergeCell ref="F2:F3"/>
    <mergeCell ref="A5:A6"/>
    <mergeCell ref="B5:C5"/>
    <mergeCell ref="B6:C6"/>
    <mergeCell ref="A2:A3"/>
    <mergeCell ref="C2:C3"/>
    <mergeCell ref="A13:A14"/>
    <mergeCell ref="B13:C13"/>
    <mergeCell ref="B14:C14"/>
    <mergeCell ref="A11:A12"/>
    <mergeCell ref="B11:C11"/>
    <mergeCell ref="B12:C12"/>
    <mergeCell ref="A17:A18"/>
    <mergeCell ref="B17:C17"/>
    <mergeCell ref="B18:C18"/>
    <mergeCell ref="A15:A16"/>
    <mergeCell ref="B15:C15"/>
    <mergeCell ref="B16:C16"/>
    <mergeCell ref="A19:A20"/>
    <mergeCell ref="B19:C19"/>
    <mergeCell ref="B20:C20"/>
    <mergeCell ref="A21:A22"/>
    <mergeCell ref="B21:C21"/>
    <mergeCell ref="B22:C2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&amp;C&amp;"明朝,標準"- 117 -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4" width="24.125" style="2" customWidth="1"/>
    <col min="5" max="16384" width="9" style="2"/>
  </cols>
  <sheetData>
    <row r="1" spans="1:4" ht="14.25" thickBot="1">
      <c r="A1" s="1" t="s">
        <v>131</v>
      </c>
      <c r="C1" s="3" t="s">
        <v>130</v>
      </c>
      <c r="D1" s="4" t="s">
        <v>82</v>
      </c>
    </row>
    <row r="2" spans="1:4" ht="18" customHeight="1">
      <c r="A2" s="27" t="s">
        <v>27</v>
      </c>
      <c r="B2" s="28" t="s">
        <v>105</v>
      </c>
      <c r="C2" s="28" t="s">
        <v>106</v>
      </c>
      <c r="D2" s="29" t="s">
        <v>107</v>
      </c>
    </row>
    <row r="3" spans="1:4" ht="22.5" customHeight="1">
      <c r="A3" s="8" t="s">
        <v>42</v>
      </c>
      <c r="B3" s="104">
        <v>1627266</v>
      </c>
      <c r="C3" s="105">
        <v>1620682</v>
      </c>
      <c r="D3" s="105">
        <f>SUM(B3:C3)/365</f>
        <v>8898.4876712328769</v>
      </c>
    </row>
    <row r="4" spans="1:4" ht="22.5" customHeight="1">
      <c r="A4" s="9">
        <v>14</v>
      </c>
      <c r="B4" s="106">
        <v>1612888</v>
      </c>
      <c r="C4" s="107">
        <v>1609059</v>
      </c>
      <c r="D4" s="107">
        <f>SUM(B4:C4)/365</f>
        <v>8827.2520547945205</v>
      </c>
    </row>
    <row r="5" spans="1:4" ht="22.5" customHeight="1">
      <c r="A5" s="9">
        <v>15</v>
      </c>
      <c r="B5" s="106">
        <v>1621277</v>
      </c>
      <c r="C5" s="107">
        <v>1643380</v>
      </c>
      <c r="D5" s="107">
        <f>SUM(B5:C5)/365</f>
        <v>8944.2657534246573</v>
      </c>
    </row>
    <row r="6" spans="1:4" ht="22.5" customHeight="1">
      <c r="A6" s="9">
        <v>16</v>
      </c>
      <c r="B6" s="106">
        <v>1652752</v>
      </c>
      <c r="C6" s="107">
        <v>1677713</v>
      </c>
      <c r="D6" s="107">
        <f>SUM(B6:C6)/365</f>
        <v>9124.5616438356155</v>
      </c>
    </row>
    <row r="7" spans="1:4" ht="22.5" customHeight="1" thickBot="1">
      <c r="A7" s="10">
        <v>17</v>
      </c>
      <c r="B7" s="108">
        <v>1755331</v>
      </c>
      <c r="C7" s="109">
        <v>1806265</v>
      </c>
      <c r="D7" s="109">
        <f>SUM(B7:C7)/365</f>
        <v>9757.7972602739719</v>
      </c>
    </row>
    <row r="8" spans="1:4">
      <c r="A8" s="11" t="s">
        <v>121</v>
      </c>
    </row>
    <row r="10" spans="1:4" ht="14.25" thickBot="1">
      <c r="A10" s="1"/>
      <c r="B10" s="3" t="s">
        <v>109</v>
      </c>
      <c r="D10" s="4" t="s">
        <v>82</v>
      </c>
    </row>
    <row r="11" spans="1:4">
      <c r="A11" s="5"/>
      <c r="B11" s="6" t="s">
        <v>105</v>
      </c>
      <c r="C11" s="6" t="s">
        <v>106</v>
      </c>
      <c r="D11" s="7" t="s">
        <v>107</v>
      </c>
    </row>
    <row r="12" spans="1:4">
      <c r="A12" s="12" t="s">
        <v>108</v>
      </c>
      <c r="B12" s="13"/>
      <c r="C12" s="14"/>
      <c r="D12" s="15">
        <f t="shared" ref="D12:D18" si="0">SUM(B12:C12)/365</f>
        <v>0</v>
      </c>
    </row>
    <row r="13" spans="1:4">
      <c r="A13" s="16" t="s">
        <v>110</v>
      </c>
      <c r="B13" s="17"/>
      <c r="C13" s="18"/>
      <c r="D13" s="15">
        <f t="shared" si="0"/>
        <v>0</v>
      </c>
    </row>
    <row r="14" spans="1:4">
      <c r="A14" s="16" t="s">
        <v>111</v>
      </c>
      <c r="B14" s="17"/>
      <c r="C14" s="18"/>
      <c r="D14" s="15">
        <f t="shared" si="0"/>
        <v>0</v>
      </c>
    </row>
    <row r="15" spans="1:4">
      <c r="A15" s="16" t="s">
        <v>112</v>
      </c>
      <c r="B15" s="17"/>
      <c r="C15" s="18"/>
      <c r="D15" s="15">
        <f t="shared" si="0"/>
        <v>0</v>
      </c>
    </row>
    <row r="16" spans="1:4">
      <c r="A16" s="16" t="s">
        <v>113</v>
      </c>
      <c r="B16" s="17"/>
      <c r="C16" s="18"/>
      <c r="D16" s="15">
        <f t="shared" si="0"/>
        <v>0</v>
      </c>
    </row>
    <row r="17" spans="1:4">
      <c r="A17" s="16" t="s">
        <v>114</v>
      </c>
      <c r="B17" s="17"/>
      <c r="C17" s="18"/>
      <c r="D17" s="15">
        <f t="shared" si="0"/>
        <v>0</v>
      </c>
    </row>
    <row r="18" spans="1:4">
      <c r="A18" s="16" t="s">
        <v>115</v>
      </c>
      <c r="B18" s="17"/>
      <c r="C18" s="18"/>
      <c r="D18" s="15">
        <f t="shared" si="0"/>
        <v>0</v>
      </c>
    </row>
    <row r="19" spans="1:4">
      <c r="A19" s="16" t="s">
        <v>116</v>
      </c>
      <c r="B19" s="17"/>
      <c r="C19" s="18"/>
      <c r="D19" s="15">
        <f>SUM(B19:C19)/365</f>
        <v>0</v>
      </c>
    </row>
    <row r="20" spans="1:4">
      <c r="A20" s="16" t="s">
        <v>117</v>
      </c>
      <c r="B20" s="17"/>
      <c r="C20" s="18"/>
      <c r="D20" s="15">
        <f>SUM(B20:C20)/365</f>
        <v>0</v>
      </c>
    </row>
    <row r="21" spans="1:4">
      <c r="A21" s="16" t="s">
        <v>118</v>
      </c>
      <c r="B21" s="19"/>
      <c r="C21" s="20"/>
      <c r="D21" s="15">
        <f>SUM(B21:C21)/365</f>
        <v>0</v>
      </c>
    </row>
    <row r="22" spans="1:4">
      <c r="A22" s="16" t="s">
        <v>119</v>
      </c>
      <c r="B22" s="19"/>
      <c r="C22" s="20"/>
      <c r="D22" s="15">
        <f>SUM(B22:C22)/365</f>
        <v>0</v>
      </c>
    </row>
    <row r="23" spans="1:4" ht="14.25" thickBot="1">
      <c r="A23" s="21" t="s">
        <v>120</v>
      </c>
      <c r="B23" s="22"/>
      <c r="C23" s="23"/>
      <c r="D23" s="24">
        <f>SUM(B23:C23)/365</f>
        <v>0</v>
      </c>
    </row>
    <row r="24" spans="1:4">
      <c r="A24" s="11" t="s">
        <v>122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6" width="14.375" style="2" customWidth="1"/>
    <col min="7" max="10" width="8.625" style="2" customWidth="1"/>
    <col min="11" max="11" width="0.5" style="2" customWidth="1"/>
    <col min="12" max="16384" width="9" style="2"/>
  </cols>
  <sheetData>
    <row r="1" spans="1:10" ht="14.25" thickBot="1">
      <c r="A1" s="1" t="s">
        <v>132</v>
      </c>
      <c r="F1" s="25" t="s">
        <v>16</v>
      </c>
      <c r="G1" s="26"/>
      <c r="I1" s="26"/>
      <c r="J1" s="26"/>
    </row>
    <row r="2" spans="1:10" ht="24.75" customHeight="1">
      <c r="A2" s="27" t="s">
        <v>0</v>
      </c>
      <c r="B2" s="28" t="s">
        <v>2</v>
      </c>
      <c r="C2" s="28" t="s">
        <v>10</v>
      </c>
      <c r="D2" s="28" t="s">
        <v>5</v>
      </c>
      <c r="E2" s="28" t="s">
        <v>6</v>
      </c>
      <c r="F2" s="29" t="s">
        <v>14</v>
      </c>
    </row>
    <row r="3" spans="1:10" ht="22.5" customHeight="1">
      <c r="A3" s="8" t="s">
        <v>63</v>
      </c>
      <c r="B3" s="30">
        <f>SUM(C3:F3)</f>
        <v>5719</v>
      </c>
      <c r="C3" s="31">
        <v>336</v>
      </c>
      <c r="D3" s="31">
        <v>1285</v>
      </c>
      <c r="E3" s="31">
        <v>1635</v>
      </c>
      <c r="F3" s="31">
        <v>2463</v>
      </c>
    </row>
    <row r="4" spans="1:10" ht="22.5" customHeight="1">
      <c r="A4" s="9">
        <v>14</v>
      </c>
      <c r="B4" s="32">
        <f>SUM(C4:F4)</f>
        <v>5731</v>
      </c>
      <c r="C4" s="33">
        <v>315</v>
      </c>
      <c r="D4" s="33">
        <v>1255</v>
      </c>
      <c r="E4" s="33">
        <v>1564</v>
      </c>
      <c r="F4" s="33">
        <v>2597</v>
      </c>
    </row>
    <row r="5" spans="1:10" ht="22.5" customHeight="1">
      <c r="A5" s="9">
        <v>15</v>
      </c>
      <c r="B5" s="32">
        <f>SUM(C5:F5)</f>
        <v>5767</v>
      </c>
      <c r="C5" s="33">
        <v>311</v>
      </c>
      <c r="D5" s="33">
        <v>1245</v>
      </c>
      <c r="E5" s="33">
        <v>1535</v>
      </c>
      <c r="F5" s="33">
        <v>2676</v>
      </c>
    </row>
    <row r="6" spans="1:10" ht="22.5" customHeight="1">
      <c r="A6" s="9">
        <v>16</v>
      </c>
      <c r="B6" s="32">
        <f>SUM(C6:F6)</f>
        <v>5561</v>
      </c>
      <c r="C6" s="33">
        <v>289</v>
      </c>
      <c r="D6" s="33">
        <v>1197</v>
      </c>
      <c r="E6" s="33">
        <v>1367</v>
      </c>
      <c r="F6" s="33">
        <v>2708</v>
      </c>
    </row>
    <row r="7" spans="1:10" ht="22.5" customHeight="1" thickBot="1">
      <c r="A7" s="10">
        <v>17</v>
      </c>
      <c r="B7" s="34">
        <f>SUM(C7:F7)</f>
        <v>5440</v>
      </c>
      <c r="C7" s="35">
        <v>270</v>
      </c>
      <c r="D7" s="35">
        <v>1144</v>
      </c>
      <c r="E7" s="35">
        <v>1328</v>
      </c>
      <c r="F7" s="35">
        <v>2698</v>
      </c>
    </row>
    <row r="8" spans="1:10" ht="17.25" customHeight="1">
      <c r="A8" s="11" t="s">
        <v>15</v>
      </c>
      <c r="D8" s="36"/>
      <c r="F8" s="36"/>
      <c r="G8" s="36"/>
    </row>
    <row r="9" spans="1:10" ht="17.25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4.25" thickBot="1">
      <c r="A10" s="1" t="s">
        <v>125</v>
      </c>
      <c r="I10" s="137" t="s">
        <v>16</v>
      </c>
      <c r="J10" s="137"/>
    </row>
    <row r="11" spans="1:10" ht="17.25" customHeight="1">
      <c r="A11" s="138" t="s">
        <v>0</v>
      </c>
      <c r="B11" s="139" t="s">
        <v>2</v>
      </c>
      <c r="C11" s="140"/>
      <c r="D11" s="141"/>
      <c r="E11" s="139" t="s">
        <v>9</v>
      </c>
      <c r="F11" s="140"/>
      <c r="G11" s="141"/>
      <c r="H11" s="139" t="s">
        <v>10</v>
      </c>
      <c r="I11" s="140"/>
      <c r="J11" s="140"/>
    </row>
    <row r="12" spans="1:10" ht="17.25" customHeight="1">
      <c r="A12" s="135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38" t="s">
        <v>0</v>
      </c>
      <c r="B22" s="139" t="s">
        <v>11</v>
      </c>
      <c r="C22" s="140"/>
      <c r="D22" s="141"/>
      <c r="E22" s="139" t="s">
        <v>5</v>
      </c>
      <c r="F22" s="140"/>
      <c r="G22" s="141"/>
      <c r="H22" s="139" t="s">
        <v>6</v>
      </c>
      <c r="I22" s="140"/>
      <c r="J22" s="140"/>
    </row>
    <row r="23" spans="1:10" ht="17.25" customHeight="1">
      <c r="A23" s="135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38" t="s">
        <v>0</v>
      </c>
      <c r="B33" s="139" t="s">
        <v>7</v>
      </c>
      <c r="C33" s="140"/>
      <c r="D33" s="141"/>
      <c r="E33" s="139" t="s">
        <v>8</v>
      </c>
      <c r="F33" s="140"/>
      <c r="G33" s="141"/>
      <c r="H33" s="139" t="s">
        <v>12</v>
      </c>
      <c r="I33" s="140"/>
      <c r="J33" s="140"/>
    </row>
    <row r="34" spans="1:10" ht="17.25" customHeight="1">
      <c r="A34" s="135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38" t="s">
        <v>0</v>
      </c>
      <c r="B44" s="139" t="s">
        <v>13</v>
      </c>
      <c r="C44" s="140"/>
      <c r="D44" s="141"/>
      <c r="E44" s="139" t="s">
        <v>14</v>
      </c>
      <c r="F44" s="140"/>
      <c r="G44" s="140"/>
    </row>
    <row r="45" spans="1:10" ht="17.25" customHeight="1">
      <c r="A45" s="135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1" t="s">
        <v>15</v>
      </c>
    </row>
  </sheetData>
  <mergeCells count="16">
    <mergeCell ref="B44:D44"/>
    <mergeCell ref="E44:G44"/>
    <mergeCell ref="H22:J22"/>
    <mergeCell ref="B33:D33"/>
    <mergeCell ref="E33:G33"/>
    <mergeCell ref="H33:J33"/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2" customWidth="1"/>
    <col min="2" max="7" width="12" style="2" customWidth="1"/>
    <col min="8" max="16384" width="9" style="2"/>
  </cols>
  <sheetData>
    <row r="1" spans="1:8" ht="16.5" customHeight="1" thickBot="1">
      <c r="A1" s="1" t="s">
        <v>133</v>
      </c>
    </row>
    <row r="2" spans="1:8">
      <c r="A2" s="143" t="s">
        <v>0</v>
      </c>
      <c r="B2" s="133" t="s">
        <v>17</v>
      </c>
      <c r="C2" s="133" t="s">
        <v>18</v>
      </c>
      <c r="D2" s="133" t="s">
        <v>19</v>
      </c>
      <c r="E2" s="133" t="s">
        <v>21</v>
      </c>
      <c r="F2" s="133"/>
      <c r="G2" s="142"/>
    </row>
    <row r="3" spans="1:8">
      <c r="A3" s="144"/>
      <c r="B3" s="145"/>
      <c r="C3" s="145"/>
      <c r="D3" s="145"/>
      <c r="E3" s="48" t="s">
        <v>2</v>
      </c>
      <c r="F3" s="48" t="s">
        <v>4</v>
      </c>
      <c r="G3" s="49" t="s">
        <v>20</v>
      </c>
    </row>
    <row r="4" spans="1:8">
      <c r="A4" s="50"/>
      <c r="B4" s="103" t="s">
        <v>126</v>
      </c>
      <c r="C4" s="103" t="s">
        <v>22</v>
      </c>
      <c r="D4" s="103" t="s">
        <v>23</v>
      </c>
      <c r="E4" s="103" t="s">
        <v>24</v>
      </c>
      <c r="F4" s="103" t="s">
        <v>24</v>
      </c>
      <c r="G4" s="103" t="s">
        <v>24</v>
      </c>
    </row>
    <row r="5" spans="1:8" ht="19.5" hidden="1" customHeight="1">
      <c r="A5" s="9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9" t="s">
        <v>63</v>
      </c>
      <c r="B9" s="101">
        <v>707.4</v>
      </c>
      <c r="C9" s="33">
        <v>506</v>
      </c>
      <c r="D9" s="33">
        <v>1939</v>
      </c>
      <c r="E9" s="33">
        <f t="shared" si="0"/>
        <v>1488</v>
      </c>
      <c r="F9" s="33">
        <v>671</v>
      </c>
      <c r="G9" s="33">
        <v>817</v>
      </c>
      <c r="H9" s="11"/>
    </row>
    <row r="10" spans="1:8" ht="22.5" customHeight="1">
      <c r="A10" s="9">
        <v>14</v>
      </c>
      <c r="B10" s="101">
        <v>704.8</v>
      </c>
      <c r="C10" s="33">
        <v>507</v>
      </c>
      <c r="D10" s="33">
        <v>1868</v>
      </c>
      <c r="E10" s="33">
        <f t="shared" si="0"/>
        <v>1382</v>
      </c>
      <c r="F10" s="33">
        <v>584</v>
      </c>
      <c r="G10" s="33">
        <v>798</v>
      </c>
      <c r="H10" s="11"/>
    </row>
    <row r="11" spans="1:8" ht="22.5" customHeight="1">
      <c r="A11" s="9">
        <v>15</v>
      </c>
      <c r="B11" s="101">
        <v>1174.5</v>
      </c>
      <c r="C11" s="33">
        <v>514</v>
      </c>
      <c r="D11" s="33">
        <v>2000</v>
      </c>
      <c r="E11" s="33">
        <f t="shared" si="0"/>
        <v>1347</v>
      </c>
      <c r="F11" s="33">
        <v>521</v>
      </c>
      <c r="G11" s="33">
        <v>826</v>
      </c>
      <c r="H11" s="11"/>
    </row>
    <row r="12" spans="1:8" ht="22.5" customHeight="1">
      <c r="A12" s="9">
        <v>16</v>
      </c>
      <c r="B12" s="101">
        <v>1178.4000000000001</v>
      </c>
      <c r="C12" s="33">
        <v>516</v>
      </c>
      <c r="D12" s="33">
        <v>2279</v>
      </c>
      <c r="E12" s="33">
        <v>1276</v>
      </c>
      <c r="F12" s="33">
        <v>475</v>
      </c>
      <c r="G12" s="33">
        <v>801</v>
      </c>
      <c r="H12" s="11"/>
    </row>
    <row r="13" spans="1:8" ht="22.5" customHeight="1" thickBot="1">
      <c r="A13" s="10">
        <v>17</v>
      </c>
      <c r="B13" s="102">
        <v>1179.0999999999999</v>
      </c>
      <c r="C13" s="35">
        <v>517</v>
      </c>
      <c r="D13" s="35">
        <v>2328</v>
      </c>
      <c r="E13" s="35">
        <v>1251</v>
      </c>
      <c r="F13" s="35">
        <v>473</v>
      </c>
      <c r="G13" s="35">
        <v>778</v>
      </c>
      <c r="H13" s="11"/>
    </row>
    <row r="14" spans="1:8">
      <c r="A14" s="11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2" width="7.25" style="2" hidden="1" customWidth="1"/>
    <col min="3" max="7" width="14.375" style="2" customWidth="1"/>
    <col min="8" max="16384" width="9" style="2"/>
  </cols>
  <sheetData>
    <row r="1" spans="1:7" ht="20.25" customHeight="1" thickBot="1">
      <c r="A1" s="1" t="s">
        <v>134</v>
      </c>
      <c r="G1" s="4" t="s">
        <v>129</v>
      </c>
    </row>
    <row r="2" spans="1:7" ht="17.25" customHeight="1">
      <c r="A2" s="27" t="s">
        <v>0</v>
      </c>
      <c r="B2" s="54"/>
      <c r="C2" s="28" t="s">
        <v>88</v>
      </c>
      <c r="D2" s="28" t="s">
        <v>89</v>
      </c>
      <c r="E2" s="28" t="s">
        <v>90</v>
      </c>
      <c r="F2" s="28" t="s">
        <v>91</v>
      </c>
      <c r="G2" s="29" t="s">
        <v>92</v>
      </c>
    </row>
    <row r="3" spans="1:7" hidden="1">
      <c r="A3" s="53" t="s">
        <v>41</v>
      </c>
      <c r="B3" s="55" t="s">
        <v>94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9" t="s">
        <v>128</v>
      </c>
      <c r="B4" s="57" t="s">
        <v>94</v>
      </c>
      <c r="C4" s="110">
        <f>SUM(C17:C20)</f>
        <v>82939</v>
      </c>
      <c r="D4" s="110">
        <f>SUM(D17:D20)</f>
        <v>40627</v>
      </c>
      <c r="E4" s="110">
        <f>SUM(E17:E20)</f>
        <v>30873</v>
      </c>
      <c r="F4" s="110">
        <f>SUM(F17:F20)</f>
        <v>7913</v>
      </c>
      <c r="G4" s="110">
        <f>SUM(G17:G20)</f>
        <v>3526</v>
      </c>
    </row>
    <row r="5" spans="1:7" ht="22.5" customHeight="1">
      <c r="A5" s="9">
        <v>14</v>
      </c>
      <c r="B5" s="57" t="s">
        <v>94</v>
      </c>
      <c r="C5" s="110">
        <f>SUM(C21:C24)</f>
        <v>84112</v>
      </c>
      <c r="D5" s="110">
        <f>SUM(D21:D24)</f>
        <v>41039</v>
      </c>
      <c r="E5" s="110">
        <f>SUM(E21:E24)</f>
        <v>31920</v>
      </c>
      <c r="F5" s="110">
        <f>SUM(F21:F24)</f>
        <v>7635</v>
      </c>
      <c r="G5" s="110">
        <f>SUM(G21:G24)</f>
        <v>3518</v>
      </c>
    </row>
    <row r="6" spans="1:7" ht="22.5" customHeight="1">
      <c r="A6" s="9">
        <v>15</v>
      </c>
      <c r="B6" s="57" t="s">
        <v>94</v>
      </c>
      <c r="C6" s="110">
        <f>SUM(C25:C28)</f>
        <v>84841</v>
      </c>
      <c r="D6" s="110">
        <f>SUM(D25:D28)</f>
        <v>41162</v>
      </c>
      <c r="E6" s="110">
        <f>SUM(E25:E28)</f>
        <v>32946</v>
      </c>
      <c r="F6" s="110">
        <f>SUM(F25:F28)</f>
        <v>7237</v>
      </c>
      <c r="G6" s="110">
        <f>SUM(G25:G28)</f>
        <v>3496</v>
      </c>
    </row>
    <row r="7" spans="1:7" ht="22.5" customHeight="1">
      <c r="A7" s="9">
        <v>16</v>
      </c>
      <c r="B7" s="57" t="s">
        <v>94</v>
      </c>
      <c r="C7" s="110">
        <f>SUM(C29:C32)</f>
        <v>87487</v>
      </c>
      <c r="D7" s="110">
        <f>SUM(D29:D32)</f>
        <v>41433</v>
      </c>
      <c r="E7" s="110">
        <f>SUM(E29:E32)</f>
        <v>34166</v>
      </c>
      <c r="F7" s="110">
        <f>SUM(F29:F32)</f>
        <v>6991</v>
      </c>
      <c r="G7" s="110">
        <f>SUM(G29:G32)</f>
        <v>4897</v>
      </c>
    </row>
    <row r="8" spans="1:7" ht="22.5" customHeight="1" thickBot="1">
      <c r="A8" s="10">
        <v>17</v>
      </c>
      <c r="B8" s="111" t="s">
        <v>94</v>
      </c>
      <c r="C8" s="35">
        <f>SUM(C33)</f>
        <v>87958</v>
      </c>
      <c r="D8" s="35">
        <f>SUM(D33)</f>
        <v>41448</v>
      </c>
      <c r="E8" s="35">
        <f>SUM(E33)</f>
        <v>34778</v>
      </c>
      <c r="F8" s="35">
        <f>SUM(F33)</f>
        <v>6827</v>
      </c>
      <c r="G8" s="35">
        <f>SUM(G33)</f>
        <v>4905</v>
      </c>
    </row>
    <row r="9" spans="1:7" ht="21" customHeight="1">
      <c r="A9" s="57" t="s">
        <v>103</v>
      </c>
      <c r="B9" s="55"/>
      <c r="D9" s="55"/>
      <c r="E9" s="55"/>
      <c r="F9" s="55"/>
      <c r="G9" s="55"/>
    </row>
    <row r="10" spans="1:7" ht="21" customHeight="1">
      <c r="A10" s="26"/>
      <c r="B10" s="55"/>
      <c r="C10" s="55"/>
      <c r="D10" s="55"/>
      <c r="E10" s="55"/>
      <c r="F10" s="55"/>
      <c r="G10" s="55"/>
    </row>
    <row r="12" spans="1:7"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</row>
    <row r="13" spans="1:7">
      <c r="A13" s="148" t="s">
        <v>93</v>
      </c>
      <c r="B13" s="2" t="s">
        <v>94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48"/>
      <c r="B14" s="2" t="s">
        <v>95</v>
      </c>
      <c r="C14" s="58">
        <v>12478</v>
      </c>
      <c r="D14" s="58">
        <v>6087</v>
      </c>
      <c r="E14" s="58">
        <v>4610</v>
      </c>
      <c r="F14" s="58">
        <v>1221</v>
      </c>
      <c r="G14" s="2">
        <v>560</v>
      </c>
    </row>
    <row r="15" spans="1:7">
      <c r="A15" s="148"/>
      <c r="B15" s="2" t="s">
        <v>96</v>
      </c>
      <c r="C15" s="58">
        <v>5895</v>
      </c>
      <c r="D15" s="58">
        <v>2789</v>
      </c>
      <c r="E15" s="58">
        <v>2312</v>
      </c>
      <c r="F15" s="2">
        <v>586</v>
      </c>
      <c r="G15" s="2">
        <v>208</v>
      </c>
    </row>
    <row r="16" spans="1:7">
      <c r="A16" s="148"/>
      <c r="B16" s="2" t="s">
        <v>97</v>
      </c>
      <c r="C16" s="58">
        <v>9648</v>
      </c>
      <c r="D16" s="58">
        <v>4121</v>
      </c>
      <c r="E16" s="58">
        <v>4122</v>
      </c>
      <c r="F16" s="2">
        <v>988</v>
      </c>
      <c r="G16" s="2">
        <v>417</v>
      </c>
    </row>
    <row r="17" spans="1:7">
      <c r="A17" s="148" t="s">
        <v>98</v>
      </c>
      <c r="B17" s="2" t="s">
        <v>94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48"/>
      <c r="B18" s="2" t="s">
        <v>95</v>
      </c>
      <c r="C18" s="58">
        <v>12580</v>
      </c>
      <c r="D18" s="58">
        <v>6059</v>
      </c>
      <c r="E18" s="58">
        <v>4772</v>
      </c>
      <c r="F18" s="58">
        <v>1181</v>
      </c>
      <c r="G18" s="2">
        <v>568</v>
      </c>
    </row>
    <row r="19" spans="1:7">
      <c r="A19" s="148"/>
      <c r="B19" s="2" t="s">
        <v>96</v>
      </c>
      <c r="C19" s="58">
        <v>5963</v>
      </c>
      <c r="D19" s="58">
        <v>2810</v>
      </c>
      <c r="E19" s="58">
        <v>2363</v>
      </c>
      <c r="F19" s="2">
        <v>569</v>
      </c>
      <c r="G19" s="2">
        <v>221</v>
      </c>
    </row>
    <row r="20" spans="1:7">
      <c r="A20" s="148"/>
      <c r="B20" s="2" t="s">
        <v>97</v>
      </c>
      <c r="C20" s="58">
        <v>9651</v>
      </c>
      <c r="D20" s="58">
        <v>4082</v>
      </c>
      <c r="E20" s="58">
        <v>4173</v>
      </c>
      <c r="F20" s="2">
        <v>975</v>
      </c>
      <c r="G20" s="2">
        <v>421</v>
      </c>
    </row>
    <row r="21" spans="1:7">
      <c r="A21" s="148" t="s">
        <v>99</v>
      </c>
      <c r="B21" s="2" t="s">
        <v>94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48"/>
      <c r="B22" s="2" t="s">
        <v>95</v>
      </c>
      <c r="C22" s="58">
        <v>12605</v>
      </c>
      <c r="D22" s="58">
        <v>6056</v>
      </c>
      <c r="E22" s="58">
        <v>4870</v>
      </c>
      <c r="F22" s="58">
        <v>1129</v>
      </c>
      <c r="G22" s="2">
        <v>550</v>
      </c>
    </row>
    <row r="23" spans="1:7">
      <c r="A23" s="148"/>
      <c r="B23" s="2" t="s">
        <v>96</v>
      </c>
      <c r="C23" s="58">
        <v>6093</v>
      </c>
      <c r="D23" s="58">
        <v>2892</v>
      </c>
      <c r="E23" s="58">
        <v>2423</v>
      </c>
      <c r="F23" s="2">
        <v>548</v>
      </c>
      <c r="G23" s="2">
        <v>230</v>
      </c>
    </row>
    <row r="24" spans="1:7">
      <c r="A24" s="148"/>
      <c r="B24" s="2" t="s">
        <v>97</v>
      </c>
      <c r="C24" s="58">
        <v>9744</v>
      </c>
      <c r="D24" s="58">
        <v>4115</v>
      </c>
      <c r="E24" s="58">
        <v>4250</v>
      </c>
      <c r="F24" s="2">
        <v>961</v>
      </c>
      <c r="G24" s="2">
        <v>418</v>
      </c>
    </row>
    <row r="25" spans="1:7">
      <c r="A25" s="148" t="s">
        <v>100</v>
      </c>
      <c r="B25" s="2" t="s">
        <v>94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48"/>
      <c r="B26" s="2" t="s">
        <v>95</v>
      </c>
      <c r="C26" s="58">
        <v>12590</v>
      </c>
      <c r="D26" s="58">
        <v>6006</v>
      </c>
      <c r="E26" s="58">
        <v>4985</v>
      </c>
      <c r="F26" s="58">
        <v>1058</v>
      </c>
      <c r="G26" s="2">
        <v>541</v>
      </c>
    </row>
    <row r="27" spans="1:7">
      <c r="A27" s="148"/>
      <c r="B27" s="2" t="s">
        <v>96</v>
      </c>
      <c r="C27" s="58">
        <v>6137</v>
      </c>
      <c r="D27" s="58">
        <v>2875</v>
      </c>
      <c r="E27" s="58">
        <v>2512</v>
      </c>
      <c r="F27" s="2">
        <v>522</v>
      </c>
      <c r="G27" s="2">
        <v>228</v>
      </c>
    </row>
    <row r="28" spans="1:7">
      <c r="A28" s="148"/>
      <c r="B28" s="2" t="s">
        <v>97</v>
      </c>
      <c r="C28" s="58">
        <v>9705</v>
      </c>
      <c r="D28" s="58">
        <v>4076</v>
      </c>
      <c r="E28" s="58">
        <v>4311</v>
      </c>
      <c r="F28" s="2">
        <v>909</v>
      </c>
      <c r="G28" s="2">
        <v>409</v>
      </c>
    </row>
    <row r="29" spans="1:7">
      <c r="A29" s="148" t="s">
        <v>101</v>
      </c>
      <c r="B29" s="2" t="s">
        <v>94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48"/>
      <c r="B30" s="2" t="s">
        <v>95</v>
      </c>
      <c r="C30" s="58">
        <v>12971</v>
      </c>
      <c r="D30" s="58">
        <v>5995</v>
      </c>
      <c r="E30" s="58">
        <v>5133</v>
      </c>
      <c r="F30" s="58">
        <v>1030</v>
      </c>
      <c r="G30" s="2">
        <v>813</v>
      </c>
    </row>
    <row r="31" spans="1:7">
      <c r="A31" s="148"/>
      <c r="B31" s="2" t="s">
        <v>96</v>
      </c>
      <c r="C31" s="58">
        <v>6349</v>
      </c>
      <c r="D31" s="58">
        <v>2913</v>
      </c>
      <c r="E31" s="58">
        <v>2566</v>
      </c>
      <c r="F31" s="2">
        <v>516</v>
      </c>
      <c r="G31" s="2">
        <v>354</v>
      </c>
    </row>
    <row r="32" spans="1:7">
      <c r="A32" s="148"/>
      <c r="B32" s="2" t="s">
        <v>97</v>
      </c>
      <c r="C32" s="58">
        <f>SUM(D32:G32)</f>
        <v>9866</v>
      </c>
      <c r="D32" s="58">
        <v>4070</v>
      </c>
      <c r="E32" s="58">
        <v>4380</v>
      </c>
      <c r="F32" s="2">
        <v>872</v>
      </c>
      <c r="G32" s="2">
        <v>544</v>
      </c>
    </row>
    <row r="33" spans="1:10">
      <c r="A33" s="148" t="s">
        <v>102</v>
      </c>
      <c r="B33" s="2" t="s">
        <v>94</v>
      </c>
      <c r="C33" s="58">
        <f>SUM(D33:G33)</f>
        <v>87958</v>
      </c>
      <c r="D33" s="2">
        <v>41448</v>
      </c>
      <c r="E33" s="2">
        <v>34778</v>
      </c>
      <c r="F33" s="2">
        <v>6827</v>
      </c>
      <c r="G33" s="2">
        <v>4905</v>
      </c>
    </row>
    <row r="34" spans="1:10">
      <c r="A34" s="148"/>
      <c r="B34" s="2" t="s">
        <v>95</v>
      </c>
      <c r="C34" s="58">
        <f>SUM(D34:G34)</f>
        <v>0</v>
      </c>
    </row>
    <row r="35" spans="1:10">
      <c r="A35" s="148"/>
      <c r="B35" s="2" t="s">
        <v>96</v>
      </c>
      <c r="C35" s="58">
        <f>SUM(D35:G35)</f>
        <v>0</v>
      </c>
    </row>
    <row r="36" spans="1:10">
      <c r="A36" s="148"/>
      <c r="B36" s="2" t="s">
        <v>97</v>
      </c>
      <c r="C36" s="58">
        <f>SUM(D36:G36)</f>
        <v>0</v>
      </c>
    </row>
    <row r="38" spans="1:10" ht="14.25" thickBot="1">
      <c r="A38" s="1" t="s">
        <v>26</v>
      </c>
      <c r="B38" s="1"/>
      <c r="J38" s="59" t="s">
        <v>85</v>
      </c>
    </row>
    <row r="39" spans="1:10" ht="24">
      <c r="A39" s="143" t="s">
        <v>27</v>
      </c>
      <c r="B39" s="133"/>
      <c r="C39" s="28" t="s">
        <v>28</v>
      </c>
      <c r="D39" s="28" t="s">
        <v>29</v>
      </c>
      <c r="E39" s="28" t="s">
        <v>30</v>
      </c>
      <c r="F39" s="28" t="s">
        <v>31</v>
      </c>
      <c r="G39" s="60" t="s">
        <v>32</v>
      </c>
      <c r="H39" s="28" t="s">
        <v>33</v>
      </c>
      <c r="I39" s="28" t="s">
        <v>34</v>
      </c>
      <c r="J39" s="29" t="s">
        <v>35</v>
      </c>
    </row>
    <row r="40" spans="1:10">
      <c r="A40" s="146" t="s">
        <v>39</v>
      </c>
      <c r="B40" s="61" t="s">
        <v>36</v>
      </c>
      <c r="C40" s="33">
        <v>5793</v>
      </c>
      <c r="D40" s="33">
        <v>164</v>
      </c>
      <c r="E40" s="33">
        <v>25670</v>
      </c>
      <c r="F40" s="33">
        <v>20</v>
      </c>
      <c r="G40" s="33">
        <v>988</v>
      </c>
      <c r="H40" s="33">
        <v>912</v>
      </c>
      <c r="I40" s="33">
        <v>17115</v>
      </c>
      <c r="J40" s="33">
        <f t="shared" ref="J40:J60" si="0">SUM(C40:I40)</f>
        <v>50662</v>
      </c>
    </row>
    <row r="41" spans="1:10">
      <c r="A41" s="146"/>
      <c r="B41" s="62" t="s">
        <v>83</v>
      </c>
      <c r="C41" s="33">
        <v>6144</v>
      </c>
      <c r="D41" s="33">
        <v>156</v>
      </c>
      <c r="E41" s="33">
        <v>17781</v>
      </c>
      <c r="F41" s="33">
        <v>19</v>
      </c>
      <c r="G41" s="33">
        <v>843</v>
      </c>
      <c r="H41" s="33">
        <v>622</v>
      </c>
      <c r="I41" s="33">
        <v>15012</v>
      </c>
      <c r="J41" s="33">
        <f t="shared" si="0"/>
        <v>40577</v>
      </c>
    </row>
    <row r="42" spans="1:10">
      <c r="A42" s="146"/>
      <c r="B42" s="62" t="s">
        <v>84</v>
      </c>
      <c r="C42" s="33">
        <v>6334</v>
      </c>
      <c r="D42" s="33">
        <v>281</v>
      </c>
      <c r="E42" s="33">
        <v>25132</v>
      </c>
      <c r="F42" s="33">
        <v>33</v>
      </c>
      <c r="G42" s="33">
        <v>989</v>
      </c>
      <c r="H42" s="33">
        <v>843</v>
      </c>
      <c r="I42" s="33">
        <v>17801</v>
      </c>
      <c r="J42" s="33">
        <f t="shared" si="0"/>
        <v>51413</v>
      </c>
    </row>
    <row r="43" spans="1:10">
      <c r="A43" s="146" t="s">
        <v>40</v>
      </c>
      <c r="B43" s="61" t="s">
        <v>36</v>
      </c>
      <c r="C43" s="33">
        <v>5624</v>
      </c>
      <c r="D43" s="33">
        <v>158</v>
      </c>
      <c r="E43" s="33">
        <v>26298</v>
      </c>
      <c r="F43" s="33">
        <v>21</v>
      </c>
      <c r="G43" s="33">
        <v>1055</v>
      </c>
      <c r="H43" s="33">
        <v>935</v>
      </c>
      <c r="I43" s="33">
        <v>17493</v>
      </c>
      <c r="J43" s="33">
        <f t="shared" si="0"/>
        <v>51584</v>
      </c>
    </row>
    <row r="44" spans="1:10">
      <c r="A44" s="146"/>
      <c r="B44" s="62" t="s">
        <v>83</v>
      </c>
      <c r="C44" s="33">
        <v>6071</v>
      </c>
      <c r="D44" s="33">
        <v>156</v>
      </c>
      <c r="E44" s="33">
        <v>18011</v>
      </c>
      <c r="F44" s="33">
        <v>15</v>
      </c>
      <c r="G44" s="33">
        <v>896</v>
      </c>
      <c r="H44" s="33">
        <v>625</v>
      </c>
      <c r="I44" s="33">
        <v>15360</v>
      </c>
      <c r="J44" s="33">
        <f t="shared" si="0"/>
        <v>41134</v>
      </c>
    </row>
    <row r="45" spans="1:10">
      <c r="A45" s="146"/>
      <c r="B45" s="62" t="s">
        <v>84</v>
      </c>
      <c r="C45" s="33">
        <v>6231</v>
      </c>
      <c r="D45" s="33">
        <v>268</v>
      </c>
      <c r="E45" s="33">
        <v>25528</v>
      </c>
      <c r="F45" s="33">
        <v>32</v>
      </c>
      <c r="G45" s="33">
        <v>1048</v>
      </c>
      <c r="H45" s="33">
        <v>858</v>
      </c>
      <c r="I45" s="33">
        <v>18504</v>
      </c>
      <c r="J45" s="33">
        <f t="shared" si="0"/>
        <v>52469</v>
      </c>
    </row>
    <row r="46" spans="1:10">
      <c r="A46" s="146" t="s">
        <v>41</v>
      </c>
      <c r="B46" s="61" t="s">
        <v>36</v>
      </c>
      <c r="C46" s="33">
        <v>5571</v>
      </c>
      <c r="D46" s="33">
        <v>155</v>
      </c>
      <c r="E46" s="33">
        <v>26854</v>
      </c>
      <c r="F46" s="33">
        <v>21</v>
      </c>
      <c r="G46" s="33">
        <v>1100</v>
      </c>
      <c r="H46" s="33">
        <v>957</v>
      </c>
      <c r="I46" s="33">
        <v>18212</v>
      </c>
      <c r="J46" s="33">
        <f t="shared" si="0"/>
        <v>52870</v>
      </c>
    </row>
    <row r="47" spans="1:10">
      <c r="A47" s="146"/>
      <c r="B47" s="62" t="s">
        <v>83</v>
      </c>
      <c r="C47" s="33">
        <v>6032</v>
      </c>
      <c r="D47" s="33">
        <v>161</v>
      </c>
      <c r="E47" s="33">
        <v>18231</v>
      </c>
      <c r="F47" s="33">
        <v>15</v>
      </c>
      <c r="G47" s="33">
        <v>926</v>
      </c>
      <c r="H47" s="33">
        <v>660</v>
      </c>
      <c r="I47" s="33">
        <v>15875</v>
      </c>
      <c r="J47" s="33">
        <f t="shared" si="0"/>
        <v>41900</v>
      </c>
    </row>
    <row r="48" spans="1:10">
      <c r="A48" s="146"/>
      <c r="B48" s="62" t="s">
        <v>84</v>
      </c>
      <c r="C48" s="33">
        <v>6044</v>
      </c>
      <c r="D48" s="33">
        <v>263</v>
      </c>
      <c r="E48" s="33">
        <v>26074</v>
      </c>
      <c r="F48" s="33">
        <v>32</v>
      </c>
      <c r="G48" s="33">
        <v>1102</v>
      </c>
      <c r="H48" s="33">
        <v>885</v>
      </c>
      <c r="I48" s="33">
        <v>19074</v>
      </c>
      <c r="J48" s="33">
        <f t="shared" si="0"/>
        <v>53474</v>
      </c>
    </row>
    <row r="49" spans="1:10">
      <c r="A49" s="146" t="s">
        <v>42</v>
      </c>
      <c r="B49" s="61" t="s">
        <v>36</v>
      </c>
      <c r="C49" s="33">
        <v>5377</v>
      </c>
      <c r="D49" s="33">
        <v>157</v>
      </c>
      <c r="E49" s="33">
        <v>27357</v>
      </c>
      <c r="F49" s="33">
        <v>20</v>
      </c>
      <c r="G49" s="33">
        <v>1113</v>
      </c>
      <c r="H49" s="33">
        <v>983</v>
      </c>
      <c r="I49" s="33">
        <v>18804</v>
      </c>
      <c r="J49" s="33">
        <f t="shared" si="0"/>
        <v>53811</v>
      </c>
    </row>
    <row r="50" spans="1:10">
      <c r="A50" s="146"/>
      <c r="B50" s="62" t="s">
        <v>83</v>
      </c>
      <c r="C50" s="33">
        <v>5933</v>
      </c>
      <c r="D50" s="33">
        <v>164</v>
      </c>
      <c r="E50" s="33">
        <v>18398</v>
      </c>
      <c r="F50" s="33">
        <v>16</v>
      </c>
      <c r="G50" s="33">
        <v>960</v>
      </c>
      <c r="H50" s="33">
        <v>689</v>
      </c>
      <c r="I50" s="33">
        <v>16412</v>
      </c>
      <c r="J50" s="33">
        <f t="shared" si="0"/>
        <v>42572</v>
      </c>
    </row>
    <row r="51" spans="1:10">
      <c r="A51" s="146"/>
      <c r="B51" s="62" t="s">
        <v>84</v>
      </c>
      <c r="C51" s="33">
        <v>5913</v>
      </c>
      <c r="D51" s="33">
        <v>244</v>
      </c>
      <c r="E51" s="33">
        <v>26591</v>
      </c>
      <c r="F51" s="33">
        <v>31</v>
      </c>
      <c r="G51" s="33">
        <v>1156</v>
      </c>
      <c r="H51" s="33">
        <v>903</v>
      </c>
      <c r="I51" s="33">
        <v>19687</v>
      </c>
      <c r="J51" s="33">
        <f t="shared" si="0"/>
        <v>54525</v>
      </c>
    </row>
    <row r="52" spans="1:10">
      <c r="A52" s="146" t="s">
        <v>43</v>
      </c>
      <c r="B52" s="61" t="s">
        <v>36</v>
      </c>
      <c r="C52" s="33">
        <v>5188</v>
      </c>
      <c r="D52" s="33">
        <v>159</v>
      </c>
      <c r="E52" s="33">
        <v>27676</v>
      </c>
      <c r="F52" s="33">
        <v>22</v>
      </c>
      <c r="G52" s="33">
        <v>1118</v>
      </c>
      <c r="H52" s="33">
        <v>1017</v>
      </c>
      <c r="I52" s="33">
        <v>19565</v>
      </c>
      <c r="J52" s="33">
        <f t="shared" si="0"/>
        <v>54745</v>
      </c>
    </row>
    <row r="53" spans="1:10">
      <c r="A53" s="146"/>
      <c r="B53" s="62" t="s">
        <v>83</v>
      </c>
      <c r="C53" s="33">
        <v>5801</v>
      </c>
      <c r="D53" s="33">
        <v>165</v>
      </c>
      <c r="E53" s="33">
        <v>18401</v>
      </c>
      <c r="F53" s="33">
        <v>18</v>
      </c>
      <c r="G53" s="33">
        <v>962</v>
      </c>
      <c r="H53" s="33">
        <v>707</v>
      </c>
      <c r="I53" s="33">
        <v>16804</v>
      </c>
      <c r="J53" s="33">
        <f t="shared" si="0"/>
        <v>42858</v>
      </c>
    </row>
    <row r="54" spans="1:10">
      <c r="A54" s="146"/>
      <c r="B54" s="62" t="s">
        <v>84</v>
      </c>
      <c r="C54" s="33">
        <v>5740</v>
      </c>
      <c r="D54" s="33">
        <v>249</v>
      </c>
      <c r="E54" s="33">
        <v>26827</v>
      </c>
      <c r="F54" s="33">
        <v>32</v>
      </c>
      <c r="G54" s="33">
        <v>1187</v>
      </c>
      <c r="H54" s="33">
        <v>922</v>
      </c>
      <c r="I54" s="33">
        <v>20284</v>
      </c>
      <c r="J54" s="33">
        <f t="shared" si="0"/>
        <v>55241</v>
      </c>
    </row>
    <row r="55" spans="1:10">
      <c r="A55" s="146" t="s">
        <v>44</v>
      </c>
      <c r="B55" s="61" t="s">
        <v>36</v>
      </c>
      <c r="C55" s="33">
        <v>4997</v>
      </c>
      <c r="D55" s="33">
        <v>160</v>
      </c>
      <c r="E55" s="33">
        <v>27976</v>
      </c>
      <c r="F55" s="33">
        <v>22</v>
      </c>
      <c r="G55" s="33">
        <v>1121</v>
      </c>
      <c r="H55" s="33">
        <v>1017</v>
      </c>
      <c r="I55" s="33">
        <v>20377</v>
      </c>
      <c r="J55" s="33">
        <f t="shared" si="0"/>
        <v>55670</v>
      </c>
    </row>
    <row r="56" spans="1:10">
      <c r="A56" s="146"/>
      <c r="B56" s="62" t="s">
        <v>83</v>
      </c>
      <c r="C56" s="33">
        <v>5635</v>
      </c>
      <c r="D56" s="33">
        <v>162</v>
      </c>
      <c r="E56" s="33">
        <v>18441</v>
      </c>
      <c r="F56" s="33">
        <v>17</v>
      </c>
      <c r="G56" s="33">
        <v>968</v>
      </c>
      <c r="H56" s="33">
        <v>688</v>
      </c>
      <c r="I56" s="33">
        <v>17121</v>
      </c>
      <c r="J56" s="33">
        <f t="shared" si="0"/>
        <v>43032</v>
      </c>
    </row>
    <row r="57" spans="1:10">
      <c r="A57" s="146"/>
      <c r="B57" s="62" t="s">
        <v>84</v>
      </c>
      <c r="C57" s="33">
        <v>5596</v>
      </c>
      <c r="D57" s="33">
        <v>244</v>
      </c>
      <c r="E57" s="33">
        <v>27128</v>
      </c>
      <c r="F57" s="33">
        <v>30</v>
      </c>
      <c r="G57" s="33">
        <v>1185</v>
      </c>
      <c r="H57" s="33">
        <v>915</v>
      </c>
      <c r="I57" s="33">
        <v>20887</v>
      </c>
      <c r="J57" s="33">
        <f t="shared" si="0"/>
        <v>55985</v>
      </c>
    </row>
    <row r="58" spans="1:10">
      <c r="A58" s="146" t="s">
        <v>45</v>
      </c>
      <c r="B58" s="61" t="s">
        <v>36</v>
      </c>
      <c r="C58" s="33">
        <v>4748</v>
      </c>
      <c r="D58" s="33">
        <v>163</v>
      </c>
      <c r="E58" s="33">
        <v>28205</v>
      </c>
      <c r="F58" s="33">
        <v>24</v>
      </c>
      <c r="G58" s="33">
        <v>1096</v>
      </c>
      <c r="H58" s="33">
        <v>1035</v>
      </c>
      <c r="I58" s="33">
        <v>21138</v>
      </c>
      <c r="J58" s="33">
        <f t="shared" si="0"/>
        <v>56409</v>
      </c>
    </row>
    <row r="59" spans="1:10">
      <c r="A59" s="146"/>
      <c r="B59" s="62" t="s">
        <v>83</v>
      </c>
      <c r="C59" s="33">
        <v>5439</v>
      </c>
      <c r="D59" s="33">
        <v>162</v>
      </c>
      <c r="E59" s="33">
        <v>18326</v>
      </c>
      <c r="F59" s="33">
        <v>19</v>
      </c>
      <c r="G59" s="33">
        <v>980</v>
      </c>
      <c r="H59" s="33">
        <v>673</v>
      </c>
      <c r="I59" s="33">
        <v>17428</v>
      </c>
      <c r="J59" s="33">
        <f t="shared" si="0"/>
        <v>43027</v>
      </c>
    </row>
    <row r="60" spans="1:10" ht="14.25" thickBot="1">
      <c r="A60" s="147"/>
      <c r="B60" s="63" t="s">
        <v>84</v>
      </c>
      <c r="C60" s="35">
        <v>5336</v>
      </c>
      <c r="D60" s="35">
        <v>237</v>
      </c>
      <c r="E60" s="35">
        <v>27172</v>
      </c>
      <c r="F60" s="35">
        <v>24</v>
      </c>
      <c r="G60" s="35">
        <v>1166</v>
      </c>
      <c r="H60" s="35">
        <v>952</v>
      </c>
      <c r="I60" s="35">
        <v>21599</v>
      </c>
      <c r="J60" s="35">
        <f t="shared" si="0"/>
        <v>56486</v>
      </c>
    </row>
    <row r="61" spans="1:10">
      <c r="B61" s="11" t="s">
        <v>46</v>
      </c>
    </row>
    <row r="63" spans="1:10"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</row>
    <row r="64" spans="1:10">
      <c r="A64" s="2" t="s">
        <v>93</v>
      </c>
      <c r="B64" s="2" t="s">
        <v>94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2" t="s">
        <v>95</v>
      </c>
      <c r="C65" s="58">
        <v>12478</v>
      </c>
      <c r="D65" s="58">
        <v>6087</v>
      </c>
      <c r="E65" s="58">
        <v>4610</v>
      </c>
      <c r="F65" s="58">
        <v>1221</v>
      </c>
      <c r="G65" s="2">
        <v>560</v>
      </c>
    </row>
    <row r="66" spans="1:7">
      <c r="B66" s="2" t="s">
        <v>96</v>
      </c>
      <c r="C66" s="58">
        <v>5895</v>
      </c>
      <c r="D66" s="58">
        <v>2789</v>
      </c>
      <c r="E66" s="58">
        <v>2312</v>
      </c>
      <c r="F66" s="2">
        <v>586</v>
      </c>
      <c r="G66" s="2">
        <v>208</v>
      </c>
    </row>
    <row r="67" spans="1:7">
      <c r="B67" s="2" t="s">
        <v>97</v>
      </c>
      <c r="C67" s="58">
        <v>9648</v>
      </c>
      <c r="D67" s="58">
        <v>4121</v>
      </c>
      <c r="E67" s="58">
        <v>4122</v>
      </c>
      <c r="F67" s="2">
        <v>988</v>
      </c>
      <c r="G67" s="2">
        <v>417</v>
      </c>
    </row>
    <row r="68" spans="1:7">
      <c r="A68" s="2" t="s">
        <v>98</v>
      </c>
      <c r="B68" s="2" t="s">
        <v>94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2" t="s">
        <v>95</v>
      </c>
      <c r="C69" s="58">
        <v>12580</v>
      </c>
      <c r="D69" s="58">
        <v>6059</v>
      </c>
      <c r="E69" s="58">
        <v>4772</v>
      </c>
      <c r="F69" s="58">
        <v>1181</v>
      </c>
      <c r="G69" s="2">
        <v>568</v>
      </c>
    </row>
    <row r="70" spans="1:7">
      <c r="B70" s="2" t="s">
        <v>96</v>
      </c>
      <c r="C70" s="58">
        <v>5963</v>
      </c>
      <c r="D70" s="58">
        <v>2810</v>
      </c>
      <c r="E70" s="58">
        <v>2363</v>
      </c>
      <c r="F70" s="2">
        <v>569</v>
      </c>
      <c r="G70" s="2">
        <v>221</v>
      </c>
    </row>
    <row r="71" spans="1:7">
      <c r="B71" s="2" t="s">
        <v>97</v>
      </c>
      <c r="C71" s="58">
        <v>9651</v>
      </c>
      <c r="D71" s="58">
        <v>4082</v>
      </c>
      <c r="E71" s="58">
        <v>4173</v>
      </c>
      <c r="F71" s="2">
        <v>975</v>
      </c>
      <c r="G71" s="2">
        <v>421</v>
      </c>
    </row>
    <row r="72" spans="1:7">
      <c r="A72" s="2" t="s">
        <v>99</v>
      </c>
      <c r="B72" s="2" t="s">
        <v>94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2" t="s">
        <v>95</v>
      </c>
      <c r="C73" s="58">
        <v>12605</v>
      </c>
      <c r="D73" s="58">
        <v>6056</v>
      </c>
      <c r="E73" s="58">
        <v>4870</v>
      </c>
      <c r="F73" s="58">
        <v>1129</v>
      </c>
      <c r="G73" s="2">
        <v>550</v>
      </c>
    </row>
    <row r="74" spans="1:7">
      <c r="B74" s="2" t="s">
        <v>96</v>
      </c>
      <c r="C74" s="58">
        <v>6093</v>
      </c>
      <c r="D74" s="58">
        <v>2892</v>
      </c>
      <c r="E74" s="58">
        <v>2423</v>
      </c>
      <c r="F74" s="2">
        <v>548</v>
      </c>
      <c r="G74" s="2">
        <v>230</v>
      </c>
    </row>
    <row r="75" spans="1:7">
      <c r="B75" s="2" t="s">
        <v>97</v>
      </c>
      <c r="C75" s="58">
        <v>9744</v>
      </c>
      <c r="D75" s="58">
        <v>4115</v>
      </c>
      <c r="E75" s="58">
        <v>4250</v>
      </c>
      <c r="F75" s="2">
        <v>961</v>
      </c>
      <c r="G75" s="2">
        <v>418</v>
      </c>
    </row>
    <row r="76" spans="1:7">
      <c r="A76" s="2" t="s">
        <v>100</v>
      </c>
      <c r="B76" s="2" t="s">
        <v>94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2" t="s">
        <v>95</v>
      </c>
      <c r="C77" s="58">
        <v>12590</v>
      </c>
      <c r="D77" s="58">
        <v>6006</v>
      </c>
      <c r="E77" s="58">
        <v>4985</v>
      </c>
      <c r="F77" s="58">
        <v>1058</v>
      </c>
      <c r="G77" s="2">
        <v>541</v>
      </c>
    </row>
    <row r="78" spans="1:7">
      <c r="B78" s="2" t="s">
        <v>96</v>
      </c>
      <c r="C78" s="58">
        <v>6137</v>
      </c>
      <c r="D78" s="58">
        <v>2875</v>
      </c>
      <c r="E78" s="58">
        <v>2512</v>
      </c>
      <c r="F78" s="2">
        <v>522</v>
      </c>
      <c r="G78" s="2">
        <v>228</v>
      </c>
    </row>
    <row r="79" spans="1:7">
      <c r="B79" s="2" t="s">
        <v>97</v>
      </c>
      <c r="C79" s="58">
        <v>9705</v>
      </c>
      <c r="D79" s="58">
        <v>4076</v>
      </c>
      <c r="E79" s="58">
        <v>4311</v>
      </c>
      <c r="F79" s="2">
        <v>909</v>
      </c>
      <c r="G79" s="2">
        <v>409</v>
      </c>
    </row>
    <row r="80" spans="1:7">
      <c r="A80" s="2" t="s">
        <v>101</v>
      </c>
      <c r="B80" s="2" t="s">
        <v>94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2" t="s">
        <v>95</v>
      </c>
      <c r="C81" s="58">
        <v>12971</v>
      </c>
      <c r="D81" s="58">
        <v>5995</v>
      </c>
      <c r="E81" s="58">
        <v>5133</v>
      </c>
      <c r="F81" s="58">
        <v>1030</v>
      </c>
      <c r="G81" s="2">
        <v>813</v>
      </c>
    </row>
    <row r="82" spans="1:7">
      <c r="B82" s="2" t="s">
        <v>96</v>
      </c>
      <c r="C82" s="58">
        <v>6349</v>
      </c>
      <c r="D82" s="58">
        <v>2913</v>
      </c>
      <c r="E82" s="58">
        <v>2566</v>
      </c>
      <c r="F82" s="2">
        <v>516</v>
      </c>
      <c r="G82" s="2">
        <v>354</v>
      </c>
    </row>
    <row r="83" spans="1:7">
      <c r="B83" s="2" t="s">
        <v>97</v>
      </c>
      <c r="C83" s="58">
        <v>9866</v>
      </c>
      <c r="D83" s="58">
        <v>4070</v>
      </c>
      <c r="E83" s="58">
        <v>4380</v>
      </c>
      <c r="F83" s="2">
        <v>872</v>
      </c>
      <c r="G83" s="2">
        <v>544</v>
      </c>
    </row>
    <row r="84" spans="1:7">
      <c r="A84" s="2" t="s">
        <v>102</v>
      </c>
      <c r="B84" s="2" t="s">
        <v>94</v>
      </c>
      <c r="C84" s="2">
        <v>0</v>
      </c>
    </row>
    <row r="85" spans="1:7">
      <c r="B85" s="2" t="s">
        <v>95</v>
      </c>
    </row>
    <row r="86" spans="1:7">
      <c r="B86" s="2" t="s">
        <v>96</v>
      </c>
    </row>
    <row r="87" spans="1:7">
      <c r="B87" s="2" t="s">
        <v>97</v>
      </c>
    </row>
  </sheetData>
  <mergeCells count="14">
    <mergeCell ref="A29:A32"/>
    <mergeCell ref="A33:A36"/>
    <mergeCell ref="A13:A16"/>
    <mergeCell ref="A17:A20"/>
    <mergeCell ref="A21:A24"/>
    <mergeCell ref="A25:A28"/>
    <mergeCell ref="A39:B39"/>
    <mergeCell ref="A49:A51"/>
    <mergeCell ref="A52:A54"/>
    <mergeCell ref="A55:A57"/>
    <mergeCell ref="A58:A60"/>
    <mergeCell ref="A40:A42"/>
    <mergeCell ref="A43:A45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2" customWidth="1"/>
    <col min="2" max="2" width="8.375" style="2" hidden="1" customWidth="1"/>
    <col min="3" max="12" width="7.625" style="2" customWidth="1"/>
    <col min="13" max="16384" width="9" style="2"/>
  </cols>
  <sheetData>
    <row r="1" spans="1:12" ht="20.25" customHeight="1" thickBot="1">
      <c r="A1" s="1" t="s">
        <v>135</v>
      </c>
      <c r="L1" s="4" t="s">
        <v>127</v>
      </c>
    </row>
    <row r="2" spans="1:12">
      <c r="A2" s="143" t="s">
        <v>0</v>
      </c>
      <c r="B2" s="133"/>
      <c r="C2" s="133" t="s">
        <v>54</v>
      </c>
      <c r="D2" s="133"/>
      <c r="E2" s="133"/>
      <c r="F2" s="133"/>
      <c r="G2" s="133"/>
      <c r="H2" s="153" t="s">
        <v>55</v>
      </c>
      <c r="I2" s="133" t="s">
        <v>56</v>
      </c>
      <c r="J2" s="133"/>
      <c r="K2" s="133" t="s">
        <v>61</v>
      </c>
      <c r="L2" s="142"/>
    </row>
    <row r="3" spans="1:12">
      <c r="A3" s="144"/>
      <c r="B3" s="145"/>
      <c r="C3" s="145" t="s">
        <v>2</v>
      </c>
      <c r="D3" s="145" t="s">
        <v>49</v>
      </c>
      <c r="E3" s="145" t="s">
        <v>53</v>
      </c>
      <c r="F3" s="145"/>
      <c r="G3" s="145"/>
      <c r="H3" s="150"/>
      <c r="I3" s="150" t="s">
        <v>57</v>
      </c>
      <c r="J3" s="150" t="s">
        <v>58</v>
      </c>
      <c r="K3" s="150" t="s">
        <v>59</v>
      </c>
      <c r="L3" s="151" t="s">
        <v>60</v>
      </c>
    </row>
    <row r="4" spans="1:12">
      <c r="A4" s="144"/>
      <c r="B4" s="145"/>
      <c r="C4" s="145"/>
      <c r="D4" s="145"/>
      <c r="E4" s="48" t="s">
        <v>52</v>
      </c>
      <c r="F4" s="48" t="s">
        <v>50</v>
      </c>
      <c r="G4" s="48" t="s">
        <v>51</v>
      </c>
      <c r="H4" s="150"/>
      <c r="I4" s="145"/>
      <c r="J4" s="145"/>
      <c r="K4" s="145"/>
      <c r="L4" s="152"/>
    </row>
    <row r="5" spans="1:12" hidden="1">
      <c r="A5" s="117" t="s">
        <v>47</v>
      </c>
      <c r="B5" s="78" t="s">
        <v>36</v>
      </c>
      <c r="C5" s="33">
        <f t="shared" ref="C5:C17" si="0">SUM(D5:G5)</f>
        <v>20</v>
      </c>
      <c r="D5" s="33">
        <v>1</v>
      </c>
      <c r="E5" s="33">
        <v>0</v>
      </c>
      <c r="F5" s="33">
        <v>11</v>
      </c>
      <c r="G5" s="33">
        <v>8</v>
      </c>
      <c r="H5" s="33">
        <v>141</v>
      </c>
      <c r="I5" s="33">
        <v>110</v>
      </c>
      <c r="J5" s="33">
        <v>39</v>
      </c>
      <c r="K5" s="33">
        <v>140</v>
      </c>
      <c r="L5" s="33">
        <v>1</v>
      </c>
    </row>
    <row r="6" spans="1:12" hidden="1">
      <c r="A6" s="117"/>
      <c r="B6" s="78" t="s">
        <v>37</v>
      </c>
      <c r="C6" s="33">
        <f t="shared" si="0"/>
        <v>0</v>
      </c>
      <c r="D6" s="33"/>
      <c r="E6" s="33"/>
      <c r="F6" s="33"/>
      <c r="G6" s="33"/>
      <c r="H6" s="33"/>
      <c r="I6" s="33"/>
      <c r="J6" s="33"/>
      <c r="K6" s="33"/>
      <c r="L6" s="33"/>
    </row>
    <row r="7" spans="1:12" hidden="1">
      <c r="A7" s="117"/>
      <c r="B7" s="78" t="s">
        <v>48</v>
      </c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/>
    </row>
    <row r="8" spans="1:12" hidden="1">
      <c r="A8" s="117"/>
      <c r="B8" s="78" t="s">
        <v>38</v>
      </c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/>
    </row>
    <row r="9" spans="1:12" hidden="1">
      <c r="A9" s="117" t="s">
        <v>62</v>
      </c>
      <c r="B9" s="78" t="s">
        <v>36</v>
      </c>
      <c r="C9" s="33">
        <f t="shared" si="0"/>
        <v>20</v>
      </c>
      <c r="D9" s="33">
        <v>1</v>
      </c>
      <c r="E9" s="33">
        <v>0</v>
      </c>
      <c r="F9" s="33">
        <v>11</v>
      </c>
      <c r="G9" s="33">
        <v>8</v>
      </c>
      <c r="H9" s="33">
        <v>133</v>
      </c>
      <c r="I9" s="33">
        <v>40</v>
      </c>
      <c r="J9" s="33">
        <v>28</v>
      </c>
      <c r="K9" s="33">
        <v>142</v>
      </c>
      <c r="L9" s="33">
        <v>0</v>
      </c>
    </row>
    <row r="10" spans="1:12" hidden="1">
      <c r="A10" s="117"/>
      <c r="B10" s="78" t="s">
        <v>37</v>
      </c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12" hidden="1">
      <c r="A11" s="117"/>
      <c r="B11" s="78" t="s">
        <v>48</v>
      </c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hidden="1">
      <c r="A12" s="117"/>
      <c r="B12" s="78" t="s">
        <v>38</v>
      </c>
      <c r="C12" s="33">
        <f t="shared" si="0"/>
        <v>0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0.25" customHeight="1">
      <c r="A13" s="9" t="s">
        <v>63</v>
      </c>
      <c r="B13" s="78" t="s">
        <v>36</v>
      </c>
      <c r="C13" s="33">
        <f t="shared" si="0"/>
        <v>38</v>
      </c>
      <c r="D13" s="33">
        <f>SUM(D31:D35)</f>
        <v>7</v>
      </c>
      <c r="E13" s="33">
        <f t="shared" ref="E13:L13" si="1">SUM(E31:E35)</f>
        <v>3</v>
      </c>
      <c r="F13" s="33">
        <f t="shared" si="1"/>
        <v>16</v>
      </c>
      <c r="G13" s="33">
        <f t="shared" si="1"/>
        <v>12</v>
      </c>
      <c r="H13" s="33">
        <f t="shared" si="1"/>
        <v>193</v>
      </c>
      <c r="I13" s="33">
        <f t="shared" si="1"/>
        <v>65</v>
      </c>
      <c r="J13" s="33">
        <f t="shared" si="1"/>
        <v>39</v>
      </c>
      <c r="K13" s="33">
        <f t="shared" si="1"/>
        <v>211</v>
      </c>
      <c r="L13" s="33">
        <f t="shared" si="1"/>
        <v>1</v>
      </c>
    </row>
    <row r="14" spans="1:12" ht="20.25" customHeight="1">
      <c r="A14" s="9">
        <v>14</v>
      </c>
      <c r="B14" s="78" t="s">
        <v>36</v>
      </c>
      <c r="C14" s="33">
        <f t="shared" si="0"/>
        <v>38</v>
      </c>
      <c r="D14" s="33">
        <f>SUM(D36:D40)</f>
        <v>7</v>
      </c>
      <c r="E14" s="33">
        <f t="shared" ref="E14:L14" si="2">SUM(E36:E40)</f>
        <v>3</v>
      </c>
      <c r="F14" s="33">
        <f t="shared" si="2"/>
        <v>16</v>
      </c>
      <c r="G14" s="33">
        <f t="shared" si="2"/>
        <v>12</v>
      </c>
      <c r="H14" s="33">
        <f t="shared" si="2"/>
        <v>194</v>
      </c>
      <c r="I14" s="33">
        <f t="shared" si="2"/>
        <v>65</v>
      </c>
      <c r="J14" s="33">
        <f t="shared" si="2"/>
        <v>40</v>
      </c>
      <c r="K14" s="33">
        <f t="shared" si="2"/>
        <v>211</v>
      </c>
      <c r="L14" s="33">
        <f t="shared" si="2"/>
        <v>1</v>
      </c>
    </row>
    <row r="15" spans="1:12" ht="20.25" customHeight="1">
      <c r="A15" s="9">
        <v>15</v>
      </c>
      <c r="B15" s="78" t="s">
        <v>36</v>
      </c>
      <c r="C15" s="33">
        <f t="shared" si="0"/>
        <v>38</v>
      </c>
      <c r="D15" s="33">
        <f>SUM(D41:D45)</f>
        <v>7</v>
      </c>
      <c r="E15" s="33">
        <f t="shared" ref="E15:L15" si="3">SUM(E41:E45)</f>
        <v>3</v>
      </c>
      <c r="F15" s="33">
        <f t="shared" si="3"/>
        <v>16</v>
      </c>
      <c r="G15" s="33">
        <f t="shared" si="3"/>
        <v>12</v>
      </c>
      <c r="H15" s="33">
        <f t="shared" si="3"/>
        <v>190</v>
      </c>
      <c r="I15" s="33">
        <f t="shared" si="3"/>
        <v>65</v>
      </c>
      <c r="J15" s="33">
        <f t="shared" si="3"/>
        <v>43</v>
      </c>
      <c r="K15" s="33">
        <f t="shared" si="3"/>
        <v>212</v>
      </c>
      <c r="L15" s="33">
        <f t="shared" si="3"/>
        <v>1</v>
      </c>
    </row>
    <row r="16" spans="1:12" ht="20.25" customHeight="1">
      <c r="A16" s="9">
        <v>16</v>
      </c>
      <c r="B16" s="78" t="s">
        <v>36</v>
      </c>
      <c r="C16" s="33">
        <f t="shared" si="0"/>
        <v>38</v>
      </c>
      <c r="D16" s="33">
        <f>SUM(D46:D50)</f>
        <v>7</v>
      </c>
      <c r="E16" s="33">
        <f t="shared" ref="E16:L16" si="4">SUM(E46:E50)</f>
        <v>3</v>
      </c>
      <c r="F16" s="33">
        <f t="shared" si="4"/>
        <v>16</v>
      </c>
      <c r="G16" s="33">
        <f t="shared" si="4"/>
        <v>12</v>
      </c>
      <c r="H16" s="33">
        <f t="shared" si="4"/>
        <v>173</v>
      </c>
      <c r="I16" s="33">
        <f t="shared" si="4"/>
        <v>65</v>
      </c>
      <c r="J16" s="33">
        <f t="shared" si="4"/>
        <v>41</v>
      </c>
      <c r="K16" s="33">
        <f t="shared" si="4"/>
        <v>214</v>
      </c>
      <c r="L16" s="33">
        <f t="shared" si="4"/>
        <v>0</v>
      </c>
    </row>
    <row r="17" spans="1:12" ht="20.25" customHeight="1" thickBot="1">
      <c r="A17" s="10">
        <v>17</v>
      </c>
      <c r="B17" s="79" t="s">
        <v>36</v>
      </c>
      <c r="C17" s="35">
        <f t="shared" si="0"/>
        <v>38</v>
      </c>
      <c r="D17" s="35">
        <f>SUM(D51:D55)</f>
        <v>7</v>
      </c>
      <c r="E17" s="35">
        <f t="shared" ref="E17:L17" si="5">SUM(E51:E55)</f>
        <v>3</v>
      </c>
      <c r="F17" s="35">
        <f t="shared" si="5"/>
        <v>16</v>
      </c>
      <c r="G17" s="35">
        <f t="shared" si="5"/>
        <v>12</v>
      </c>
      <c r="H17" s="35">
        <f t="shared" si="5"/>
        <v>171</v>
      </c>
      <c r="I17" s="35">
        <f t="shared" si="5"/>
        <v>65</v>
      </c>
      <c r="J17" s="35">
        <f t="shared" si="5"/>
        <v>40</v>
      </c>
      <c r="K17" s="35">
        <f t="shared" si="5"/>
        <v>214</v>
      </c>
      <c r="L17" s="35">
        <f t="shared" si="5"/>
        <v>0</v>
      </c>
    </row>
    <row r="18" spans="1:12">
      <c r="A18" s="11" t="s">
        <v>123</v>
      </c>
    </row>
    <row r="19" spans="1:12" ht="14.25" thickBot="1">
      <c r="A19" s="1" t="s">
        <v>135</v>
      </c>
    </row>
    <row r="20" spans="1:12">
      <c r="A20" s="154" t="s">
        <v>0</v>
      </c>
      <c r="B20" s="155"/>
      <c r="C20" s="133" t="s">
        <v>54</v>
      </c>
      <c r="D20" s="133"/>
      <c r="E20" s="133"/>
      <c r="F20" s="133"/>
      <c r="G20" s="133"/>
      <c r="H20" s="153" t="s">
        <v>55</v>
      </c>
      <c r="I20" s="133" t="s">
        <v>56</v>
      </c>
      <c r="J20" s="133"/>
      <c r="K20" s="133" t="s">
        <v>61</v>
      </c>
      <c r="L20" s="142"/>
    </row>
    <row r="21" spans="1:12">
      <c r="A21" s="156"/>
      <c r="B21" s="157"/>
      <c r="C21" s="145" t="s">
        <v>2</v>
      </c>
      <c r="D21" s="145" t="s">
        <v>49</v>
      </c>
      <c r="E21" s="145" t="s">
        <v>53</v>
      </c>
      <c r="F21" s="145"/>
      <c r="G21" s="145"/>
      <c r="H21" s="150"/>
      <c r="I21" s="150" t="s">
        <v>57</v>
      </c>
      <c r="J21" s="150" t="s">
        <v>58</v>
      </c>
      <c r="K21" s="150" t="s">
        <v>59</v>
      </c>
      <c r="L21" s="151" t="s">
        <v>60</v>
      </c>
    </row>
    <row r="22" spans="1:12">
      <c r="A22" s="156"/>
      <c r="B22" s="157"/>
      <c r="C22" s="145"/>
      <c r="D22" s="145"/>
      <c r="E22" s="48" t="s">
        <v>52</v>
      </c>
      <c r="F22" s="48" t="s">
        <v>50</v>
      </c>
      <c r="G22" s="48" t="s">
        <v>51</v>
      </c>
      <c r="H22" s="150"/>
      <c r="I22" s="145"/>
      <c r="J22" s="145"/>
      <c r="K22" s="145"/>
      <c r="L22" s="152"/>
    </row>
    <row r="23" spans="1:12" hidden="1">
      <c r="A23" s="117" t="s">
        <v>47</v>
      </c>
      <c r="B23" s="78" t="s">
        <v>36</v>
      </c>
      <c r="C23" s="33">
        <f>SUM(D23:G23)</f>
        <v>20</v>
      </c>
      <c r="D23" s="33">
        <v>1</v>
      </c>
      <c r="E23" s="33">
        <v>0</v>
      </c>
      <c r="F23" s="33">
        <v>11</v>
      </c>
      <c r="G23" s="33">
        <v>8</v>
      </c>
      <c r="H23" s="33">
        <v>141</v>
      </c>
      <c r="I23" s="33">
        <v>110</v>
      </c>
      <c r="J23" s="33">
        <v>39</v>
      </c>
      <c r="K23" s="33">
        <v>140</v>
      </c>
      <c r="L23" s="33">
        <v>1</v>
      </c>
    </row>
    <row r="24" spans="1:12" hidden="1">
      <c r="A24" s="117"/>
      <c r="B24" s="78" t="s">
        <v>37</v>
      </c>
      <c r="C24" s="33">
        <f>SUM(D24:G24)</f>
        <v>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hidden="1">
      <c r="A25" s="117"/>
      <c r="B25" s="78" t="s">
        <v>48</v>
      </c>
      <c r="C25" s="33">
        <f>SUM(D25:G25)</f>
        <v>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hidden="1">
      <c r="A26" s="117"/>
      <c r="B26" s="78" t="s">
        <v>38</v>
      </c>
      <c r="C26" s="33">
        <f>SUM(D26:G26)</f>
        <v>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idden="1">
      <c r="A27" s="117" t="s">
        <v>62</v>
      </c>
      <c r="B27" s="78" t="s">
        <v>36</v>
      </c>
      <c r="C27" s="33">
        <f>SUM(D27:G27)</f>
        <v>20</v>
      </c>
      <c r="D27" s="33">
        <v>1</v>
      </c>
      <c r="E27" s="33">
        <v>0</v>
      </c>
      <c r="F27" s="33">
        <v>11</v>
      </c>
      <c r="G27" s="33">
        <v>8</v>
      </c>
      <c r="H27" s="33">
        <v>133</v>
      </c>
      <c r="I27" s="33">
        <v>40</v>
      </c>
      <c r="J27" s="33">
        <v>28</v>
      </c>
      <c r="K27" s="33">
        <v>142</v>
      </c>
      <c r="L27" s="33">
        <v>0</v>
      </c>
    </row>
    <row r="28" spans="1:12" hidden="1">
      <c r="A28" s="117"/>
      <c r="B28" s="78" t="s">
        <v>37</v>
      </c>
      <c r="C28" s="33">
        <f t="shared" ref="C28:C35" si="6">SUM(D28:G28)</f>
        <v>0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idden="1">
      <c r="A29" s="117"/>
      <c r="B29" s="78" t="s">
        <v>48</v>
      </c>
      <c r="C29" s="33">
        <f t="shared" si="6"/>
        <v>0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hidden="1">
      <c r="A30" s="117"/>
      <c r="B30" s="78" t="s">
        <v>38</v>
      </c>
      <c r="C30" s="33">
        <f t="shared" si="6"/>
        <v>0</v>
      </c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129" t="s">
        <v>63</v>
      </c>
      <c r="B31" s="78" t="s">
        <v>36</v>
      </c>
      <c r="C31" s="71">
        <f t="shared" si="6"/>
        <v>20</v>
      </c>
      <c r="D31" s="80">
        <v>1</v>
      </c>
      <c r="E31" s="80">
        <v>0</v>
      </c>
      <c r="F31" s="80">
        <v>11</v>
      </c>
      <c r="G31" s="80">
        <v>8</v>
      </c>
      <c r="H31" s="80">
        <v>135</v>
      </c>
      <c r="I31" s="80">
        <v>40</v>
      </c>
      <c r="J31" s="80">
        <v>28</v>
      </c>
      <c r="K31" s="80">
        <v>141</v>
      </c>
      <c r="L31" s="72">
        <v>1</v>
      </c>
    </row>
    <row r="32" spans="1:12">
      <c r="A32" s="129"/>
      <c r="B32" s="78"/>
      <c r="C32" s="74">
        <f t="shared" si="6"/>
        <v>3</v>
      </c>
      <c r="D32" s="80"/>
      <c r="E32" s="80">
        <v>1</v>
      </c>
      <c r="F32" s="80">
        <v>1</v>
      </c>
      <c r="G32" s="80">
        <v>1</v>
      </c>
      <c r="H32" s="80">
        <v>20</v>
      </c>
      <c r="I32" s="80">
        <v>15</v>
      </c>
      <c r="J32" s="80">
        <v>7</v>
      </c>
      <c r="K32" s="80">
        <v>23</v>
      </c>
      <c r="L32" s="72"/>
    </row>
    <row r="33" spans="1:12">
      <c r="A33" s="144"/>
      <c r="B33" s="78" t="s">
        <v>37</v>
      </c>
      <c r="C33" s="74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44"/>
      <c r="B34" s="78" t="s">
        <v>48</v>
      </c>
      <c r="C34" s="74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44"/>
      <c r="B35" s="81" t="s">
        <v>38</v>
      </c>
      <c r="C35" s="82">
        <f t="shared" si="6"/>
        <v>3</v>
      </c>
      <c r="D35" s="83"/>
      <c r="E35" s="83">
        <v>1</v>
      </c>
      <c r="F35" s="83">
        <v>1</v>
      </c>
      <c r="G35" s="83">
        <v>1</v>
      </c>
      <c r="H35" s="83">
        <v>26</v>
      </c>
      <c r="I35" s="83">
        <v>6</v>
      </c>
      <c r="J35" s="83">
        <v>2</v>
      </c>
      <c r="K35" s="83">
        <v>32</v>
      </c>
      <c r="L35" s="84">
        <v>0</v>
      </c>
    </row>
    <row r="36" spans="1:12">
      <c r="A36" s="144" t="s">
        <v>64</v>
      </c>
      <c r="B36" s="85" t="s">
        <v>36</v>
      </c>
      <c r="C36" s="86">
        <f>SUM(D36:G36)</f>
        <v>20</v>
      </c>
      <c r="D36" s="87">
        <v>1</v>
      </c>
      <c r="E36" s="87">
        <v>0</v>
      </c>
      <c r="F36" s="87">
        <v>11</v>
      </c>
      <c r="G36" s="87">
        <v>8</v>
      </c>
      <c r="H36" s="87">
        <v>133</v>
      </c>
      <c r="I36" s="87">
        <v>40</v>
      </c>
      <c r="J36" s="87">
        <v>28</v>
      </c>
      <c r="K36" s="87">
        <v>141</v>
      </c>
      <c r="L36" s="88">
        <v>1</v>
      </c>
    </row>
    <row r="37" spans="1:12">
      <c r="A37" s="144"/>
      <c r="B37" s="78"/>
      <c r="C37" s="74">
        <f t="shared" ref="C37:C50" si="7">SUM(D37:G37)</f>
        <v>3</v>
      </c>
      <c r="D37" s="80"/>
      <c r="E37" s="80">
        <v>1</v>
      </c>
      <c r="F37" s="80">
        <v>1</v>
      </c>
      <c r="G37" s="80">
        <v>1</v>
      </c>
      <c r="H37" s="80">
        <v>19</v>
      </c>
      <c r="I37" s="80">
        <v>15</v>
      </c>
      <c r="J37" s="80">
        <v>7</v>
      </c>
      <c r="K37" s="80">
        <v>23</v>
      </c>
      <c r="L37" s="72"/>
    </row>
    <row r="38" spans="1:12">
      <c r="A38" s="144"/>
      <c r="B38" s="78" t="s">
        <v>37</v>
      </c>
      <c r="C38" s="74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44"/>
      <c r="B39" s="78" t="s">
        <v>48</v>
      </c>
      <c r="C39" s="74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44"/>
      <c r="B40" s="81" t="s">
        <v>38</v>
      </c>
      <c r="C40" s="82">
        <f t="shared" si="7"/>
        <v>3</v>
      </c>
      <c r="D40" s="83"/>
      <c r="E40" s="83">
        <v>1</v>
      </c>
      <c r="F40" s="83">
        <v>1</v>
      </c>
      <c r="G40" s="83">
        <v>1</v>
      </c>
      <c r="H40" s="83">
        <v>27</v>
      </c>
      <c r="I40" s="83">
        <v>6</v>
      </c>
      <c r="J40" s="83">
        <v>2</v>
      </c>
      <c r="K40" s="83">
        <v>32</v>
      </c>
      <c r="L40" s="84">
        <v>0</v>
      </c>
    </row>
    <row r="41" spans="1:12">
      <c r="A41" s="144" t="s">
        <v>65</v>
      </c>
      <c r="B41" s="85" t="s">
        <v>36</v>
      </c>
      <c r="C41" s="86">
        <f t="shared" si="7"/>
        <v>20</v>
      </c>
      <c r="D41" s="87">
        <v>1</v>
      </c>
      <c r="E41" s="87">
        <v>0</v>
      </c>
      <c r="F41" s="87">
        <v>11</v>
      </c>
      <c r="G41" s="87">
        <v>8</v>
      </c>
      <c r="H41" s="87">
        <v>133</v>
      </c>
      <c r="I41" s="87">
        <v>40</v>
      </c>
      <c r="J41" s="87">
        <v>29</v>
      </c>
      <c r="K41" s="87">
        <v>142</v>
      </c>
      <c r="L41" s="88">
        <v>1</v>
      </c>
    </row>
    <row r="42" spans="1:12">
      <c r="A42" s="144"/>
      <c r="B42" s="78"/>
      <c r="C42" s="74">
        <f t="shared" si="7"/>
        <v>3</v>
      </c>
      <c r="D42" s="80"/>
      <c r="E42" s="80">
        <v>1</v>
      </c>
      <c r="F42" s="80">
        <v>1</v>
      </c>
      <c r="G42" s="80">
        <v>1</v>
      </c>
      <c r="H42" s="80">
        <v>19</v>
      </c>
      <c r="I42" s="80">
        <v>15</v>
      </c>
      <c r="J42" s="80">
        <v>9</v>
      </c>
      <c r="K42" s="80">
        <v>23</v>
      </c>
      <c r="L42" s="72"/>
    </row>
    <row r="43" spans="1:12">
      <c r="A43" s="144"/>
      <c r="B43" s="78" t="s">
        <v>37</v>
      </c>
      <c r="C43" s="74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44"/>
      <c r="B44" s="78" t="s">
        <v>48</v>
      </c>
      <c r="C44" s="74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44"/>
      <c r="B45" s="81" t="s">
        <v>38</v>
      </c>
      <c r="C45" s="82">
        <f t="shared" si="7"/>
        <v>3</v>
      </c>
      <c r="D45" s="83"/>
      <c r="E45" s="83">
        <v>1</v>
      </c>
      <c r="F45" s="83">
        <v>1</v>
      </c>
      <c r="G45" s="83">
        <v>1</v>
      </c>
      <c r="H45" s="83">
        <v>23</v>
      </c>
      <c r="I45" s="83">
        <v>6</v>
      </c>
      <c r="J45" s="83">
        <v>2</v>
      </c>
      <c r="K45" s="83">
        <v>32</v>
      </c>
      <c r="L45" s="84">
        <v>0</v>
      </c>
    </row>
    <row r="46" spans="1:12">
      <c r="A46" s="144" t="s">
        <v>66</v>
      </c>
      <c r="B46" s="85" t="s">
        <v>36</v>
      </c>
      <c r="C46" s="86">
        <f t="shared" si="7"/>
        <v>20</v>
      </c>
      <c r="D46" s="87">
        <v>1</v>
      </c>
      <c r="E46" s="87">
        <v>0</v>
      </c>
      <c r="F46" s="87">
        <v>11</v>
      </c>
      <c r="G46" s="87">
        <v>8</v>
      </c>
      <c r="H46" s="87">
        <v>119</v>
      </c>
      <c r="I46" s="87">
        <v>40</v>
      </c>
      <c r="J46" s="87">
        <v>29</v>
      </c>
      <c r="K46" s="87">
        <v>142</v>
      </c>
      <c r="L46" s="88">
        <v>0</v>
      </c>
    </row>
    <row r="47" spans="1:12">
      <c r="A47" s="144"/>
      <c r="B47" s="78"/>
      <c r="C47" s="74">
        <f t="shared" si="7"/>
        <v>3</v>
      </c>
      <c r="D47" s="80"/>
      <c r="E47" s="80">
        <v>1</v>
      </c>
      <c r="F47" s="80">
        <v>1</v>
      </c>
      <c r="G47" s="80">
        <v>1</v>
      </c>
      <c r="H47" s="80">
        <v>18</v>
      </c>
      <c r="I47" s="80">
        <v>15</v>
      </c>
      <c r="J47" s="80">
        <v>8</v>
      </c>
      <c r="K47" s="80">
        <v>24</v>
      </c>
      <c r="L47" s="72"/>
    </row>
    <row r="48" spans="1:12">
      <c r="A48" s="144"/>
      <c r="B48" s="78" t="s">
        <v>37</v>
      </c>
      <c r="C48" s="74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44"/>
      <c r="B49" s="78" t="s">
        <v>48</v>
      </c>
      <c r="C49" s="74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44"/>
      <c r="B50" s="81" t="s">
        <v>38</v>
      </c>
      <c r="C50" s="82">
        <f t="shared" si="7"/>
        <v>3</v>
      </c>
      <c r="D50" s="83"/>
      <c r="E50" s="83">
        <v>1</v>
      </c>
      <c r="F50" s="83">
        <v>1</v>
      </c>
      <c r="G50" s="83">
        <v>1</v>
      </c>
      <c r="H50" s="83">
        <v>21</v>
      </c>
      <c r="I50" s="83">
        <v>6</v>
      </c>
      <c r="J50" s="83">
        <v>2</v>
      </c>
      <c r="K50" s="83">
        <v>33</v>
      </c>
      <c r="L50" s="84">
        <v>0</v>
      </c>
    </row>
    <row r="51" spans="1:12">
      <c r="A51" s="144" t="s">
        <v>86</v>
      </c>
      <c r="B51" s="78" t="s">
        <v>36</v>
      </c>
      <c r="C51" s="71">
        <f>SUM(D51:G51)</f>
        <v>20</v>
      </c>
      <c r="D51" s="80">
        <v>1</v>
      </c>
      <c r="E51" s="80">
        <v>0</v>
      </c>
      <c r="F51" s="80">
        <v>11</v>
      </c>
      <c r="G51" s="80">
        <v>8</v>
      </c>
      <c r="H51" s="80">
        <v>119</v>
      </c>
      <c r="I51" s="80">
        <v>40</v>
      </c>
      <c r="J51" s="80">
        <v>29</v>
      </c>
      <c r="K51" s="80">
        <v>142</v>
      </c>
      <c r="L51" s="72">
        <v>0</v>
      </c>
    </row>
    <row r="52" spans="1:12">
      <c r="A52" s="144"/>
      <c r="B52" s="78"/>
      <c r="C52" s="74">
        <f>SUM(D52:G52)</f>
        <v>3</v>
      </c>
      <c r="D52" s="80"/>
      <c r="E52" s="80">
        <v>1</v>
      </c>
      <c r="F52" s="80">
        <v>1</v>
      </c>
      <c r="G52" s="80">
        <v>1</v>
      </c>
      <c r="H52" s="80">
        <v>17</v>
      </c>
      <c r="I52" s="80">
        <v>15</v>
      </c>
      <c r="J52" s="80">
        <v>8</v>
      </c>
      <c r="K52" s="80">
        <v>24</v>
      </c>
      <c r="L52" s="72"/>
    </row>
    <row r="53" spans="1:12">
      <c r="A53" s="144"/>
      <c r="B53" s="78" t="s">
        <v>37</v>
      </c>
      <c r="C53" s="74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44"/>
      <c r="B54" s="78" t="s">
        <v>48</v>
      </c>
      <c r="C54" s="74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49"/>
      <c r="B55" s="79" t="s">
        <v>38</v>
      </c>
      <c r="C55" s="76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1" t="s">
        <v>123</v>
      </c>
      <c r="B56" s="11"/>
    </row>
  </sheetData>
  <mergeCells count="33">
    <mergeCell ref="I21:I22"/>
    <mergeCell ref="J21:J22"/>
    <mergeCell ref="C21:C22"/>
    <mergeCell ref="A46:A50"/>
    <mergeCell ref="A27:A30"/>
    <mergeCell ref="A31:A35"/>
    <mergeCell ref="A36:A40"/>
    <mergeCell ref="A41:A45"/>
    <mergeCell ref="K20:L20"/>
    <mergeCell ref="K21:K22"/>
    <mergeCell ref="L21:L22"/>
    <mergeCell ref="A23:A26"/>
    <mergeCell ref="A20:B22"/>
    <mergeCell ref="L3:L4"/>
    <mergeCell ref="A2:B4"/>
    <mergeCell ref="C2:G2"/>
    <mergeCell ref="H2:H4"/>
    <mergeCell ref="I2:J2"/>
    <mergeCell ref="D21:D22"/>
    <mergeCell ref="E21:G21"/>
    <mergeCell ref="C20:G20"/>
    <mergeCell ref="H20:H22"/>
    <mergeCell ref="I20:J20"/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2" customWidth="1"/>
    <col min="2" max="2" width="7.375" style="2" customWidth="1"/>
    <col min="3" max="5" width="13.875" style="2" customWidth="1"/>
    <col min="6" max="7" width="13.375" style="2" customWidth="1"/>
    <col min="8" max="16384" width="9" style="2"/>
  </cols>
  <sheetData>
    <row r="1" spans="1:7" ht="21" customHeight="1" thickBot="1">
      <c r="A1" s="1" t="s">
        <v>136</v>
      </c>
      <c r="G1" s="4" t="s">
        <v>82</v>
      </c>
    </row>
    <row r="2" spans="1:7" ht="16.5" customHeight="1">
      <c r="A2" s="143" t="s">
        <v>0</v>
      </c>
      <c r="B2" s="133"/>
      <c r="C2" s="133" t="s">
        <v>81</v>
      </c>
      <c r="D2" s="133"/>
      <c r="E2" s="133"/>
      <c r="F2" s="133" t="s">
        <v>79</v>
      </c>
      <c r="G2" s="142" t="s">
        <v>80</v>
      </c>
    </row>
    <row r="3" spans="1:7" ht="16.5" customHeight="1">
      <c r="A3" s="144"/>
      <c r="B3" s="145"/>
      <c r="C3" s="48" t="s">
        <v>2</v>
      </c>
      <c r="D3" s="48" t="s">
        <v>77</v>
      </c>
      <c r="E3" s="48" t="s">
        <v>78</v>
      </c>
      <c r="F3" s="145"/>
      <c r="G3" s="152"/>
    </row>
    <row r="4" spans="1:7" ht="30.75" customHeight="1">
      <c r="A4" s="160" t="s">
        <v>65</v>
      </c>
      <c r="B4" s="161"/>
      <c r="C4" s="89">
        <f>SUM(D4:E4)</f>
        <v>45257</v>
      </c>
      <c r="D4" s="89">
        <f>SUM(D28:D31)</f>
        <v>13524</v>
      </c>
      <c r="E4" s="89">
        <f>SUM(E28:E31)</f>
        <v>31733</v>
      </c>
      <c r="F4" s="89">
        <f>SUM(F28:F31)</f>
        <v>104</v>
      </c>
      <c r="G4" s="89">
        <f>SUM(G28:G31)</f>
        <v>367</v>
      </c>
    </row>
    <row r="5" spans="1:7" ht="30.75" customHeight="1">
      <c r="A5" s="126">
        <v>16</v>
      </c>
      <c r="B5" s="117"/>
      <c r="C5" s="89">
        <f>SUM(D5:E5)</f>
        <v>45046</v>
      </c>
      <c r="D5" s="89">
        <f>SUM(D32:D35)</f>
        <v>13320</v>
      </c>
      <c r="E5" s="89">
        <f>SUM(E32:E35)</f>
        <v>31726</v>
      </c>
      <c r="F5" s="89">
        <f>SUM(F32:F35)</f>
        <v>96</v>
      </c>
      <c r="G5" s="89">
        <f>SUM(G32:G35)</f>
        <v>315</v>
      </c>
    </row>
    <row r="6" spans="1:7" ht="30.75" customHeight="1" thickBot="1">
      <c r="A6" s="162">
        <v>17</v>
      </c>
      <c r="B6" s="130"/>
      <c r="C6" s="91">
        <f>SUM(D6:E6)</f>
        <v>43604</v>
      </c>
      <c r="D6" s="91">
        <v>12950</v>
      </c>
      <c r="E6" s="91">
        <v>30654</v>
      </c>
      <c r="F6" s="91">
        <v>83</v>
      </c>
      <c r="G6" s="91">
        <v>273</v>
      </c>
    </row>
    <row r="7" spans="1:7">
      <c r="A7" s="33" t="s">
        <v>104</v>
      </c>
      <c r="B7" s="11"/>
      <c r="D7" s="89"/>
      <c r="E7" s="89"/>
      <c r="F7" s="89"/>
      <c r="G7" s="89"/>
    </row>
    <row r="9" spans="1:7" ht="14.25" hidden="1" thickBot="1">
      <c r="A9" s="1" t="s">
        <v>124</v>
      </c>
      <c r="G9" s="2" t="s">
        <v>82</v>
      </c>
    </row>
    <row r="10" spans="1:7" hidden="1">
      <c r="A10" s="154" t="s">
        <v>0</v>
      </c>
      <c r="B10" s="155"/>
      <c r="C10" s="155" t="s">
        <v>81</v>
      </c>
      <c r="D10" s="155"/>
      <c r="E10" s="155"/>
      <c r="F10" s="155" t="s">
        <v>79</v>
      </c>
      <c r="G10" s="158" t="s">
        <v>80</v>
      </c>
    </row>
    <row r="11" spans="1:7" hidden="1">
      <c r="A11" s="156"/>
      <c r="B11" s="157"/>
      <c r="C11" s="77" t="s">
        <v>2</v>
      </c>
      <c r="D11" s="77" t="s">
        <v>77</v>
      </c>
      <c r="E11" s="77" t="s">
        <v>78</v>
      </c>
      <c r="F11" s="157"/>
      <c r="G11" s="159"/>
    </row>
    <row r="12" spans="1:7" hidden="1">
      <c r="A12" s="90" t="s">
        <v>47</v>
      </c>
      <c r="B12" s="36" t="s">
        <v>36</v>
      </c>
      <c r="C12" s="89">
        <f>SUM(D12:E12)</f>
        <v>27601</v>
      </c>
      <c r="D12" s="89">
        <v>7985</v>
      </c>
      <c r="E12" s="89">
        <v>19616</v>
      </c>
      <c r="F12" s="89">
        <v>104</v>
      </c>
      <c r="G12" s="89">
        <v>323</v>
      </c>
    </row>
    <row r="13" spans="1:7" hidden="1">
      <c r="A13" s="90"/>
      <c r="B13" s="36" t="s">
        <v>37</v>
      </c>
      <c r="C13" s="89">
        <f>SUM(D13:E13)</f>
        <v>0</v>
      </c>
      <c r="D13" s="89"/>
      <c r="E13" s="89"/>
      <c r="F13" s="89"/>
      <c r="G13" s="89"/>
    </row>
    <row r="14" spans="1:7" hidden="1">
      <c r="A14" s="90"/>
      <c r="B14" s="36" t="s">
        <v>48</v>
      </c>
      <c r="C14" s="89">
        <f>SUM(D14:E14)</f>
        <v>0</v>
      </c>
      <c r="D14" s="89"/>
      <c r="E14" s="89"/>
      <c r="F14" s="89"/>
      <c r="G14" s="89"/>
    </row>
    <row r="15" spans="1:7" hidden="1">
      <c r="A15" s="90"/>
      <c r="B15" s="36" t="s">
        <v>38</v>
      </c>
      <c r="C15" s="89">
        <f>SUM(D15:E15)</f>
        <v>0</v>
      </c>
      <c r="D15" s="89"/>
      <c r="E15" s="89"/>
      <c r="F15" s="89"/>
      <c r="G15" s="89"/>
    </row>
    <row r="16" spans="1:7" hidden="1">
      <c r="A16" s="90" t="s">
        <v>62</v>
      </c>
      <c r="B16" s="36" t="s">
        <v>36</v>
      </c>
      <c r="C16" s="89">
        <f>SUM(D16:E16)</f>
        <v>32740</v>
      </c>
      <c r="D16" s="89">
        <v>11250</v>
      </c>
      <c r="E16" s="89">
        <v>21490</v>
      </c>
      <c r="F16" s="89">
        <v>106</v>
      </c>
      <c r="G16" s="89">
        <v>324</v>
      </c>
    </row>
    <row r="17" spans="1:7" hidden="1">
      <c r="A17" s="90"/>
      <c r="B17" s="36" t="s">
        <v>37</v>
      </c>
      <c r="C17" s="89">
        <f t="shared" ref="C17:C31" si="0">SUM(D17:E17)</f>
        <v>0</v>
      </c>
      <c r="D17" s="89"/>
      <c r="E17" s="89"/>
      <c r="F17" s="89"/>
      <c r="G17" s="89"/>
    </row>
    <row r="18" spans="1:7" hidden="1">
      <c r="A18" s="90"/>
      <c r="B18" s="36" t="s">
        <v>48</v>
      </c>
      <c r="C18" s="89">
        <f t="shared" si="0"/>
        <v>0</v>
      </c>
      <c r="D18" s="89"/>
      <c r="E18" s="89"/>
      <c r="F18" s="89"/>
      <c r="G18" s="89"/>
    </row>
    <row r="19" spans="1:7" hidden="1">
      <c r="A19" s="90"/>
      <c r="B19" s="36" t="s">
        <v>38</v>
      </c>
      <c r="C19" s="89">
        <f t="shared" si="0"/>
        <v>0</v>
      </c>
      <c r="D19" s="89"/>
      <c r="E19" s="89"/>
      <c r="F19" s="89"/>
      <c r="G19" s="89"/>
    </row>
    <row r="20" spans="1:7" hidden="1">
      <c r="A20" s="90" t="s">
        <v>63</v>
      </c>
      <c r="B20" s="36" t="s">
        <v>36</v>
      </c>
      <c r="C20" s="89">
        <f t="shared" si="0"/>
        <v>32131</v>
      </c>
      <c r="D20" s="89">
        <v>10522</v>
      </c>
      <c r="E20" s="89">
        <v>21609</v>
      </c>
      <c r="F20" s="89">
        <v>90</v>
      </c>
      <c r="G20" s="89">
        <v>324</v>
      </c>
    </row>
    <row r="21" spans="1:7" hidden="1">
      <c r="A21" s="90"/>
      <c r="B21" s="36" t="s">
        <v>37</v>
      </c>
      <c r="C21" s="89">
        <f t="shared" si="0"/>
        <v>0</v>
      </c>
      <c r="D21" s="89"/>
      <c r="E21" s="89"/>
      <c r="F21" s="89"/>
      <c r="G21" s="89"/>
    </row>
    <row r="22" spans="1:7" hidden="1">
      <c r="A22" s="90"/>
      <c r="B22" s="36" t="s">
        <v>48</v>
      </c>
      <c r="C22" s="89">
        <f t="shared" si="0"/>
        <v>0</v>
      </c>
      <c r="D22" s="89"/>
      <c r="E22" s="89"/>
      <c r="F22" s="89"/>
      <c r="G22" s="89"/>
    </row>
    <row r="23" spans="1:7" hidden="1">
      <c r="A23" s="90"/>
      <c r="B23" s="36" t="s">
        <v>38</v>
      </c>
      <c r="C23" s="89">
        <f t="shared" si="0"/>
        <v>0</v>
      </c>
      <c r="D23" s="89"/>
      <c r="E23" s="89"/>
      <c r="F23" s="89"/>
      <c r="G23" s="89"/>
    </row>
    <row r="24" spans="1:7" hidden="1">
      <c r="A24" s="90" t="s">
        <v>64</v>
      </c>
      <c r="B24" s="36" t="s">
        <v>36</v>
      </c>
      <c r="C24" s="89">
        <f t="shared" si="0"/>
        <v>31690</v>
      </c>
      <c r="D24" s="89">
        <v>9998</v>
      </c>
      <c r="E24" s="89">
        <v>21692</v>
      </c>
      <c r="F24" s="89">
        <v>10</v>
      </c>
      <c r="G24" s="89">
        <v>280</v>
      </c>
    </row>
    <row r="25" spans="1:7" hidden="1">
      <c r="A25" s="90"/>
      <c r="B25" s="36" t="s">
        <v>37</v>
      </c>
      <c r="C25" s="89">
        <f t="shared" si="0"/>
        <v>0</v>
      </c>
      <c r="D25" s="89"/>
      <c r="E25" s="89"/>
      <c r="F25" s="89"/>
      <c r="G25" s="89"/>
    </row>
    <row r="26" spans="1:7" hidden="1">
      <c r="A26" s="90"/>
      <c r="B26" s="36" t="s">
        <v>48</v>
      </c>
      <c r="C26" s="89">
        <f t="shared" si="0"/>
        <v>0</v>
      </c>
      <c r="D26" s="89"/>
      <c r="E26" s="89"/>
      <c r="F26" s="89"/>
      <c r="G26" s="89"/>
    </row>
    <row r="27" spans="1:7" hidden="1">
      <c r="A27" s="90"/>
      <c r="B27" s="36" t="s">
        <v>38</v>
      </c>
      <c r="C27" s="89">
        <f t="shared" si="0"/>
        <v>0</v>
      </c>
      <c r="D27" s="89"/>
      <c r="E27" s="89"/>
      <c r="F27" s="89"/>
      <c r="G27" s="89"/>
    </row>
    <row r="28" spans="1:7" hidden="1">
      <c r="A28" s="163" t="s">
        <v>65</v>
      </c>
      <c r="B28" s="92" t="s">
        <v>36</v>
      </c>
      <c r="C28" s="93">
        <f t="shared" si="0"/>
        <v>31653</v>
      </c>
      <c r="D28" s="94">
        <v>9837</v>
      </c>
      <c r="E28" s="94">
        <v>21816</v>
      </c>
      <c r="F28" s="94">
        <v>70</v>
      </c>
      <c r="G28" s="95">
        <v>251</v>
      </c>
    </row>
    <row r="29" spans="1:7" hidden="1">
      <c r="A29" s="163"/>
      <c r="B29" s="92" t="s">
        <v>37</v>
      </c>
      <c r="C29" s="93">
        <f t="shared" si="0"/>
        <v>6430</v>
      </c>
      <c r="D29" s="94">
        <v>1761</v>
      </c>
      <c r="E29" s="94">
        <v>4669</v>
      </c>
      <c r="F29" s="94">
        <v>23</v>
      </c>
      <c r="G29" s="95">
        <v>76</v>
      </c>
    </row>
    <row r="30" spans="1:7" hidden="1">
      <c r="A30" s="163"/>
      <c r="B30" s="92" t="s">
        <v>48</v>
      </c>
      <c r="C30" s="93">
        <f t="shared" si="0"/>
        <v>2678</v>
      </c>
      <c r="D30" s="94">
        <v>647</v>
      </c>
      <c r="E30" s="94">
        <v>2031</v>
      </c>
      <c r="F30" s="94">
        <v>1</v>
      </c>
      <c r="G30" s="95">
        <v>12</v>
      </c>
    </row>
    <row r="31" spans="1:7" hidden="1">
      <c r="A31" s="163"/>
      <c r="B31" s="92" t="s">
        <v>38</v>
      </c>
      <c r="C31" s="93">
        <f t="shared" si="0"/>
        <v>4496</v>
      </c>
      <c r="D31" s="94">
        <v>1279</v>
      </c>
      <c r="E31" s="94">
        <v>3217</v>
      </c>
      <c r="F31" s="94">
        <v>10</v>
      </c>
      <c r="G31" s="95">
        <v>28</v>
      </c>
    </row>
    <row r="32" spans="1:7" hidden="1">
      <c r="A32" s="163" t="s">
        <v>66</v>
      </c>
      <c r="B32" s="92" t="s">
        <v>36</v>
      </c>
      <c r="C32" s="93">
        <f>SUM(D32:E32)</f>
        <v>31506</v>
      </c>
      <c r="D32" s="94">
        <v>9653</v>
      </c>
      <c r="E32" s="94">
        <v>21853</v>
      </c>
      <c r="F32" s="94">
        <v>62</v>
      </c>
      <c r="G32" s="95">
        <v>217</v>
      </c>
    </row>
    <row r="33" spans="1:7" hidden="1">
      <c r="A33" s="163"/>
      <c r="B33" s="92" t="s">
        <v>37</v>
      </c>
      <c r="C33" s="93">
        <f>SUM(D33:E33)</f>
        <v>6404</v>
      </c>
      <c r="D33" s="94">
        <v>1751</v>
      </c>
      <c r="E33" s="94">
        <v>4653</v>
      </c>
      <c r="F33" s="94">
        <v>23</v>
      </c>
      <c r="G33" s="95">
        <v>67</v>
      </c>
    </row>
    <row r="34" spans="1:7" hidden="1">
      <c r="A34" s="163"/>
      <c r="B34" s="92" t="s">
        <v>48</v>
      </c>
      <c r="C34" s="93">
        <f>SUM(D34:E34)</f>
        <v>2669</v>
      </c>
      <c r="D34" s="94">
        <v>638</v>
      </c>
      <c r="E34" s="94">
        <v>2031</v>
      </c>
      <c r="F34" s="94">
        <v>1</v>
      </c>
      <c r="G34" s="95">
        <v>12</v>
      </c>
    </row>
    <row r="35" spans="1:7" hidden="1">
      <c r="A35" s="163"/>
      <c r="B35" s="92" t="s">
        <v>38</v>
      </c>
      <c r="C35" s="93">
        <f>SUM(D35:E35)</f>
        <v>4467</v>
      </c>
      <c r="D35" s="94">
        <v>1278</v>
      </c>
      <c r="E35" s="94">
        <v>3189</v>
      </c>
      <c r="F35" s="94">
        <v>10</v>
      </c>
      <c r="G35" s="95">
        <v>19</v>
      </c>
    </row>
    <row r="36" spans="1:7" ht="47.25" hidden="1" customHeight="1" thickBot="1">
      <c r="A36" s="96" t="s">
        <v>86</v>
      </c>
      <c r="B36" s="97" t="s">
        <v>36</v>
      </c>
      <c r="C36" s="98">
        <f>SUM(D36:E36)</f>
        <v>43604</v>
      </c>
      <c r="D36" s="99">
        <v>12950</v>
      </c>
      <c r="E36" s="99">
        <v>30654</v>
      </c>
      <c r="F36" s="99">
        <v>83</v>
      </c>
      <c r="G36" s="100">
        <v>273</v>
      </c>
    </row>
    <row r="37" spans="1:7" hidden="1">
      <c r="A37" s="33" t="s">
        <v>104</v>
      </c>
      <c r="B37" s="11"/>
    </row>
    <row r="38" spans="1:7">
      <c r="B38" s="11"/>
    </row>
  </sheetData>
  <mergeCells count="13">
    <mergeCell ref="A28:A31"/>
    <mergeCell ref="A32:A35"/>
    <mergeCell ref="C10:E10"/>
    <mergeCell ref="F10:F11"/>
    <mergeCell ref="G10:G11"/>
    <mergeCell ref="A10:B11"/>
    <mergeCell ref="A2:B3"/>
    <mergeCell ref="C2:E2"/>
    <mergeCell ref="F2:F3"/>
    <mergeCell ref="G2:G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13-06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2009-06-05T08:14:02Z</cp:lastPrinted>
  <dcterms:created xsi:type="dcterms:W3CDTF">1997-01-08T22:48:59Z</dcterms:created>
  <dcterms:modified xsi:type="dcterms:W3CDTF">2023-04-21T00:35:47Z</dcterms:modified>
</cp:coreProperties>
</file>