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5CFF17B-D7D6-42D0-9C1E-E685379A77E4}" xr6:coauthVersionLast="36" xr6:coauthVersionMax="36" xr10:uidLastSave="{00000000-0000-0000-0000-000000000000}"/>
  <bookViews>
    <workbookView xWindow="0" yWindow="0" windowWidth="28800" windowHeight="13695" tabRatio="807"/>
  </bookViews>
  <sheets>
    <sheet name="20.-32" sheetId="60" r:id="rId1"/>
    <sheet name="197.基" sheetId="6" state="hidden" r:id="rId2"/>
    <sheet name="198.基" sheetId="22" state="hidden" r:id="rId3"/>
    <sheet name="199.基" sheetId="5" state="hidden" r:id="rId4"/>
    <sheet name="200.基" sheetId="7" state="hidden" r:id="rId5"/>
    <sheet name="201.基" sheetId="23" state="hidden" r:id="rId6"/>
    <sheet name="202.基" sheetId="4" state="hidden" r:id="rId7"/>
    <sheet name="203.基" sheetId="9" state="hidden" r:id="rId8"/>
    <sheet name="204.基" sheetId="26" state="hidden" r:id="rId9"/>
    <sheet name="20-30.31" sheetId="57" state="hidden" r:id="rId10"/>
    <sheet name="20-32" sheetId="27" state="hidden" r:id="rId11"/>
    <sheet name="206.基" sheetId="10" state="hidden" r:id="rId12"/>
    <sheet name="207.基" sheetId="28" state="hidden" r:id="rId13"/>
    <sheet name="208.基" sheetId="29" state="hidden" r:id="rId14"/>
    <sheet name="209.基" sheetId="43" state="hidden" r:id="rId15"/>
    <sheet name="210.基" sheetId="30" state="hidden" r:id="rId16"/>
    <sheet name="211.基" sheetId="12" state="hidden" r:id="rId17"/>
    <sheet name="212.基" sheetId="31" state="hidden" r:id="rId18"/>
    <sheet name="213.基" sheetId="32" state="hidden" r:id="rId19"/>
    <sheet name="214.基" sheetId="33" state="hidden" r:id="rId20"/>
    <sheet name="215.基" sheetId="11" state="hidden" r:id="rId21"/>
    <sheet name="216.基" sheetId="35" state="hidden" r:id="rId22"/>
    <sheet name="217.基" sheetId="34" state="hidden" r:id="rId23"/>
    <sheet name="218.基" sheetId="39" state="hidden" r:id="rId24"/>
    <sheet name="220要保護児童生徒援助費" sheetId="8" state="hidden" r:id="rId25"/>
    <sheet name="221特殊教育就学奨励費" sheetId="36" state="hidden" r:id="rId26"/>
    <sheet name="222体育施設利用状況" sheetId="15" state="hidden" r:id="rId27"/>
    <sheet name="226スポーツ教室状況" sheetId="37" state="hidden" r:id="rId28"/>
    <sheet name="227駒場公園" sheetId="44" state="hidden" r:id="rId29"/>
    <sheet name="228体育施設(１)" sheetId="14" state="hidden" r:id="rId30"/>
    <sheet name="体育施設(２)" sheetId="38" state="hidden" r:id="rId31"/>
  </sheets>
  <definedNames>
    <definedName name="_xlnm.Print_Area" localSheetId="1">'197.基'!$A$1:$V$19</definedName>
    <definedName name="_xlnm.Print_Area" localSheetId="2">'198.基'!$A$1:$AE$21</definedName>
    <definedName name="_xlnm.Print_Area" localSheetId="3">'199.基'!$A$1:$N$20</definedName>
    <definedName name="_xlnm.Print_Area" localSheetId="6">'202.基'!$A$1:$BC$6</definedName>
    <definedName name="_xlnm.Print_Area" localSheetId="7">'203.基'!$A$1:$N$12</definedName>
    <definedName name="_xlnm.Print_Area" localSheetId="10">'20-32'!$A$1:$AC$30</definedName>
    <definedName name="_xlnm.Print_Area" localSheetId="8">'204.基'!$A$1:$Y$31</definedName>
    <definedName name="_xlnm.Print_Area" localSheetId="12">'207.基'!$A$1:$AO$26</definedName>
    <definedName name="_xlnm.Print_Area" localSheetId="13">'208.基'!$A$1:$AZ$26</definedName>
    <definedName name="_xlnm.Print_Area" localSheetId="15">'210.基'!$A$1:$Q$28</definedName>
    <definedName name="_xlnm.Print_Area" localSheetId="16">'211.基'!$A$1:$W$10</definedName>
    <definedName name="_xlnm.Print_Area" localSheetId="17">'212.基'!$A$1:$AB$13</definedName>
    <definedName name="_xlnm.Print_Area" localSheetId="23">'218.基'!$A$1:$N$11</definedName>
    <definedName name="_xlnm.Print_Area" localSheetId="24">'220要保護児童生徒援助費'!$A$1:$U$13</definedName>
    <definedName name="_xlnm.Print_Area" localSheetId="25">'221特殊教育就学奨励費'!$A$1:$Q$62</definedName>
    <definedName name="_xlnm.Print_Area" localSheetId="27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V5" i="6" s="1"/>
  <c r="M29" i="6"/>
  <c r="M30" i="6"/>
  <c r="M31" i="6"/>
  <c r="D28" i="6"/>
  <c r="D5" i="6" s="1"/>
  <c r="D29" i="6"/>
  <c r="D30" i="6"/>
  <c r="D31" i="6"/>
  <c r="M32" i="6"/>
  <c r="M6" i="6" s="1"/>
  <c r="M33" i="6"/>
  <c r="V33" i="6" s="1"/>
  <c r="M34" i="6"/>
  <c r="M35" i="6"/>
  <c r="D32" i="6"/>
  <c r="D6" i="6" s="1"/>
  <c r="D33" i="6"/>
  <c r="D34" i="6"/>
  <c r="D35" i="6"/>
  <c r="V35" i="6" s="1"/>
  <c r="M36" i="6"/>
  <c r="M37" i="6"/>
  <c r="M38" i="6"/>
  <c r="M7" i="6" s="1"/>
  <c r="M39" i="6"/>
  <c r="D36" i="6"/>
  <c r="D37" i="6"/>
  <c r="D38" i="6"/>
  <c r="D7" i="6" s="1"/>
  <c r="D39" i="6"/>
  <c r="M40" i="6"/>
  <c r="M41" i="6"/>
  <c r="M8" i="6" s="1"/>
  <c r="V8" i="6" s="1"/>
  <c r="M42" i="6"/>
  <c r="M43" i="6"/>
  <c r="D40" i="6"/>
  <c r="D41" i="6"/>
  <c r="D42" i="6"/>
  <c r="D43" i="6"/>
  <c r="D8" i="6"/>
  <c r="M47" i="6"/>
  <c r="V47" i="6" s="1"/>
  <c r="M48" i="6"/>
  <c r="M49" i="6"/>
  <c r="V49" i="6" s="1"/>
  <c r="M50" i="6"/>
  <c r="M51" i="6"/>
  <c r="V51" i="6" s="1"/>
  <c r="M52" i="6"/>
  <c r="M53" i="6"/>
  <c r="V53" i="6" s="1"/>
  <c r="M54" i="6"/>
  <c r="V54" i="6" s="1"/>
  <c r="D47" i="6"/>
  <c r="D48" i="6"/>
  <c r="V48" i="6" s="1"/>
  <c r="D49" i="6"/>
  <c r="D50" i="6"/>
  <c r="D51" i="6"/>
  <c r="D52" i="6"/>
  <c r="V52" i="6" s="1"/>
  <c r="D53" i="6"/>
  <c r="D54" i="6"/>
  <c r="G13" i="5"/>
  <c r="K13" i="5"/>
  <c r="G14" i="5"/>
  <c r="K14" i="5" s="1"/>
  <c r="G15" i="5"/>
  <c r="K15" i="5" s="1"/>
  <c r="G16" i="5"/>
  <c r="K16" i="5"/>
  <c r="G17" i="5"/>
  <c r="K17" i="5" s="1"/>
  <c r="G18" i="5"/>
  <c r="K18" i="5"/>
  <c r="G12" i="5"/>
  <c r="K12" i="5"/>
  <c r="H10" i="5"/>
  <c r="I10" i="5"/>
  <c r="G10" i="5" s="1"/>
  <c r="K10" i="5" s="1"/>
  <c r="J10" i="5"/>
  <c r="O10" i="5"/>
  <c r="M10" i="5"/>
  <c r="N10" i="5" s="1"/>
  <c r="N13" i="5"/>
  <c r="N14" i="5"/>
  <c r="N15" i="5"/>
  <c r="N16" i="5"/>
  <c r="N17" i="5"/>
  <c r="N18" i="5"/>
  <c r="N12" i="5"/>
  <c r="L10" i="5"/>
  <c r="F10" i="5"/>
  <c r="D10" i="5" s="1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M7" i="12"/>
  <c r="I7" i="12" s="1"/>
  <c r="M6" i="12"/>
  <c r="J8" i="12"/>
  <c r="H8" i="12" s="1"/>
  <c r="J7" i="12"/>
  <c r="J6" i="12"/>
  <c r="K5" i="12"/>
  <c r="I5" i="12" s="1"/>
  <c r="M5" i="12"/>
  <c r="O5" i="12"/>
  <c r="K6" i="12"/>
  <c r="I6" i="12" s="1"/>
  <c r="O6" i="12"/>
  <c r="K7" i="12"/>
  <c r="O7" i="12"/>
  <c r="K8" i="12"/>
  <c r="I8" i="12" s="1"/>
  <c r="O8" i="12"/>
  <c r="J5" i="12"/>
  <c r="L5" i="12"/>
  <c r="H5" i="12" s="1"/>
  <c r="G5" i="12" s="1"/>
  <c r="N5" i="12"/>
  <c r="L6" i="12"/>
  <c r="H6" i="12" s="1"/>
  <c r="G6" i="12" s="1"/>
  <c r="N6" i="12"/>
  <c r="L7" i="12"/>
  <c r="N7" i="12"/>
  <c r="H7" i="12"/>
  <c r="G7" i="12" s="1"/>
  <c r="L8" i="12"/>
  <c r="N8" i="12"/>
  <c r="U8" i="12"/>
  <c r="U7" i="12"/>
  <c r="S7" i="12" s="1"/>
  <c r="U6" i="12"/>
  <c r="T8" i="12"/>
  <c r="T7" i="12"/>
  <c r="T6" i="12"/>
  <c r="R8" i="12"/>
  <c r="P8" i="12" s="1"/>
  <c r="R7" i="12"/>
  <c r="R6" i="12"/>
  <c r="Q8" i="12"/>
  <c r="Q7" i="12"/>
  <c r="Q6" i="12"/>
  <c r="E8" i="12"/>
  <c r="E7" i="12"/>
  <c r="E6" i="12"/>
  <c r="U5" i="12"/>
  <c r="T5" i="12"/>
  <c r="S5" i="12" s="1"/>
  <c r="R5" i="12"/>
  <c r="Q5" i="12"/>
  <c r="F5" i="12"/>
  <c r="E5" i="12"/>
  <c r="C26" i="30"/>
  <c r="C6" i="43"/>
  <c r="G24" i="28"/>
  <c r="D24" i="28" s="1"/>
  <c r="E24" i="28" s="1"/>
  <c r="F24" i="28"/>
  <c r="T29" i="26"/>
  <c r="S29" i="26"/>
  <c r="R29" i="26" s="1"/>
  <c r="U29" i="26" s="1"/>
  <c r="P29" i="26"/>
  <c r="O29" i="26"/>
  <c r="L29" i="26"/>
  <c r="K29" i="26"/>
  <c r="H29" i="26"/>
  <c r="F29" i="26" s="1"/>
  <c r="I29" i="26" s="1"/>
  <c r="G29" i="26"/>
  <c r="E29" i="26"/>
  <c r="C29" i="26" s="1"/>
  <c r="M29" i="26" s="1"/>
  <c r="D29" i="26"/>
  <c r="N61" i="26"/>
  <c r="F61" i="26"/>
  <c r="D62" i="26" s="1"/>
  <c r="C62" i="26" s="1"/>
  <c r="J61" i="26"/>
  <c r="R61" i="26"/>
  <c r="S60" i="26"/>
  <c r="T60" i="26"/>
  <c r="I4" i="4"/>
  <c r="J4" i="4"/>
  <c r="K4" i="4"/>
  <c r="L4" i="4"/>
  <c r="G4" i="4" s="1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C4" i="4" s="1"/>
  <c r="F4" i="4"/>
  <c r="D4" i="4"/>
  <c r="AA21" i="23"/>
  <c r="W21" i="23"/>
  <c r="W25" i="23" s="1"/>
  <c r="AB22" i="23"/>
  <c r="X22" i="23" s="1"/>
  <c r="E5" i="6"/>
  <c r="F5" i="6"/>
  <c r="G5" i="6"/>
  <c r="H5" i="6"/>
  <c r="I28" i="6"/>
  <c r="I5" i="6" s="1"/>
  <c r="I29" i="6"/>
  <c r="I30" i="6"/>
  <c r="I31" i="6"/>
  <c r="J5" i="6"/>
  <c r="K5" i="6"/>
  <c r="L5" i="6"/>
  <c r="N28" i="6"/>
  <c r="N5" i="6" s="1"/>
  <c r="N29" i="6"/>
  <c r="N30" i="6"/>
  <c r="N31" i="6"/>
  <c r="O28" i="6"/>
  <c r="O5" i="6" s="1"/>
  <c r="O29" i="6"/>
  <c r="O30" i="6"/>
  <c r="O31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6" i="6" s="1"/>
  <c r="I35" i="6"/>
  <c r="J6" i="6"/>
  <c r="K6" i="6"/>
  <c r="L6" i="6"/>
  <c r="N32" i="6"/>
  <c r="N6" i="6" s="1"/>
  <c r="N33" i="6"/>
  <c r="N34" i="6"/>
  <c r="N35" i="6"/>
  <c r="O32" i="6"/>
  <c r="O6" i="6" s="1"/>
  <c r="O33" i="6"/>
  <c r="O34" i="6"/>
  <c r="O35" i="6"/>
  <c r="P6" i="6"/>
  <c r="Q6" i="6"/>
  <c r="R6" i="6"/>
  <c r="S6" i="6"/>
  <c r="T6" i="6"/>
  <c r="U6" i="6"/>
  <c r="V34" i="6"/>
  <c r="E7" i="6"/>
  <c r="F7" i="6"/>
  <c r="G7" i="6"/>
  <c r="H7" i="6"/>
  <c r="I36" i="6"/>
  <c r="I37" i="6"/>
  <c r="I38" i="6"/>
  <c r="I7" i="6" s="1"/>
  <c r="I39" i="6"/>
  <c r="J7" i="6"/>
  <c r="K7" i="6"/>
  <c r="L7" i="6"/>
  <c r="N36" i="6"/>
  <c r="N7" i="6" s="1"/>
  <c r="N37" i="6"/>
  <c r="N38" i="6"/>
  <c r="N39" i="6"/>
  <c r="O36" i="6"/>
  <c r="O7" i="6" s="1"/>
  <c r="O37" i="6"/>
  <c r="O38" i="6"/>
  <c r="O39" i="6"/>
  <c r="P7" i="6"/>
  <c r="Q7" i="6"/>
  <c r="R7" i="6"/>
  <c r="S7" i="6"/>
  <c r="T7" i="6"/>
  <c r="U7" i="6"/>
  <c r="V36" i="6"/>
  <c r="V37" i="6"/>
  <c r="V38" i="6"/>
  <c r="V39" i="6"/>
  <c r="E8" i="6"/>
  <c r="F8" i="6"/>
  <c r="G8" i="6"/>
  <c r="H8" i="6"/>
  <c r="I40" i="6"/>
  <c r="I41" i="6"/>
  <c r="I42" i="6"/>
  <c r="I8" i="6" s="1"/>
  <c r="I43" i="6"/>
  <c r="J8" i="6"/>
  <c r="K8" i="6"/>
  <c r="L8" i="6"/>
  <c r="N40" i="6"/>
  <c r="N8" i="6" s="1"/>
  <c r="N41" i="6"/>
  <c r="N42" i="6"/>
  <c r="N43" i="6"/>
  <c r="O40" i="6"/>
  <c r="O8" i="6" s="1"/>
  <c r="O41" i="6"/>
  <c r="O42" i="6"/>
  <c r="O43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/>
  <c r="G44" i="6"/>
  <c r="G9" i="6" s="1"/>
  <c r="H44" i="6"/>
  <c r="H9" i="6" s="1"/>
  <c r="I47" i="6"/>
  <c r="I48" i="6"/>
  <c r="I49" i="6"/>
  <c r="I50" i="6"/>
  <c r="I51" i="6"/>
  <c r="I44" i="6" s="1"/>
  <c r="I9" i="6" s="1"/>
  <c r="I52" i="6"/>
  <c r="I53" i="6"/>
  <c r="I54" i="6"/>
  <c r="J44" i="6"/>
  <c r="J9" i="6"/>
  <c r="K44" i="6"/>
  <c r="K9" i="6" s="1"/>
  <c r="L44" i="6"/>
  <c r="L9" i="6" s="1"/>
  <c r="N47" i="6"/>
  <c r="N48" i="6"/>
  <c r="N44" i="6" s="1"/>
  <c r="N9" i="6" s="1"/>
  <c r="N49" i="6"/>
  <c r="N50" i="6"/>
  <c r="N51" i="6"/>
  <c r="N52" i="6"/>
  <c r="N53" i="6"/>
  <c r="N54" i="6"/>
  <c r="O47" i="6"/>
  <c r="O44" i="6" s="1"/>
  <c r="O9" i="6" s="1"/>
  <c r="O49" i="6"/>
  <c r="O50" i="6"/>
  <c r="O51" i="6"/>
  <c r="O52" i="6"/>
  <c r="O53" i="6"/>
  <c r="O54" i="6"/>
  <c r="P44" i="6"/>
  <c r="P9" i="6"/>
  <c r="Q44" i="6"/>
  <c r="Q9" i="6" s="1"/>
  <c r="R44" i="6"/>
  <c r="R9" i="6"/>
  <c r="S44" i="6"/>
  <c r="S9" i="6" s="1"/>
  <c r="T44" i="6"/>
  <c r="T9" i="6"/>
  <c r="U44" i="6"/>
  <c r="U9" i="6"/>
  <c r="C44" i="6"/>
  <c r="C9" i="6"/>
  <c r="C8" i="6"/>
  <c r="C7" i="6"/>
  <c r="C6" i="6"/>
  <c r="C5" i="6"/>
  <c r="M18" i="6"/>
  <c r="V18" i="6" s="1"/>
  <c r="D18" i="6"/>
  <c r="O18" i="6"/>
  <c r="N18" i="6"/>
  <c r="I18" i="6"/>
  <c r="M17" i="6"/>
  <c r="D17" i="6"/>
  <c r="V17" i="6"/>
  <c r="O17" i="6"/>
  <c r="N17" i="6"/>
  <c r="I17" i="6"/>
  <c r="M16" i="6"/>
  <c r="D16" i="6"/>
  <c r="V16" i="6"/>
  <c r="O16" i="6"/>
  <c r="N16" i="6"/>
  <c r="I16" i="6"/>
  <c r="M15" i="6"/>
  <c r="V15" i="6" s="1"/>
  <c r="D15" i="6"/>
  <c r="O15" i="6"/>
  <c r="N15" i="6"/>
  <c r="I15" i="6"/>
  <c r="M14" i="6"/>
  <c r="V14" i="6" s="1"/>
  <c r="D14" i="6"/>
  <c r="O14" i="6"/>
  <c r="N14" i="6"/>
  <c r="I14" i="6"/>
  <c r="M13" i="6"/>
  <c r="D13" i="6"/>
  <c r="V13" i="6"/>
  <c r="O13" i="6"/>
  <c r="N13" i="6"/>
  <c r="I13" i="6"/>
  <c r="M12" i="6"/>
  <c r="D12" i="6"/>
  <c r="V12" i="6" s="1"/>
  <c r="N12" i="6"/>
  <c r="I12" i="6"/>
  <c r="M11" i="6"/>
  <c r="D11" i="6"/>
  <c r="V11" i="6" s="1"/>
  <c r="O11" i="6"/>
  <c r="N11" i="6"/>
  <c r="I11" i="6"/>
  <c r="R12" i="22"/>
  <c r="S18" i="22"/>
  <c r="S13" i="22"/>
  <c r="S14" i="22"/>
  <c r="S15" i="22"/>
  <c r="S12" i="22" s="1"/>
  <c r="S16" i="22"/>
  <c r="S17" i="22"/>
  <c r="S19" i="22"/>
  <c r="S20" i="22"/>
  <c r="T13" i="22"/>
  <c r="T14" i="22"/>
  <c r="T11" i="22" s="1"/>
  <c r="T15" i="22"/>
  <c r="T16" i="22"/>
  <c r="T17" i="22"/>
  <c r="T18" i="22"/>
  <c r="T19" i="22"/>
  <c r="T20" i="22"/>
  <c r="U18" i="22"/>
  <c r="U13" i="22"/>
  <c r="U12" i="22" s="1"/>
  <c r="U14" i="22"/>
  <c r="U15" i="22"/>
  <c r="U11" i="22" s="1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50" i="6"/>
  <c r="M25" i="6"/>
  <c r="V25" i="6" s="1"/>
  <c r="D25" i="6"/>
  <c r="M26" i="6"/>
  <c r="V26" i="6" s="1"/>
  <c r="D26" i="6"/>
  <c r="M27" i="6"/>
  <c r="D27" i="6"/>
  <c r="V27" i="6"/>
  <c r="M24" i="6"/>
  <c r="D24" i="6"/>
  <c r="V24" i="6" s="1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AC7" i="22"/>
  <c r="AD7" i="22"/>
  <c r="AE7" i="22"/>
  <c r="S7" i="22" s="1"/>
  <c r="W8" i="22"/>
  <c r="U8" i="22" s="1"/>
  <c r="X8" i="22"/>
  <c r="Y8" i="22"/>
  <c r="Z8" i="22"/>
  <c r="T8" i="22" s="1"/>
  <c r="AA8" i="22"/>
  <c r="AB8" i="22"/>
  <c r="AC8" i="22"/>
  <c r="AD8" i="22"/>
  <c r="AE8" i="22"/>
  <c r="W9" i="22"/>
  <c r="U9" i="22" s="1"/>
  <c r="X9" i="22"/>
  <c r="Y9" i="22"/>
  <c r="Z9" i="22"/>
  <c r="T9" i="22" s="1"/>
  <c r="AA9" i="22"/>
  <c r="AB9" i="22"/>
  <c r="AC9" i="22"/>
  <c r="AD9" i="22"/>
  <c r="AE9" i="22"/>
  <c r="S9" i="22" s="1"/>
  <c r="W10" i="22"/>
  <c r="U10" i="22" s="1"/>
  <c r="X10" i="22"/>
  <c r="T10" i="22" s="1"/>
  <c r="Y10" i="22"/>
  <c r="Z10" i="22"/>
  <c r="AA10" i="22"/>
  <c r="AB10" i="22"/>
  <c r="AC10" i="22"/>
  <c r="AD10" i="22"/>
  <c r="AE10" i="22"/>
  <c r="V10" i="22"/>
  <c r="V9" i="22"/>
  <c r="V8" i="22"/>
  <c r="V7" i="22"/>
  <c r="F8" i="22"/>
  <c r="C8" i="22" s="1"/>
  <c r="R8" i="22" s="1"/>
  <c r="G8" i="22"/>
  <c r="H8" i="22"/>
  <c r="I8" i="22"/>
  <c r="J8" i="22"/>
  <c r="K8" i="22"/>
  <c r="L8" i="22"/>
  <c r="M8" i="22"/>
  <c r="N8" i="22"/>
  <c r="P8" i="22"/>
  <c r="Q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C10" i="22" s="1"/>
  <c r="R10" i="22" s="1"/>
  <c r="N10" i="22"/>
  <c r="P10" i="22"/>
  <c r="Q10" i="22"/>
  <c r="F7" i="22"/>
  <c r="G7" i="22"/>
  <c r="H7" i="22"/>
  <c r="I7" i="22"/>
  <c r="J7" i="22"/>
  <c r="K7" i="22"/>
  <c r="L7" i="22"/>
  <c r="M7" i="22"/>
  <c r="N7" i="22"/>
  <c r="P7" i="22"/>
  <c r="Q7" i="22"/>
  <c r="C7" i="22"/>
  <c r="R7" i="22" s="1"/>
  <c r="E7" i="22"/>
  <c r="E8" i="22"/>
  <c r="E9" i="22"/>
  <c r="E10" i="22"/>
  <c r="D10" i="22"/>
  <c r="D9" i="22"/>
  <c r="D8" i="22"/>
  <c r="D7" i="22"/>
  <c r="U7" i="22"/>
  <c r="T7" i="22"/>
  <c r="U6" i="22"/>
  <c r="T6" i="22"/>
  <c r="S6" i="22"/>
  <c r="C6" i="22"/>
  <c r="R6" i="22"/>
  <c r="C32" i="22"/>
  <c r="R32" i="22" s="1"/>
  <c r="C33" i="22"/>
  <c r="R33" i="22" s="1"/>
  <c r="C34" i="22"/>
  <c r="R34" i="22"/>
  <c r="C35" i="22"/>
  <c r="R35" i="22"/>
  <c r="C36" i="22"/>
  <c r="R36" i="22" s="1"/>
  <c r="C37" i="22"/>
  <c r="R37" i="22" s="1"/>
  <c r="C38" i="22"/>
  <c r="R38" i="22"/>
  <c r="C39" i="22"/>
  <c r="R39" i="22"/>
  <c r="C40" i="22"/>
  <c r="R40" i="22"/>
  <c r="C41" i="22"/>
  <c r="R41" i="22"/>
  <c r="C42" i="22"/>
  <c r="R42" i="22" s="1"/>
  <c r="C43" i="22"/>
  <c r="R43" i="22"/>
  <c r="C44" i="22"/>
  <c r="R44" i="22" s="1"/>
  <c r="C45" i="22"/>
  <c r="R45" i="22"/>
  <c r="C46" i="22"/>
  <c r="R46" i="22"/>
  <c r="C47" i="22"/>
  <c r="R47" i="22"/>
  <c r="C31" i="22"/>
  <c r="R31" i="22" s="1"/>
  <c r="C29" i="22"/>
  <c r="R29" i="22" s="1"/>
  <c r="C30" i="22"/>
  <c r="R30" i="22"/>
  <c r="C28" i="22"/>
  <c r="R28" i="22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V34" i="7"/>
  <c r="F29" i="7"/>
  <c r="J29" i="7"/>
  <c r="N29" i="7"/>
  <c r="R29" i="7"/>
  <c r="F30" i="7"/>
  <c r="R30" i="7"/>
  <c r="U30" i="7" s="1"/>
  <c r="C30" i="7"/>
  <c r="I30" i="7" s="1"/>
  <c r="F31" i="7"/>
  <c r="I31" i="7" s="1"/>
  <c r="C31" i="7"/>
  <c r="F32" i="7"/>
  <c r="R32" i="7"/>
  <c r="C32" i="7"/>
  <c r="U32" i="7" s="1"/>
  <c r="R36" i="7"/>
  <c r="R34" i="7" s="1"/>
  <c r="R37" i="7"/>
  <c r="R38" i="7"/>
  <c r="R39" i="7"/>
  <c r="R40" i="7"/>
  <c r="R41" i="7"/>
  <c r="R42" i="7"/>
  <c r="R43" i="7"/>
  <c r="N36" i="7"/>
  <c r="N34" i="7" s="1"/>
  <c r="N37" i="7"/>
  <c r="N38" i="7"/>
  <c r="N39" i="7"/>
  <c r="N40" i="7"/>
  <c r="N41" i="7"/>
  <c r="N42" i="7"/>
  <c r="N43" i="7"/>
  <c r="Q43" i="7" s="1"/>
  <c r="J41" i="7"/>
  <c r="J42" i="7"/>
  <c r="J34" i="7" s="1"/>
  <c r="J43" i="7"/>
  <c r="F36" i="7"/>
  <c r="F37" i="7"/>
  <c r="F38" i="7"/>
  <c r="F39" i="7"/>
  <c r="C39" i="7" s="1"/>
  <c r="F40" i="7"/>
  <c r="C40" i="7" s="1"/>
  <c r="F41" i="7"/>
  <c r="F42" i="7"/>
  <c r="C42" i="7" s="1"/>
  <c r="F43" i="7"/>
  <c r="C43" i="7" s="1"/>
  <c r="C36" i="7"/>
  <c r="C41" i="7"/>
  <c r="Y41" i="7" s="1"/>
  <c r="D36" i="7"/>
  <c r="D37" i="7"/>
  <c r="D38" i="7"/>
  <c r="D39" i="7"/>
  <c r="D40" i="7"/>
  <c r="D34" i="7" s="1"/>
  <c r="D41" i="7"/>
  <c r="D42" i="7"/>
  <c r="D43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8" i="7" s="1"/>
  <c r="F7" i="7"/>
  <c r="J4" i="7"/>
  <c r="N4" i="7"/>
  <c r="R4" i="7"/>
  <c r="C4" i="7"/>
  <c r="I4" i="7" s="1"/>
  <c r="J5" i="7"/>
  <c r="J8" i="7" s="1"/>
  <c r="N5" i="7"/>
  <c r="R5" i="7"/>
  <c r="N6" i="7"/>
  <c r="C6" i="7" s="1"/>
  <c r="R6" i="7"/>
  <c r="C7" i="7"/>
  <c r="I7" i="7" s="1"/>
  <c r="V8" i="7"/>
  <c r="X8" i="7"/>
  <c r="W8" i="7"/>
  <c r="R8" i="7"/>
  <c r="T8" i="7"/>
  <c r="S8" i="7"/>
  <c r="P8" i="7"/>
  <c r="O8" i="7"/>
  <c r="L8" i="7"/>
  <c r="K8" i="7"/>
  <c r="H8" i="7"/>
  <c r="G8" i="7"/>
  <c r="E4" i="7"/>
  <c r="E5" i="7"/>
  <c r="E6" i="7"/>
  <c r="E7" i="7"/>
  <c r="E8" i="7"/>
  <c r="D4" i="7"/>
  <c r="D5" i="7"/>
  <c r="D8" i="7" s="1"/>
  <c r="D6" i="7"/>
  <c r="D7" i="7"/>
  <c r="V9" i="7"/>
  <c r="Y9" i="7" s="1"/>
  <c r="V13" i="7"/>
  <c r="F9" i="7"/>
  <c r="I9" i="7" s="1"/>
  <c r="J9" i="7"/>
  <c r="J13" i="7" s="1"/>
  <c r="N9" i="7"/>
  <c r="N13" i="7" s="1"/>
  <c r="R9" i="7"/>
  <c r="R13" i="7" s="1"/>
  <c r="C9" i="7"/>
  <c r="F10" i="7"/>
  <c r="J10" i="7"/>
  <c r="M10" i="7" s="1"/>
  <c r="R10" i="7"/>
  <c r="C10" i="7"/>
  <c r="I10" i="7" s="1"/>
  <c r="F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3" i="7" s="1"/>
  <c r="E10" i="7"/>
  <c r="E11" i="7"/>
  <c r="E12" i="7"/>
  <c r="D9" i="7"/>
  <c r="D13" i="7" s="1"/>
  <c r="D10" i="7"/>
  <c r="D11" i="7"/>
  <c r="D12" i="7"/>
  <c r="V15" i="7"/>
  <c r="V18" i="7" s="1"/>
  <c r="F14" i="7"/>
  <c r="J14" i="7"/>
  <c r="C14" i="7" s="1"/>
  <c r="N14" i="7"/>
  <c r="R14" i="7"/>
  <c r="F15" i="7"/>
  <c r="N15" i="7"/>
  <c r="R15" i="7"/>
  <c r="F16" i="7"/>
  <c r="C16" i="7"/>
  <c r="I16" i="7" s="1"/>
  <c r="F17" i="7"/>
  <c r="C17" i="7" s="1"/>
  <c r="X18" i="7"/>
  <c r="W18" i="7"/>
  <c r="R18" i="7"/>
  <c r="T18" i="7"/>
  <c r="S18" i="7"/>
  <c r="N18" i="7"/>
  <c r="P18" i="7"/>
  <c r="O18" i="7"/>
  <c r="J18" i="7"/>
  <c r="L18" i="7"/>
  <c r="K18" i="7"/>
  <c r="H18" i="7"/>
  <c r="G18" i="7"/>
  <c r="E14" i="7"/>
  <c r="E18" i="7" s="1"/>
  <c r="E15" i="7"/>
  <c r="E16" i="7"/>
  <c r="E17" i="7"/>
  <c r="D14" i="7"/>
  <c r="D15" i="7"/>
  <c r="D16" i="7"/>
  <c r="D17" i="7"/>
  <c r="D18" i="7"/>
  <c r="R24" i="7"/>
  <c r="R28" i="7" s="1"/>
  <c r="R25" i="7"/>
  <c r="R26" i="7"/>
  <c r="R27" i="7"/>
  <c r="F24" i="7"/>
  <c r="N24" i="7"/>
  <c r="F25" i="7"/>
  <c r="J25" i="7"/>
  <c r="N25" i="7"/>
  <c r="F26" i="7"/>
  <c r="F27" i="7"/>
  <c r="C27" i="7" s="1"/>
  <c r="V28" i="7"/>
  <c r="V20" i="7"/>
  <c r="V21" i="7"/>
  <c r="V23" i="7" s="1"/>
  <c r="V22" i="7"/>
  <c r="F19" i="7"/>
  <c r="J19" i="7"/>
  <c r="C19" i="7" s="1"/>
  <c r="N19" i="7"/>
  <c r="R19" i="7"/>
  <c r="U19" i="7" s="1"/>
  <c r="F20" i="7"/>
  <c r="I20" i="7" s="1"/>
  <c r="R20" i="7"/>
  <c r="C20" i="7"/>
  <c r="Y20" i="7" s="1"/>
  <c r="F21" i="7"/>
  <c r="R21" i="7"/>
  <c r="F22" i="7"/>
  <c r="R22" i="7"/>
  <c r="R23" i="7" s="1"/>
  <c r="N23" i="7"/>
  <c r="J23" i="7"/>
  <c r="X23" i="7"/>
  <c r="W23" i="7"/>
  <c r="T23" i="7"/>
  <c r="S23" i="7"/>
  <c r="P23" i="7"/>
  <c r="O23" i="7"/>
  <c r="L23" i="7"/>
  <c r="K23" i="7"/>
  <c r="H23" i="7"/>
  <c r="G23" i="7"/>
  <c r="E19" i="7"/>
  <c r="E23" i="7" s="1"/>
  <c r="E20" i="7"/>
  <c r="E21" i="7"/>
  <c r="E22" i="7"/>
  <c r="D19" i="7"/>
  <c r="D23" i="7" s="1"/>
  <c r="D20" i="7"/>
  <c r="D21" i="7"/>
  <c r="D22" i="7"/>
  <c r="N28" i="7"/>
  <c r="J28" i="7"/>
  <c r="X28" i="7"/>
  <c r="W28" i="7"/>
  <c r="T28" i="7"/>
  <c r="S28" i="7"/>
  <c r="P28" i="7"/>
  <c r="O28" i="7"/>
  <c r="L28" i="7"/>
  <c r="K28" i="7"/>
  <c r="H28" i="7"/>
  <c r="G28" i="7"/>
  <c r="E24" i="7"/>
  <c r="E28" i="7" s="1"/>
  <c r="E25" i="7"/>
  <c r="E26" i="7"/>
  <c r="E27" i="7"/>
  <c r="D24" i="7"/>
  <c r="D28" i="7" s="1"/>
  <c r="D25" i="7"/>
  <c r="D26" i="7"/>
  <c r="D27" i="7"/>
  <c r="V33" i="7"/>
  <c r="R33" i="7"/>
  <c r="N33" i="7"/>
  <c r="J33" i="7"/>
  <c r="X33" i="7"/>
  <c r="W33" i="7"/>
  <c r="T33" i="7"/>
  <c r="S33" i="7"/>
  <c r="P33" i="7"/>
  <c r="O33" i="7"/>
  <c r="L33" i="7"/>
  <c r="K33" i="7"/>
  <c r="I32" i="7"/>
  <c r="H33" i="7"/>
  <c r="G33" i="7"/>
  <c r="E29" i="7"/>
  <c r="E33" i="7" s="1"/>
  <c r="E30" i="7"/>
  <c r="E31" i="7"/>
  <c r="E32" i="7"/>
  <c r="D29" i="7"/>
  <c r="D33" i="7" s="1"/>
  <c r="D30" i="7"/>
  <c r="D31" i="7"/>
  <c r="D32" i="7"/>
  <c r="U10" i="7"/>
  <c r="U41" i="7"/>
  <c r="Q4" i="7"/>
  <c r="M41" i="7"/>
  <c r="I41" i="7"/>
  <c r="I36" i="7"/>
  <c r="Z36" i="23"/>
  <c r="W36" i="23"/>
  <c r="V36" i="23" s="1"/>
  <c r="X36" i="23"/>
  <c r="J36" i="23"/>
  <c r="C36" i="23" s="1"/>
  <c r="M36" i="23"/>
  <c r="P36" i="23"/>
  <c r="S36" i="23"/>
  <c r="AA33" i="23"/>
  <c r="W33" i="23"/>
  <c r="AB33" i="23"/>
  <c r="X33" i="23" s="1"/>
  <c r="V33" i="23" s="1"/>
  <c r="AA31" i="23"/>
  <c r="W31" i="23"/>
  <c r="AB31" i="23"/>
  <c r="X31" i="23" s="1"/>
  <c r="X35" i="23" s="1"/>
  <c r="AA32" i="23"/>
  <c r="W32" i="23" s="1"/>
  <c r="AB32" i="23"/>
  <c r="X32" i="23" s="1"/>
  <c r="AA34" i="23"/>
  <c r="W34" i="23"/>
  <c r="AB34" i="23"/>
  <c r="X34" i="23" s="1"/>
  <c r="J31" i="23"/>
  <c r="J35" i="23" s="1"/>
  <c r="M31" i="23"/>
  <c r="P31" i="23"/>
  <c r="P35" i="23" s="1"/>
  <c r="S31" i="23"/>
  <c r="J32" i="23"/>
  <c r="C32" i="23" s="1"/>
  <c r="I32" i="23" s="1"/>
  <c r="M32" i="23"/>
  <c r="J33" i="23"/>
  <c r="C33" i="23" s="1"/>
  <c r="I33" i="23" s="1"/>
  <c r="J34" i="23"/>
  <c r="S34" i="23"/>
  <c r="C34" i="23"/>
  <c r="AA26" i="23"/>
  <c r="W26" i="23"/>
  <c r="AB26" i="23"/>
  <c r="X26" i="23" s="1"/>
  <c r="AA27" i="23"/>
  <c r="W27" i="23"/>
  <c r="AB27" i="23"/>
  <c r="X27" i="23"/>
  <c r="V27" i="23"/>
  <c r="AA28" i="23"/>
  <c r="W28" i="23"/>
  <c r="V28" i="23" s="1"/>
  <c r="Y28" i="23" s="1"/>
  <c r="AB28" i="23"/>
  <c r="X28" i="23"/>
  <c r="AA29" i="23"/>
  <c r="AA30" i="23" s="1"/>
  <c r="W29" i="23"/>
  <c r="V29" i="23" s="1"/>
  <c r="Y29" i="23" s="1"/>
  <c r="AB29" i="23"/>
  <c r="X29" i="23"/>
  <c r="J26" i="23"/>
  <c r="J30" i="23" s="1"/>
  <c r="M26" i="23"/>
  <c r="S26" i="23"/>
  <c r="J27" i="23"/>
  <c r="M27" i="23"/>
  <c r="M30" i="23" s="1"/>
  <c r="S27" i="23"/>
  <c r="J28" i="23"/>
  <c r="M28" i="23"/>
  <c r="C28" i="23"/>
  <c r="J29" i="23"/>
  <c r="S29" i="23"/>
  <c r="C29" i="23"/>
  <c r="AB21" i="23"/>
  <c r="X21" i="23" s="1"/>
  <c r="X25" i="23" s="1"/>
  <c r="AA22" i="23"/>
  <c r="W22" i="23"/>
  <c r="V22" i="23" s="1"/>
  <c r="Y22" i="23" s="1"/>
  <c r="AA23" i="23"/>
  <c r="AA25" i="23" s="1"/>
  <c r="W23" i="23"/>
  <c r="V23" i="23" s="1"/>
  <c r="Y23" i="23" s="1"/>
  <c r="AB23" i="23"/>
  <c r="X23" i="23"/>
  <c r="AA24" i="23"/>
  <c r="W24" i="23"/>
  <c r="V24" i="23" s="1"/>
  <c r="AB24" i="23"/>
  <c r="X24" i="23"/>
  <c r="J21" i="23"/>
  <c r="C21" i="23" s="1"/>
  <c r="M21" i="23"/>
  <c r="P21" i="23"/>
  <c r="P25" i="23" s="1"/>
  <c r="S21" i="23"/>
  <c r="J22" i="23"/>
  <c r="C22" i="23" s="1"/>
  <c r="I22" i="23" s="1"/>
  <c r="M22" i="23"/>
  <c r="P22" i="23"/>
  <c r="S22" i="23"/>
  <c r="S25" i="23" s="1"/>
  <c r="J23" i="23"/>
  <c r="P23" i="23"/>
  <c r="C23" i="23"/>
  <c r="J24" i="23"/>
  <c r="P24" i="23"/>
  <c r="C24" i="23" s="1"/>
  <c r="S24" i="23"/>
  <c r="AA16" i="23"/>
  <c r="AA20" i="23" s="1"/>
  <c r="W16" i="23"/>
  <c r="W20" i="23" s="1"/>
  <c r="AB16" i="23"/>
  <c r="X16" i="23"/>
  <c r="X20" i="23" s="1"/>
  <c r="V16" i="23"/>
  <c r="AA17" i="23"/>
  <c r="W17" i="23"/>
  <c r="AB17" i="23"/>
  <c r="X17" i="23"/>
  <c r="V17" i="23"/>
  <c r="Y17" i="23" s="1"/>
  <c r="AA18" i="23"/>
  <c r="W18" i="23"/>
  <c r="V18" i="23" s="1"/>
  <c r="Y18" i="23" s="1"/>
  <c r="AB18" i="23"/>
  <c r="X18" i="23"/>
  <c r="AA19" i="23"/>
  <c r="W19" i="23"/>
  <c r="AB19" i="23"/>
  <c r="X19" i="23" s="1"/>
  <c r="V19" i="23" s="1"/>
  <c r="J16" i="23"/>
  <c r="C16" i="23" s="1"/>
  <c r="M16" i="23"/>
  <c r="P16" i="23"/>
  <c r="P20" i="23" s="1"/>
  <c r="S16" i="23"/>
  <c r="S20" i="23" s="1"/>
  <c r="J17" i="23"/>
  <c r="C17" i="23" s="1"/>
  <c r="M17" i="23"/>
  <c r="S17" i="23"/>
  <c r="J18" i="23"/>
  <c r="C18" i="23" s="1"/>
  <c r="S18" i="23"/>
  <c r="J19" i="23"/>
  <c r="C19" i="23" s="1"/>
  <c r="AA11" i="23"/>
  <c r="AA15" i="23" s="1"/>
  <c r="AB11" i="23"/>
  <c r="X11" i="23" s="1"/>
  <c r="AA12" i="23"/>
  <c r="W12" i="23" s="1"/>
  <c r="V12" i="23" s="1"/>
  <c r="AB12" i="23"/>
  <c r="X12" i="23"/>
  <c r="AA13" i="23"/>
  <c r="W13" i="23" s="1"/>
  <c r="AB13" i="23"/>
  <c r="X13" i="23" s="1"/>
  <c r="AA14" i="23"/>
  <c r="W14" i="23" s="1"/>
  <c r="V14" i="23" s="1"/>
  <c r="Y14" i="23" s="1"/>
  <c r="AB14" i="23"/>
  <c r="X14" i="23"/>
  <c r="J11" i="23"/>
  <c r="C11" i="23" s="1"/>
  <c r="M11" i="23"/>
  <c r="M15" i="23" s="1"/>
  <c r="P11" i="23"/>
  <c r="S11" i="23"/>
  <c r="S15" i="23" s="1"/>
  <c r="J12" i="23"/>
  <c r="M12" i="23"/>
  <c r="C12" i="23" s="1"/>
  <c r="I12" i="23" s="1"/>
  <c r="S12" i="23"/>
  <c r="J13" i="23"/>
  <c r="C13" i="23"/>
  <c r="J14" i="23"/>
  <c r="C14" i="23" s="1"/>
  <c r="I14" i="23" s="1"/>
  <c r="P14" i="23"/>
  <c r="S14" i="23"/>
  <c r="AA6" i="23"/>
  <c r="W6" i="23" s="1"/>
  <c r="AB6" i="23"/>
  <c r="X6" i="23" s="1"/>
  <c r="AA7" i="23"/>
  <c r="W7" i="23" s="1"/>
  <c r="V7" i="23" s="1"/>
  <c r="AB7" i="23"/>
  <c r="X7" i="23"/>
  <c r="AA8" i="23"/>
  <c r="W8" i="23"/>
  <c r="AB8" i="23"/>
  <c r="X8" i="23" s="1"/>
  <c r="AA9" i="23"/>
  <c r="W9" i="23"/>
  <c r="AB9" i="23"/>
  <c r="X9" i="23" s="1"/>
  <c r="V9" i="23" s="1"/>
  <c r="Y9" i="23" s="1"/>
  <c r="J6" i="23"/>
  <c r="C6" i="23" s="1"/>
  <c r="M6" i="23"/>
  <c r="P6" i="23"/>
  <c r="S6" i="23"/>
  <c r="S10" i="23" s="1"/>
  <c r="J7" i="23"/>
  <c r="C7" i="23" s="1"/>
  <c r="I7" i="23" s="1"/>
  <c r="M7" i="23"/>
  <c r="P7" i="23"/>
  <c r="J8" i="23"/>
  <c r="C8" i="23" s="1"/>
  <c r="I8" i="23" s="1"/>
  <c r="M8" i="23"/>
  <c r="P8" i="23"/>
  <c r="S8" i="23"/>
  <c r="J9" i="23"/>
  <c r="P9" i="23"/>
  <c r="P10" i="23" s="1"/>
  <c r="C9" i="23"/>
  <c r="I9" i="23" s="1"/>
  <c r="F36" i="23"/>
  <c r="I36" i="23" s="1"/>
  <c r="F31" i="23"/>
  <c r="F35" i="23" s="1"/>
  <c r="F32" i="23"/>
  <c r="F33" i="23"/>
  <c r="F34" i="23"/>
  <c r="I34" i="23" s="1"/>
  <c r="F26" i="23"/>
  <c r="F30" i="23" s="1"/>
  <c r="F27" i="23"/>
  <c r="F28" i="23"/>
  <c r="I28" i="23" s="1"/>
  <c r="F29" i="23"/>
  <c r="I29" i="23" s="1"/>
  <c r="F21" i="23"/>
  <c r="F25" i="23" s="1"/>
  <c r="F22" i="23"/>
  <c r="F23" i="23"/>
  <c r="F24" i="23"/>
  <c r="I23" i="23"/>
  <c r="F16" i="23"/>
  <c r="F20" i="23" s="1"/>
  <c r="F17" i="23"/>
  <c r="I17" i="23" s="1"/>
  <c r="F18" i="23"/>
  <c r="I18" i="23" s="1"/>
  <c r="F19" i="23"/>
  <c r="I19" i="23" s="1"/>
  <c r="F11" i="23"/>
  <c r="F15" i="23" s="1"/>
  <c r="F12" i="23"/>
  <c r="F13" i="23"/>
  <c r="I13" i="23" s="1"/>
  <c r="F14" i="23"/>
  <c r="F6" i="23"/>
  <c r="F7" i="23"/>
  <c r="F8" i="23"/>
  <c r="F9" i="23"/>
  <c r="F10" i="23"/>
  <c r="AP10" i="23"/>
  <c r="AO10" i="23"/>
  <c r="AN6" i="23"/>
  <c r="AN10" i="23" s="1"/>
  <c r="AN8" i="23"/>
  <c r="AM10" i="23"/>
  <c r="AL10" i="23"/>
  <c r="AK6" i="23"/>
  <c r="AK10" i="23" s="1"/>
  <c r="AK7" i="23"/>
  <c r="AK8" i="23"/>
  <c r="AK9" i="23"/>
  <c r="AJ10" i="23"/>
  <c r="AI10" i="23"/>
  <c r="AH10" i="23"/>
  <c r="AG10" i="23"/>
  <c r="AF6" i="23"/>
  <c r="AF10" i="23" s="1"/>
  <c r="AF7" i="23"/>
  <c r="Z7" i="23" s="1"/>
  <c r="Z10" i="23" s="1"/>
  <c r="AF8" i="23"/>
  <c r="AE10" i="23"/>
  <c r="AD10" i="23"/>
  <c r="AC6" i="23"/>
  <c r="AC7" i="23"/>
  <c r="AC8" i="23"/>
  <c r="AC9" i="23"/>
  <c r="AC10" i="23"/>
  <c r="AB10" i="23"/>
  <c r="Z6" i="23"/>
  <c r="Z8" i="23"/>
  <c r="Z9" i="23"/>
  <c r="U10" i="23"/>
  <c r="T10" i="23"/>
  <c r="R10" i="23"/>
  <c r="Q10" i="23"/>
  <c r="O10" i="23"/>
  <c r="N10" i="23"/>
  <c r="M10" i="23"/>
  <c r="L10" i="23"/>
  <c r="K10" i="23"/>
  <c r="H10" i="23"/>
  <c r="G10" i="23"/>
  <c r="E6" i="23"/>
  <c r="E7" i="23"/>
  <c r="E8" i="23"/>
  <c r="E10" i="23" s="1"/>
  <c r="E9" i="23"/>
  <c r="D6" i="23"/>
  <c r="D7" i="23"/>
  <c r="D8" i="23"/>
  <c r="D9" i="23"/>
  <c r="D10" i="23"/>
  <c r="AP15" i="23"/>
  <c r="AO15" i="23"/>
  <c r="AN11" i="23"/>
  <c r="AN12" i="23"/>
  <c r="AN15" i="23" s="1"/>
  <c r="AN14" i="23"/>
  <c r="AM15" i="23"/>
  <c r="AL15" i="23"/>
  <c r="AK11" i="23"/>
  <c r="AK15" i="23" s="1"/>
  <c r="AK14" i="23"/>
  <c r="AJ15" i="23"/>
  <c r="AI15" i="23"/>
  <c r="AH15" i="23"/>
  <c r="AG15" i="23"/>
  <c r="AF11" i="23"/>
  <c r="AF15" i="23" s="1"/>
  <c r="AF12" i="23"/>
  <c r="AE15" i="23"/>
  <c r="AD15" i="23"/>
  <c r="AC11" i="23"/>
  <c r="Z11" i="23" s="1"/>
  <c r="AC12" i="23"/>
  <c r="AC15" i="23" s="1"/>
  <c r="AC13" i="23"/>
  <c r="AC14" i="23"/>
  <c r="Z13" i="23"/>
  <c r="Z14" i="23"/>
  <c r="U15" i="23"/>
  <c r="T15" i="23"/>
  <c r="R15" i="23"/>
  <c r="Q15" i="23"/>
  <c r="P15" i="23"/>
  <c r="O15" i="23"/>
  <c r="N15" i="23"/>
  <c r="L15" i="23"/>
  <c r="K15" i="23"/>
  <c r="H15" i="23"/>
  <c r="G15" i="23"/>
  <c r="E11" i="23"/>
  <c r="E15" i="23" s="1"/>
  <c r="E12" i="23"/>
  <c r="E13" i="23"/>
  <c r="E14" i="23"/>
  <c r="D11" i="23"/>
  <c r="D15" i="23" s="1"/>
  <c r="D12" i="23"/>
  <c r="D13" i="23"/>
  <c r="D14" i="23"/>
  <c r="AP20" i="23"/>
  <c r="AO20" i="23"/>
  <c r="AN16" i="23"/>
  <c r="AN17" i="23"/>
  <c r="AN18" i="23"/>
  <c r="AN20" i="23"/>
  <c r="AM20" i="23"/>
  <c r="AL20" i="23"/>
  <c r="AK16" i="23"/>
  <c r="AK20" i="23"/>
  <c r="AJ20" i="23"/>
  <c r="AI20" i="23"/>
  <c r="AH20" i="23"/>
  <c r="AG20" i="23"/>
  <c r="AF16" i="23"/>
  <c r="AF20" i="23" s="1"/>
  <c r="AF17" i="23"/>
  <c r="AE20" i="23"/>
  <c r="AD20" i="23"/>
  <c r="AC16" i="23"/>
  <c r="Z16" i="23" s="1"/>
  <c r="AC17" i="23"/>
  <c r="AC18" i="23"/>
  <c r="Z18" i="23" s="1"/>
  <c r="AC19" i="23"/>
  <c r="Z19" i="23" s="1"/>
  <c r="AB20" i="23"/>
  <c r="Z17" i="23"/>
  <c r="U20" i="23"/>
  <c r="T20" i="23"/>
  <c r="R20" i="23"/>
  <c r="Q20" i="23"/>
  <c r="O20" i="23"/>
  <c r="N20" i="23"/>
  <c r="M20" i="23"/>
  <c r="L20" i="23"/>
  <c r="K20" i="23"/>
  <c r="J20" i="23"/>
  <c r="H20" i="23"/>
  <c r="G20" i="23"/>
  <c r="E16" i="23"/>
  <c r="E17" i="23"/>
  <c r="E18" i="23"/>
  <c r="E20" i="23" s="1"/>
  <c r="E19" i="23"/>
  <c r="D16" i="23"/>
  <c r="D17" i="23"/>
  <c r="D18" i="23"/>
  <c r="D20" i="23" s="1"/>
  <c r="D19" i="23"/>
  <c r="AP25" i="23"/>
  <c r="AO25" i="23"/>
  <c r="AN21" i="23"/>
  <c r="AN25" i="23" s="1"/>
  <c r="AN22" i="23"/>
  <c r="AN24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2" i="23"/>
  <c r="AF25" i="23"/>
  <c r="AE25" i="23"/>
  <c r="AD25" i="23"/>
  <c r="AC21" i="23"/>
  <c r="AC22" i="23"/>
  <c r="Z22" i="23" s="1"/>
  <c r="AC23" i="23"/>
  <c r="AC25" i="23" s="1"/>
  <c r="AC24" i="23"/>
  <c r="Z24" i="23" s="1"/>
  <c r="Z21" i="23"/>
  <c r="U25" i="23"/>
  <c r="T25" i="23"/>
  <c r="R25" i="23"/>
  <c r="Q25" i="23"/>
  <c r="O25" i="23"/>
  <c r="N25" i="23"/>
  <c r="M25" i="23"/>
  <c r="L25" i="23"/>
  <c r="K25" i="23"/>
  <c r="H25" i="23"/>
  <c r="G25" i="23"/>
  <c r="E21" i="23"/>
  <c r="E25" i="23" s="1"/>
  <c r="E22" i="23"/>
  <c r="E23" i="23"/>
  <c r="E24" i="23"/>
  <c r="D21" i="23"/>
  <c r="D22" i="23"/>
  <c r="D25" i="23" s="1"/>
  <c r="D23" i="23"/>
  <c r="D24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Z26" i="23" s="1"/>
  <c r="AC27" i="23"/>
  <c r="AC30" i="23" s="1"/>
  <c r="AC28" i="23"/>
  <c r="AC29" i="23"/>
  <c r="Z29" i="23" s="1"/>
  <c r="AB30" i="23"/>
  <c r="Z28" i="23"/>
  <c r="U30" i="23"/>
  <c r="T30" i="23"/>
  <c r="S30" i="23"/>
  <c r="R30" i="23"/>
  <c r="Q30" i="23"/>
  <c r="P30" i="23"/>
  <c r="O30" i="23"/>
  <c r="N30" i="23"/>
  <c r="L30" i="23"/>
  <c r="K30" i="23"/>
  <c r="H30" i="23"/>
  <c r="G30" i="23"/>
  <c r="E26" i="23"/>
  <c r="E30" i="23" s="1"/>
  <c r="E27" i="23"/>
  <c r="E28" i="23"/>
  <c r="E29" i="23"/>
  <c r="D26" i="23"/>
  <c r="D30" i="23" s="1"/>
  <c r="D27" i="23"/>
  <c r="D28" i="23"/>
  <c r="D29" i="23"/>
  <c r="AP35" i="23"/>
  <c r="AO35" i="23"/>
  <c r="AN31" i="23"/>
  <c r="AN35" i="23" s="1"/>
  <c r="AN34" i="23"/>
  <c r="AM35" i="23"/>
  <c r="AL35" i="23"/>
  <c r="AK31" i="23"/>
  <c r="AK35" i="23" s="1"/>
  <c r="AK33" i="23"/>
  <c r="AJ35" i="23"/>
  <c r="AI35" i="23"/>
  <c r="AH35" i="23"/>
  <c r="AG35" i="23"/>
  <c r="AF31" i="23"/>
  <c r="AF32" i="23"/>
  <c r="AF35" i="23"/>
  <c r="AE35" i="23"/>
  <c r="AD35" i="23"/>
  <c r="AC31" i="23"/>
  <c r="AC32" i="23"/>
  <c r="AC33" i="23"/>
  <c r="Z33" i="23" s="1"/>
  <c r="AC34" i="23"/>
  <c r="Z34" i="23" s="1"/>
  <c r="AC35" i="23"/>
  <c r="Z31" i="23"/>
  <c r="Z32" i="23"/>
  <c r="Z35" i="23" s="1"/>
  <c r="U35" i="23"/>
  <c r="T35" i="23"/>
  <c r="S35" i="23"/>
  <c r="R35" i="23"/>
  <c r="Q35" i="23"/>
  <c r="O35" i="23"/>
  <c r="N35" i="23"/>
  <c r="M35" i="23"/>
  <c r="L35" i="23"/>
  <c r="K35" i="23"/>
  <c r="H35" i="23"/>
  <c r="G35" i="23"/>
  <c r="E31" i="23"/>
  <c r="E35" i="23" s="1"/>
  <c r="E32" i="23"/>
  <c r="E33" i="23"/>
  <c r="E34" i="23"/>
  <c r="D31" i="23"/>
  <c r="D35" i="23" s="1"/>
  <c r="D32" i="23"/>
  <c r="D33" i="23"/>
  <c r="D34" i="23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G10" i="9" s="1"/>
  <c r="M10" i="9" s="1"/>
  <c r="H10" i="9"/>
  <c r="I9" i="9"/>
  <c r="H9" i="9"/>
  <c r="I8" i="9"/>
  <c r="H8" i="9"/>
  <c r="I7" i="9"/>
  <c r="H7" i="9"/>
  <c r="I6" i="9"/>
  <c r="G6" i="9" s="1"/>
  <c r="M6" i="9" s="1"/>
  <c r="H6" i="9"/>
  <c r="I5" i="9"/>
  <c r="H5" i="9"/>
  <c r="E5" i="9"/>
  <c r="E6" i="9"/>
  <c r="E7" i="9"/>
  <c r="E8" i="9"/>
  <c r="E9" i="9"/>
  <c r="E10" i="9"/>
  <c r="E11" i="9"/>
  <c r="D11" i="9"/>
  <c r="C11" i="9" s="1"/>
  <c r="D10" i="9"/>
  <c r="C10" i="9" s="1"/>
  <c r="D9" i="9"/>
  <c r="C9" i="9" s="1"/>
  <c r="D8" i="9"/>
  <c r="C8" i="9" s="1"/>
  <c r="D7" i="9"/>
  <c r="C7" i="9" s="1"/>
  <c r="D6" i="9"/>
  <c r="C6" i="9" s="1"/>
  <c r="D5" i="9"/>
  <c r="C5" i="9" s="1"/>
  <c r="G9" i="9"/>
  <c r="M9" i="9" s="1"/>
  <c r="G8" i="9"/>
  <c r="M8" i="9" s="1"/>
  <c r="G7" i="9"/>
  <c r="M7" i="9" s="1"/>
  <c r="G5" i="9"/>
  <c r="M5" i="9"/>
  <c r="G34" i="9"/>
  <c r="M34" i="9"/>
  <c r="C34" i="9"/>
  <c r="G33" i="9"/>
  <c r="M33" i="9"/>
  <c r="C33" i="9"/>
  <c r="G32" i="9"/>
  <c r="M32" i="9"/>
  <c r="C32" i="9"/>
  <c r="G18" i="9"/>
  <c r="M18" i="9"/>
  <c r="G19" i="9"/>
  <c r="M19" i="9"/>
  <c r="G20" i="9"/>
  <c r="M20" i="9"/>
  <c r="G21" i="9"/>
  <c r="M21" i="9" s="1"/>
  <c r="G22" i="9"/>
  <c r="M22" i="9" s="1"/>
  <c r="G23" i="9"/>
  <c r="M23" i="9"/>
  <c r="G24" i="9"/>
  <c r="M24" i="9" s="1"/>
  <c r="G25" i="9"/>
  <c r="M25" i="9" s="1"/>
  <c r="G26" i="9"/>
  <c r="M26" i="9" s="1"/>
  <c r="G27" i="9"/>
  <c r="M27" i="9" s="1"/>
  <c r="G28" i="9"/>
  <c r="M28" i="9"/>
  <c r="G29" i="9"/>
  <c r="M29" i="9"/>
  <c r="G30" i="9"/>
  <c r="M30" i="9"/>
  <c r="G31" i="9"/>
  <c r="M31" i="9"/>
  <c r="G35" i="9"/>
  <c r="M35" i="9" s="1"/>
  <c r="G36" i="9"/>
  <c r="M36" i="9" s="1"/>
  <c r="G37" i="9"/>
  <c r="M37" i="9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N29" i="26"/>
  <c r="Q29" i="26" s="1"/>
  <c r="J29" i="26"/>
  <c r="R25" i="26"/>
  <c r="U25" i="26" s="1"/>
  <c r="R26" i="26"/>
  <c r="R27" i="26"/>
  <c r="C25" i="26"/>
  <c r="Q25" i="26" s="1"/>
  <c r="C26" i="26"/>
  <c r="M26" i="26" s="1"/>
  <c r="C27" i="26"/>
  <c r="Q27" i="26" s="1"/>
  <c r="C28" i="26"/>
  <c r="M28" i="26" s="1"/>
  <c r="T28" i="26"/>
  <c r="S28" i="26"/>
  <c r="N25" i="26"/>
  <c r="N28" i="26" s="1"/>
  <c r="Q28" i="26" s="1"/>
  <c r="N26" i="26"/>
  <c r="N27" i="26"/>
  <c r="P28" i="26"/>
  <c r="O28" i="26"/>
  <c r="J25" i="26"/>
  <c r="J26" i="26"/>
  <c r="J27" i="26"/>
  <c r="J28" i="26"/>
  <c r="L28" i="26"/>
  <c r="K28" i="26"/>
  <c r="F25" i="26"/>
  <c r="I25" i="26" s="1"/>
  <c r="F26" i="26"/>
  <c r="F28" i="26" s="1"/>
  <c r="I28" i="26" s="1"/>
  <c r="F27" i="26"/>
  <c r="H28" i="26"/>
  <c r="G28" i="26"/>
  <c r="E28" i="26"/>
  <c r="D28" i="26"/>
  <c r="U27" i="26"/>
  <c r="U26" i="26"/>
  <c r="Q26" i="26"/>
  <c r="M25" i="26"/>
  <c r="R21" i="26"/>
  <c r="R22" i="26"/>
  <c r="R24" i="26" s="1"/>
  <c r="U24" i="26" s="1"/>
  <c r="R23" i="26"/>
  <c r="C21" i="26"/>
  <c r="C22" i="26"/>
  <c r="C23" i="26"/>
  <c r="C24" i="26"/>
  <c r="T24" i="26"/>
  <c r="S24" i="26"/>
  <c r="N21" i="26"/>
  <c r="N22" i="26"/>
  <c r="Q22" i="26" s="1"/>
  <c r="N23" i="26"/>
  <c r="P24" i="26"/>
  <c r="O24" i="26"/>
  <c r="J21" i="26"/>
  <c r="J24" i="26" s="1"/>
  <c r="M24" i="26" s="1"/>
  <c r="J22" i="26"/>
  <c r="J23" i="26"/>
  <c r="M23" i="26" s="1"/>
  <c r="L24" i="26"/>
  <c r="K24" i="26"/>
  <c r="F21" i="26"/>
  <c r="F24" i="26" s="1"/>
  <c r="I24" i="26" s="1"/>
  <c r="F22" i="26"/>
  <c r="I22" i="26" s="1"/>
  <c r="F23" i="26"/>
  <c r="I23" i="26" s="1"/>
  <c r="H24" i="26"/>
  <c r="G24" i="26"/>
  <c r="E24" i="26"/>
  <c r="D24" i="26"/>
  <c r="U23" i="26"/>
  <c r="Q23" i="26"/>
  <c r="M22" i="26"/>
  <c r="U21" i="26"/>
  <c r="Q21" i="26"/>
  <c r="M21" i="26"/>
  <c r="R17" i="26"/>
  <c r="R20" i="26" s="1"/>
  <c r="R18" i="26"/>
  <c r="R19" i="26"/>
  <c r="C17" i="26"/>
  <c r="C20" i="26" s="1"/>
  <c r="C18" i="26"/>
  <c r="C19" i="26"/>
  <c r="U19" i="26" s="1"/>
  <c r="T20" i="26"/>
  <c r="S20" i="26"/>
  <c r="N17" i="26"/>
  <c r="N20" i="26" s="1"/>
  <c r="Q20" i="26" s="1"/>
  <c r="N18" i="26"/>
  <c r="Q18" i="26" s="1"/>
  <c r="N19" i="26"/>
  <c r="Q19" i="26" s="1"/>
  <c r="P20" i="26"/>
  <c r="O20" i="26"/>
  <c r="J17" i="26"/>
  <c r="J18" i="26"/>
  <c r="J20" i="26" s="1"/>
  <c r="M20" i="26" s="1"/>
  <c r="J19" i="26"/>
  <c r="L20" i="26"/>
  <c r="K20" i="26"/>
  <c r="F17" i="26"/>
  <c r="F20" i="26" s="1"/>
  <c r="I20" i="26" s="1"/>
  <c r="F18" i="26"/>
  <c r="I18" i="26" s="1"/>
  <c r="F19" i="26"/>
  <c r="H20" i="26"/>
  <c r="G20" i="26"/>
  <c r="E20" i="26"/>
  <c r="D20" i="26"/>
  <c r="U18" i="26"/>
  <c r="M18" i="26"/>
  <c r="Q17" i="26"/>
  <c r="M17" i="26"/>
  <c r="I17" i="26"/>
  <c r="R13" i="26"/>
  <c r="R14" i="26"/>
  <c r="R15" i="26"/>
  <c r="R16" i="26" s="1"/>
  <c r="C13" i="26"/>
  <c r="C14" i="26"/>
  <c r="U14" i="26" s="1"/>
  <c r="C15" i="26"/>
  <c r="T16" i="26"/>
  <c r="S16" i="26"/>
  <c r="N13" i="26"/>
  <c r="Q13" i="26" s="1"/>
  <c r="N14" i="26"/>
  <c r="Q14" i="26" s="1"/>
  <c r="N15" i="26"/>
  <c r="P16" i="26"/>
  <c r="O16" i="26"/>
  <c r="J13" i="26"/>
  <c r="J16" i="26" s="1"/>
  <c r="J14" i="26"/>
  <c r="M14" i="26" s="1"/>
  <c r="J15" i="26"/>
  <c r="M15" i="26" s="1"/>
  <c r="L16" i="26"/>
  <c r="K16" i="26"/>
  <c r="F13" i="26"/>
  <c r="I13" i="26" s="1"/>
  <c r="F14" i="26"/>
  <c r="I14" i="26" s="1"/>
  <c r="F15" i="26"/>
  <c r="I15" i="26" s="1"/>
  <c r="F16" i="26"/>
  <c r="H16" i="26"/>
  <c r="G16" i="26"/>
  <c r="E16" i="26"/>
  <c r="D16" i="26"/>
  <c r="U15" i="26"/>
  <c r="Q15" i="26"/>
  <c r="U13" i="26"/>
  <c r="M13" i="26"/>
  <c r="R9" i="26"/>
  <c r="R10" i="26"/>
  <c r="R12" i="26"/>
  <c r="C9" i="26"/>
  <c r="C10" i="26"/>
  <c r="C12" i="26" s="1"/>
  <c r="C11" i="26"/>
  <c r="I11" i="26" s="1"/>
  <c r="T12" i="26"/>
  <c r="S12" i="26"/>
  <c r="N9" i="26"/>
  <c r="Q9" i="26" s="1"/>
  <c r="N10" i="26"/>
  <c r="N11" i="26"/>
  <c r="Q11" i="26" s="1"/>
  <c r="P12" i="26"/>
  <c r="O12" i="26"/>
  <c r="J9" i="26"/>
  <c r="J12" i="26" s="1"/>
  <c r="M12" i="26" s="1"/>
  <c r="J10" i="26"/>
  <c r="J11" i="26"/>
  <c r="L12" i="26"/>
  <c r="K12" i="26"/>
  <c r="F9" i="26"/>
  <c r="F10" i="26"/>
  <c r="F12" i="26" s="1"/>
  <c r="I12" i="26" s="1"/>
  <c r="F11" i="26"/>
  <c r="H12" i="26"/>
  <c r="G12" i="26"/>
  <c r="E12" i="26"/>
  <c r="D12" i="26"/>
  <c r="M11" i="26"/>
  <c r="U10" i="26"/>
  <c r="Q10" i="26"/>
  <c r="U9" i="26"/>
  <c r="I9" i="26"/>
  <c r="R5" i="26"/>
  <c r="U5" i="26" s="1"/>
  <c r="R6" i="26"/>
  <c r="U6" i="26" s="1"/>
  <c r="R7" i="26"/>
  <c r="R8" i="26"/>
  <c r="C5" i="26"/>
  <c r="C8" i="26" s="1"/>
  <c r="C6" i="26"/>
  <c r="M6" i="26" s="1"/>
  <c r="C7" i="26"/>
  <c r="T8" i="26"/>
  <c r="S8" i="26"/>
  <c r="N5" i="26"/>
  <c r="Q5" i="26" s="1"/>
  <c r="N6" i="26"/>
  <c r="N7" i="26"/>
  <c r="P8" i="26"/>
  <c r="O8" i="26"/>
  <c r="J5" i="26"/>
  <c r="M5" i="26" s="1"/>
  <c r="J6" i="26"/>
  <c r="J7" i="26"/>
  <c r="L8" i="26"/>
  <c r="K8" i="26"/>
  <c r="F5" i="26"/>
  <c r="I5" i="26" s="1"/>
  <c r="F6" i="26"/>
  <c r="I6" i="26" s="1"/>
  <c r="F7" i="26"/>
  <c r="H8" i="26"/>
  <c r="G8" i="26"/>
  <c r="E8" i="26"/>
  <c r="D8" i="26"/>
  <c r="U7" i="26"/>
  <c r="Q7" i="26"/>
  <c r="M7" i="26"/>
  <c r="I7" i="26"/>
  <c r="R37" i="26"/>
  <c r="R38" i="26"/>
  <c r="R39" i="26"/>
  <c r="R40" i="26"/>
  <c r="C37" i="26"/>
  <c r="U37" i="26" s="1"/>
  <c r="C38" i="26"/>
  <c r="C39" i="26"/>
  <c r="I39" i="26" s="1"/>
  <c r="T40" i="26"/>
  <c r="S40" i="26"/>
  <c r="N37" i="26"/>
  <c r="N40" i="26" s="1"/>
  <c r="N38" i="26"/>
  <c r="Q38" i="26" s="1"/>
  <c r="N39" i="26"/>
  <c r="Q39" i="26" s="1"/>
  <c r="P40" i="26"/>
  <c r="O40" i="26"/>
  <c r="J37" i="26"/>
  <c r="J38" i="26"/>
  <c r="M38" i="26" s="1"/>
  <c r="J39" i="26"/>
  <c r="M39" i="26" s="1"/>
  <c r="J40" i="26"/>
  <c r="L40" i="26"/>
  <c r="K40" i="26"/>
  <c r="F37" i="26"/>
  <c r="F40" i="26" s="1"/>
  <c r="F38" i="26"/>
  <c r="I38" i="26" s="1"/>
  <c r="F39" i="26"/>
  <c r="H40" i="26"/>
  <c r="G40" i="26"/>
  <c r="E40" i="26"/>
  <c r="D40" i="26"/>
  <c r="R41" i="26"/>
  <c r="R42" i="26"/>
  <c r="U42" i="26" s="1"/>
  <c r="R44" i="26"/>
  <c r="U44" i="26" s="1"/>
  <c r="C41" i="26"/>
  <c r="C42" i="26"/>
  <c r="I42" i="26" s="1"/>
  <c r="C43" i="26"/>
  <c r="C44" i="26"/>
  <c r="T44" i="26"/>
  <c r="S44" i="26"/>
  <c r="N41" i="26"/>
  <c r="N44" i="26" s="1"/>
  <c r="Q44" i="26" s="1"/>
  <c r="N42" i="26"/>
  <c r="Q42" i="26" s="1"/>
  <c r="N43" i="26"/>
  <c r="P44" i="26"/>
  <c r="O44" i="26"/>
  <c r="J41" i="26"/>
  <c r="M41" i="26" s="1"/>
  <c r="J42" i="26"/>
  <c r="J43" i="26"/>
  <c r="M43" i="26" s="1"/>
  <c r="L44" i="26"/>
  <c r="K44" i="26"/>
  <c r="F41" i="26"/>
  <c r="F44" i="26" s="1"/>
  <c r="I44" i="26" s="1"/>
  <c r="F42" i="26"/>
  <c r="F43" i="26"/>
  <c r="H44" i="26"/>
  <c r="G44" i="26"/>
  <c r="E44" i="26"/>
  <c r="D44" i="26"/>
  <c r="R45" i="26"/>
  <c r="R48" i="26" s="1"/>
  <c r="R46" i="26"/>
  <c r="U46" i="26" s="1"/>
  <c r="R47" i="26"/>
  <c r="C45" i="26"/>
  <c r="I45" i="26" s="1"/>
  <c r="C46" i="26"/>
  <c r="I46" i="26" s="1"/>
  <c r="C47" i="26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J46" i="26"/>
  <c r="J47" i="26"/>
  <c r="M47" i="26" s="1"/>
  <c r="L48" i="26"/>
  <c r="K48" i="26"/>
  <c r="F45" i="26"/>
  <c r="F48" i="26" s="1"/>
  <c r="F46" i="26"/>
  <c r="F47" i="26"/>
  <c r="H48" i="26"/>
  <c r="G48" i="26"/>
  <c r="E48" i="26"/>
  <c r="D48" i="26"/>
  <c r="R49" i="26"/>
  <c r="R50" i="26"/>
  <c r="U50" i="26" s="1"/>
  <c r="R51" i="26"/>
  <c r="R52" i="26"/>
  <c r="C49" i="26"/>
  <c r="C50" i="26"/>
  <c r="I50" i="26" s="1"/>
  <c r="C51" i="26"/>
  <c r="U51" i="26" s="1"/>
  <c r="T52" i="26"/>
  <c r="S52" i="26"/>
  <c r="N49" i="26"/>
  <c r="Q49" i="26" s="1"/>
  <c r="N50" i="26"/>
  <c r="Q50" i="26" s="1"/>
  <c r="N51" i="26"/>
  <c r="Q51" i="26" s="1"/>
  <c r="P52" i="26"/>
  <c r="O52" i="26"/>
  <c r="J49" i="26"/>
  <c r="J52" i="26" s="1"/>
  <c r="J50" i="26"/>
  <c r="J51" i="26"/>
  <c r="L52" i="26"/>
  <c r="K52" i="26"/>
  <c r="F49" i="26"/>
  <c r="F50" i="26"/>
  <c r="F51" i="26"/>
  <c r="F52" i="26"/>
  <c r="H52" i="26"/>
  <c r="G52" i="26"/>
  <c r="E52" i="26"/>
  <c r="D52" i="26"/>
  <c r="R53" i="26"/>
  <c r="U53" i="26" s="1"/>
  <c r="R54" i="26"/>
  <c r="U54" i="26" s="1"/>
  <c r="R55" i="26"/>
  <c r="C53" i="26"/>
  <c r="I53" i="26" s="1"/>
  <c r="C54" i="26"/>
  <c r="C55" i="26"/>
  <c r="U55" i="26" s="1"/>
  <c r="T56" i="26"/>
  <c r="S56" i="26"/>
  <c r="N53" i="26"/>
  <c r="Q53" i="26" s="1"/>
  <c r="N54" i="26"/>
  <c r="N55" i="26"/>
  <c r="N56" i="26"/>
  <c r="P56" i="26"/>
  <c r="O56" i="26"/>
  <c r="J53" i="26"/>
  <c r="J54" i="26"/>
  <c r="J56" i="26" s="1"/>
  <c r="J55" i="26"/>
  <c r="L56" i="26"/>
  <c r="K56" i="26"/>
  <c r="F53" i="26"/>
  <c r="F54" i="26"/>
  <c r="F55" i="26"/>
  <c r="F56" i="26"/>
  <c r="H56" i="26"/>
  <c r="G56" i="26"/>
  <c r="E56" i="26"/>
  <c r="D56" i="26"/>
  <c r="R57" i="26"/>
  <c r="R58" i="26"/>
  <c r="R60" i="26" s="1"/>
  <c r="U60" i="26" s="1"/>
  <c r="R59" i="26"/>
  <c r="U59" i="26" s="1"/>
  <c r="C57" i="26"/>
  <c r="Q57" i="26" s="1"/>
  <c r="C58" i="26"/>
  <c r="C59" i="26"/>
  <c r="C60" i="26"/>
  <c r="N57" i="26"/>
  <c r="N58" i="26"/>
  <c r="N59" i="26"/>
  <c r="Q59" i="26" s="1"/>
  <c r="N60" i="26"/>
  <c r="Q60" i="26" s="1"/>
  <c r="J57" i="26"/>
  <c r="J60" i="26" s="1"/>
  <c r="M60" i="26" s="1"/>
  <c r="J58" i="26"/>
  <c r="J59" i="26"/>
  <c r="F57" i="26"/>
  <c r="F60" i="26" s="1"/>
  <c r="I60" i="26" s="1"/>
  <c r="F58" i="26"/>
  <c r="I58" i="26" s="1"/>
  <c r="F59" i="26"/>
  <c r="I59" i="26" s="1"/>
  <c r="P60" i="26"/>
  <c r="O60" i="26"/>
  <c r="L60" i="26"/>
  <c r="K60" i="26"/>
  <c r="H60" i="26"/>
  <c r="G60" i="26"/>
  <c r="E60" i="26"/>
  <c r="D60" i="26"/>
  <c r="I57" i="26"/>
  <c r="U57" i="26"/>
  <c r="M58" i="26"/>
  <c r="Q58" i="26"/>
  <c r="M59" i="26"/>
  <c r="I43" i="26"/>
  <c r="Q43" i="26"/>
  <c r="Q41" i="26"/>
  <c r="Q54" i="26"/>
  <c r="Q55" i="26"/>
  <c r="C61" i="26"/>
  <c r="Q61" i="26"/>
  <c r="N62" i="26"/>
  <c r="Q62" i="26" s="1"/>
  <c r="N63" i="26"/>
  <c r="Q63" i="26" s="1"/>
  <c r="C63" i="26"/>
  <c r="V62" i="26"/>
  <c r="Y62" i="26" s="1"/>
  <c r="V63" i="26"/>
  <c r="Y63" i="26"/>
  <c r="U38" i="26"/>
  <c r="U39" i="26"/>
  <c r="U41" i="26"/>
  <c r="U45" i="26"/>
  <c r="U47" i="26"/>
  <c r="U49" i="26"/>
  <c r="U61" i="26"/>
  <c r="R62" i="26"/>
  <c r="U62" i="26" s="1"/>
  <c r="R63" i="26"/>
  <c r="U63" i="26" s="1"/>
  <c r="Q37" i="26"/>
  <c r="M42" i="26"/>
  <c r="M54" i="26"/>
  <c r="M61" i="26"/>
  <c r="J62" i="26"/>
  <c r="J63" i="26"/>
  <c r="M63" i="26" s="1"/>
  <c r="I41" i="26"/>
  <c r="I47" i="26"/>
  <c r="I49" i="26"/>
  <c r="I54" i="26"/>
  <c r="I55" i="26"/>
  <c r="F62" i="26"/>
  <c r="F63" i="26"/>
  <c r="I63" i="26" s="1"/>
  <c r="P29" i="27"/>
  <c r="S29" i="27" s="1"/>
  <c r="F29" i="27"/>
  <c r="L29" i="27"/>
  <c r="C29" i="27"/>
  <c r="O29" i="27"/>
  <c r="K29" i="27"/>
  <c r="J29" i="27"/>
  <c r="I29" i="27" s="1"/>
  <c r="AC28" i="27"/>
  <c r="U28" i="27"/>
  <c r="T27" i="27"/>
  <c r="T28" i="27"/>
  <c r="P25" i="27"/>
  <c r="P28" i="27" s="1"/>
  <c r="P26" i="27"/>
  <c r="P27" i="27"/>
  <c r="S27" i="27" s="1"/>
  <c r="F25" i="27"/>
  <c r="F28" i="27" s="1"/>
  <c r="F26" i="27"/>
  <c r="S26" i="27" s="1"/>
  <c r="F27" i="27"/>
  <c r="R28" i="27"/>
  <c r="Q28" i="27"/>
  <c r="L25" i="27"/>
  <c r="O25" i="27" s="1"/>
  <c r="L26" i="27"/>
  <c r="O26" i="27" s="1"/>
  <c r="L27" i="27"/>
  <c r="C25" i="27"/>
  <c r="C26" i="27"/>
  <c r="C28" i="27" s="1"/>
  <c r="C27" i="27"/>
  <c r="N28" i="27"/>
  <c r="M28" i="27"/>
  <c r="K25" i="27"/>
  <c r="K28" i="27" s="1"/>
  <c r="K26" i="27"/>
  <c r="K27" i="27"/>
  <c r="J25" i="27"/>
  <c r="I25" i="27" s="1"/>
  <c r="J26" i="27"/>
  <c r="J27" i="27"/>
  <c r="I27" i="27" s="1"/>
  <c r="J28" i="27"/>
  <c r="I26" i="27"/>
  <c r="H28" i="27"/>
  <c r="G28" i="27"/>
  <c r="E28" i="27"/>
  <c r="D28" i="27"/>
  <c r="O27" i="27"/>
  <c r="S25" i="27"/>
  <c r="AC24" i="27"/>
  <c r="V24" i="27"/>
  <c r="T21" i="27"/>
  <c r="T24" i="27"/>
  <c r="P21" i="27"/>
  <c r="P24" i="27" s="1"/>
  <c r="P22" i="27"/>
  <c r="P23" i="27"/>
  <c r="S23" i="27" s="1"/>
  <c r="F21" i="27"/>
  <c r="F24" i="27" s="1"/>
  <c r="F22" i="27"/>
  <c r="F23" i="27"/>
  <c r="R24" i="27"/>
  <c r="Q24" i="27"/>
  <c r="L21" i="27"/>
  <c r="L24" i="27" s="1"/>
  <c r="L22" i="27"/>
  <c r="O22" i="27" s="1"/>
  <c r="L23" i="27"/>
  <c r="O23" i="27" s="1"/>
  <c r="C21" i="27"/>
  <c r="C24" i="27" s="1"/>
  <c r="C22" i="27"/>
  <c r="C23" i="27"/>
  <c r="N24" i="27"/>
  <c r="M24" i="27"/>
  <c r="K21" i="27"/>
  <c r="K24" i="27" s="1"/>
  <c r="K22" i="27"/>
  <c r="K23" i="27"/>
  <c r="J21" i="27"/>
  <c r="J22" i="27"/>
  <c r="J24" i="27" s="1"/>
  <c r="J23" i="27"/>
  <c r="I23" i="27" s="1"/>
  <c r="I21" i="27"/>
  <c r="H24" i="27"/>
  <c r="G24" i="27"/>
  <c r="E24" i="27"/>
  <c r="D24" i="27"/>
  <c r="S22" i="27"/>
  <c r="AC20" i="27"/>
  <c r="P17" i="27"/>
  <c r="P20" i="27" s="1"/>
  <c r="S20" i="27" s="1"/>
  <c r="P18" i="27"/>
  <c r="P19" i="27"/>
  <c r="S19" i="27" s="1"/>
  <c r="F17" i="27"/>
  <c r="F18" i="27"/>
  <c r="F20" i="27" s="1"/>
  <c r="F19" i="27"/>
  <c r="R20" i="27"/>
  <c r="Q20" i="27"/>
  <c r="L17" i="27"/>
  <c r="L18" i="27"/>
  <c r="L19" i="27"/>
  <c r="L20" i="27"/>
  <c r="C17" i="27"/>
  <c r="O17" i="27" s="1"/>
  <c r="C18" i="27"/>
  <c r="C19" i="27"/>
  <c r="O19" i="27" s="1"/>
  <c r="N20" i="27"/>
  <c r="M20" i="27"/>
  <c r="K17" i="27"/>
  <c r="K20" i="27" s="1"/>
  <c r="K18" i="27"/>
  <c r="K19" i="27"/>
  <c r="J17" i="27"/>
  <c r="J18" i="27"/>
  <c r="J20" i="27" s="1"/>
  <c r="J19" i="27"/>
  <c r="I19" i="27"/>
  <c r="H20" i="27"/>
  <c r="G20" i="27"/>
  <c r="E20" i="27"/>
  <c r="D20" i="27"/>
  <c r="O18" i="27"/>
  <c r="AC16" i="27"/>
  <c r="U16" i="27"/>
  <c r="T13" i="27"/>
  <c r="T16" i="27"/>
  <c r="P13" i="27"/>
  <c r="P14" i="27"/>
  <c r="P15" i="27"/>
  <c r="P16" i="27"/>
  <c r="F13" i="27"/>
  <c r="F14" i="27"/>
  <c r="F16" i="27" s="1"/>
  <c r="F15" i="27"/>
  <c r="R16" i="27"/>
  <c r="Q16" i="27"/>
  <c r="L13" i="27"/>
  <c r="L16" i="27" s="1"/>
  <c r="L14" i="27"/>
  <c r="L15" i="27"/>
  <c r="C13" i="27"/>
  <c r="C14" i="27"/>
  <c r="O14" i="27" s="1"/>
  <c r="C15" i="27"/>
  <c r="N16" i="27"/>
  <c r="M16" i="27"/>
  <c r="K13" i="27"/>
  <c r="K14" i="27"/>
  <c r="K15" i="27"/>
  <c r="K16" i="27" s="1"/>
  <c r="J13" i="27"/>
  <c r="J16" i="27" s="1"/>
  <c r="J14" i="27"/>
  <c r="J15" i="27"/>
  <c r="I15" i="27" s="1"/>
  <c r="I13" i="27"/>
  <c r="I16" i="27" s="1"/>
  <c r="I14" i="27"/>
  <c r="H16" i="27"/>
  <c r="G16" i="27"/>
  <c r="E16" i="27"/>
  <c r="D16" i="27"/>
  <c r="S15" i="27"/>
  <c r="O15" i="27"/>
  <c r="S13" i="27"/>
  <c r="O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2" i="27" s="1"/>
  <c r="S12" i="27" s="1"/>
  <c r="P11" i="27"/>
  <c r="F9" i="27"/>
  <c r="F10" i="27"/>
  <c r="F11" i="27"/>
  <c r="F12" i="27"/>
  <c r="R12" i="27"/>
  <c r="Q12" i="27"/>
  <c r="L9" i="27"/>
  <c r="L10" i="27"/>
  <c r="O10" i="27" s="1"/>
  <c r="L11" i="27"/>
  <c r="C9" i="27"/>
  <c r="O9" i="27" s="1"/>
  <c r="C10" i="27"/>
  <c r="C11" i="27"/>
  <c r="N12" i="27"/>
  <c r="M12" i="27"/>
  <c r="K9" i="27"/>
  <c r="I9" i="27" s="1"/>
  <c r="I12" i="27" s="1"/>
  <c r="K10" i="27"/>
  <c r="K11" i="27"/>
  <c r="K12" i="27"/>
  <c r="J9" i="27"/>
  <c r="J12" i="27" s="1"/>
  <c r="J10" i="27"/>
  <c r="I10" i="27" s="1"/>
  <c r="J11" i="27"/>
  <c r="I11" i="27" s="1"/>
  <c r="H12" i="27"/>
  <c r="G12" i="27"/>
  <c r="E12" i="27"/>
  <c r="D12" i="27"/>
  <c r="S11" i="27"/>
  <c r="O11" i="27"/>
  <c r="S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S5" i="27" s="1"/>
  <c r="P6" i="27"/>
  <c r="S6" i="27" s="1"/>
  <c r="P7" i="27"/>
  <c r="S7" i="27" s="1"/>
  <c r="F5" i="27"/>
  <c r="F8" i="27" s="1"/>
  <c r="F6" i="27"/>
  <c r="F7" i="27"/>
  <c r="R8" i="27"/>
  <c r="Q8" i="27"/>
  <c r="L5" i="27"/>
  <c r="L8" i="27" s="1"/>
  <c r="L6" i="27"/>
  <c r="L7" i="27"/>
  <c r="C5" i="27"/>
  <c r="C8" i="27" s="1"/>
  <c r="C6" i="27"/>
  <c r="O6" i="27" s="1"/>
  <c r="C7" i="27"/>
  <c r="O7" i="27" s="1"/>
  <c r="N8" i="27"/>
  <c r="M8" i="27"/>
  <c r="K5" i="27"/>
  <c r="K6" i="27"/>
  <c r="K8" i="27" s="1"/>
  <c r="K7" i="27"/>
  <c r="I7" i="27" s="1"/>
  <c r="J5" i="27"/>
  <c r="I5" i="27" s="1"/>
  <c r="J6" i="27"/>
  <c r="J7" i="27"/>
  <c r="J8" i="27"/>
  <c r="H8" i="27"/>
  <c r="G8" i="27"/>
  <c r="E8" i="27"/>
  <c r="D8" i="27"/>
  <c r="O5" i="27"/>
  <c r="C36" i="27"/>
  <c r="C39" i="27" s="1"/>
  <c r="C37" i="27"/>
  <c r="C38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P39" i="27" s="1"/>
  <c r="S39" i="27" s="1"/>
  <c r="P37" i="27"/>
  <c r="P38" i="27"/>
  <c r="S38" i="27" s="1"/>
  <c r="F36" i="27"/>
  <c r="S36" i="27" s="1"/>
  <c r="F37" i="27"/>
  <c r="F38" i="27"/>
  <c r="F39" i="27"/>
  <c r="R39" i="27"/>
  <c r="Q39" i="27"/>
  <c r="L36" i="27"/>
  <c r="L39" i="27" s="1"/>
  <c r="O39" i="27" s="1"/>
  <c r="L37" i="27"/>
  <c r="O37" i="27" s="1"/>
  <c r="L38" i="27"/>
  <c r="N39" i="27"/>
  <c r="M39" i="27"/>
  <c r="K36" i="27"/>
  <c r="K37" i="27"/>
  <c r="K38" i="27"/>
  <c r="K39" i="27"/>
  <c r="J36" i="27"/>
  <c r="J39" i="27" s="1"/>
  <c r="J37" i="27"/>
  <c r="I37" i="27" s="1"/>
  <c r="J38" i="27"/>
  <c r="I38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S42" i="27" s="1"/>
  <c r="F40" i="27"/>
  <c r="F41" i="27"/>
  <c r="F43" i="27" s="1"/>
  <c r="F42" i="27"/>
  <c r="R43" i="27"/>
  <c r="Q43" i="27"/>
  <c r="L40" i="27"/>
  <c r="L43" i="27" s="1"/>
  <c r="O43" i="27" s="1"/>
  <c r="L41" i="27"/>
  <c r="O41" i="27" s="1"/>
  <c r="L42" i="27"/>
  <c r="O42" i="27" s="1"/>
  <c r="C40" i="27"/>
  <c r="C43" i="27" s="1"/>
  <c r="C41" i="27"/>
  <c r="C42" i="27"/>
  <c r="N43" i="27"/>
  <c r="M43" i="27"/>
  <c r="K40" i="27"/>
  <c r="K41" i="27"/>
  <c r="I41" i="27" s="1"/>
  <c r="K42" i="27"/>
  <c r="J40" i="27"/>
  <c r="J43" i="27" s="1"/>
  <c r="J41" i="27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P47" i="27" s="1"/>
  <c r="P45" i="27"/>
  <c r="S45" i="27" s="1"/>
  <c r="P46" i="27"/>
  <c r="S46" i="27" s="1"/>
  <c r="F44" i="27"/>
  <c r="S44" i="27" s="1"/>
  <c r="F45" i="27"/>
  <c r="F46" i="27"/>
  <c r="R47" i="27"/>
  <c r="Q47" i="27"/>
  <c r="L44" i="27"/>
  <c r="L47" i="27" s="1"/>
  <c r="L45" i="27"/>
  <c r="L46" i="27"/>
  <c r="C44" i="27"/>
  <c r="C45" i="27"/>
  <c r="C46" i="27"/>
  <c r="C47" i="27" s="1"/>
  <c r="N47" i="27"/>
  <c r="M47" i="27"/>
  <c r="K44" i="27"/>
  <c r="K47" i="27" s="1"/>
  <c r="K45" i="27"/>
  <c r="K46" i="27"/>
  <c r="J44" i="27"/>
  <c r="J47" i="27" s="1"/>
  <c r="J45" i="27"/>
  <c r="J46" i="27"/>
  <c r="I46" i="27" s="1"/>
  <c r="I44" i="27"/>
  <c r="I45" i="27"/>
  <c r="H47" i="27"/>
  <c r="G47" i="27"/>
  <c r="E47" i="27"/>
  <c r="D47" i="27"/>
  <c r="C48" i="27"/>
  <c r="C49" i="27"/>
  <c r="C50" i="27"/>
  <c r="C51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P51" i="27"/>
  <c r="F48" i="27"/>
  <c r="S48" i="27" s="1"/>
  <c r="F49" i="27"/>
  <c r="F50" i="27"/>
  <c r="S50" i="27" s="1"/>
  <c r="R51" i="27"/>
  <c r="Q51" i="27"/>
  <c r="L48" i="27"/>
  <c r="L51" i="27" s="1"/>
  <c r="O51" i="27" s="1"/>
  <c r="L49" i="27"/>
  <c r="L50" i="27"/>
  <c r="O50" i="27" s="1"/>
  <c r="N51" i="27"/>
  <c r="M51" i="27"/>
  <c r="K48" i="27"/>
  <c r="I48" i="27" s="1"/>
  <c r="K49" i="27"/>
  <c r="K50" i="27"/>
  <c r="I50" i="27" s="1"/>
  <c r="K51" i="27"/>
  <c r="J48" i="27"/>
  <c r="J51" i="27" s="1"/>
  <c r="J49" i="27"/>
  <c r="I49" i="27" s="1"/>
  <c r="J50" i="27"/>
  <c r="H51" i="27"/>
  <c r="G51" i="27"/>
  <c r="E51" i="27"/>
  <c r="D51" i="27"/>
  <c r="L52" i="27"/>
  <c r="L55" i="27" s="1"/>
  <c r="L53" i="27"/>
  <c r="O53" i="27" s="1"/>
  <c r="L54" i="27"/>
  <c r="O54" i="27" s="1"/>
  <c r="C52" i="27"/>
  <c r="O52" i="27" s="1"/>
  <c r="C53" i="27"/>
  <c r="C54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5" i="27" s="1"/>
  <c r="P53" i="27"/>
  <c r="S53" i="27" s="1"/>
  <c r="P54" i="27"/>
  <c r="F52" i="27"/>
  <c r="F55" i="27" s="1"/>
  <c r="F53" i="27"/>
  <c r="F54" i="27"/>
  <c r="R55" i="27"/>
  <c r="Q55" i="27"/>
  <c r="N55" i="27"/>
  <c r="M55" i="27"/>
  <c r="K52" i="27"/>
  <c r="K55" i="27" s="1"/>
  <c r="K53" i="27"/>
  <c r="K54" i="27"/>
  <c r="J52" i="27"/>
  <c r="J53" i="27"/>
  <c r="J55" i="27" s="1"/>
  <c r="J54" i="27"/>
  <c r="I52" i="27"/>
  <c r="I54" i="27"/>
  <c r="H55" i="27"/>
  <c r="G55" i="27"/>
  <c r="E55" i="27"/>
  <c r="D55" i="27"/>
  <c r="P56" i="27"/>
  <c r="S56" i="27" s="1"/>
  <c r="P57" i="27"/>
  <c r="S57" i="27" s="1"/>
  <c r="P58" i="27"/>
  <c r="S58" i="27" s="1"/>
  <c r="F56" i="27"/>
  <c r="F59" i="27" s="1"/>
  <c r="F57" i="27"/>
  <c r="F58" i="27"/>
  <c r="L56" i="27"/>
  <c r="L57" i="27"/>
  <c r="L59" i="27" s="1"/>
  <c r="O59" i="27" s="1"/>
  <c r="L58" i="27"/>
  <c r="C56" i="27"/>
  <c r="O56" i="27" s="1"/>
  <c r="C57" i="27"/>
  <c r="C58" i="27"/>
  <c r="C59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7" i="27"/>
  <c r="J58" i="27"/>
  <c r="J59" i="27" s="1"/>
  <c r="I57" i="27"/>
  <c r="H59" i="27"/>
  <c r="G59" i="27"/>
  <c r="E59" i="27"/>
  <c r="D59" i="27"/>
  <c r="C62" i="27"/>
  <c r="O57" i="27"/>
  <c r="K60" i="27"/>
  <c r="K61" i="27"/>
  <c r="K62" i="27"/>
  <c r="J60" i="27"/>
  <c r="J61" i="27"/>
  <c r="I61" i="27" s="1"/>
  <c r="J62" i="27"/>
  <c r="I62" i="27" s="1"/>
  <c r="Z61" i="27"/>
  <c r="Z62" i="27"/>
  <c r="W61" i="27"/>
  <c r="W62" i="27"/>
  <c r="S37" i="27"/>
  <c r="S40" i="27"/>
  <c r="S41" i="27"/>
  <c r="S49" i="27"/>
  <c r="S54" i="27"/>
  <c r="P60" i="27"/>
  <c r="S60" i="27" s="1"/>
  <c r="F60" i="27"/>
  <c r="P61" i="27"/>
  <c r="F61" i="27"/>
  <c r="S61" i="27"/>
  <c r="T61" i="27"/>
  <c r="P62" i="27"/>
  <c r="S62" i="27" s="1"/>
  <c r="F62" i="27"/>
  <c r="T62" i="27"/>
  <c r="O38" i="27"/>
  <c r="O40" i="27"/>
  <c r="O45" i="27"/>
  <c r="O46" i="27"/>
  <c r="O49" i="27"/>
  <c r="L60" i="27"/>
  <c r="C60" i="27"/>
  <c r="O60" i="27" s="1"/>
  <c r="L61" i="27"/>
  <c r="C61" i="27"/>
  <c r="O61" i="27"/>
  <c r="L62" i="27"/>
  <c r="O62" i="27"/>
  <c r="I60" i="27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 s="1"/>
  <c r="F8" i="28"/>
  <c r="D8" i="28" s="1"/>
  <c r="E8" i="28" s="1"/>
  <c r="G8" i="28"/>
  <c r="G23" i="28"/>
  <c r="F23" i="28"/>
  <c r="D23" i="28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 s="1"/>
  <c r="E20" i="28" s="1"/>
  <c r="G19" i="28"/>
  <c r="F19" i="28"/>
  <c r="D19" i="28" s="1"/>
  <c r="E19" i="28" s="1"/>
  <c r="G18" i="28"/>
  <c r="F18" i="28"/>
  <c r="D18" i="28" s="1"/>
  <c r="E18" i="28" s="1"/>
  <c r="G17" i="28"/>
  <c r="F17" i="28"/>
  <c r="D17" i="28"/>
  <c r="E17" i="28" s="1"/>
  <c r="G16" i="28"/>
  <c r="D16" i="28" s="1"/>
  <c r="E16" i="28" s="1"/>
  <c r="F16" i="28"/>
  <c r="G15" i="28"/>
  <c r="F15" i="28"/>
  <c r="D15" i="28"/>
  <c r="E15" i="28" s="1"/>
  <c r="G14" i="28"/>
  <c r="F14" i="28"/>
  <c r="D14" i="28"/>
  <c r="E14" i="28" s="1"/>
  <c r="G13" i="28"/>
  <c r="F13" i="28"/>
  <c r="D13" i="28" s="1"/>
  <c r="E13" i="28" s="1"/>
  <c r="G12" i="28"/>
  <c r="F12" i="28"/>
  <c r="D12" i="28" s="1"/>
  <c r="E12" i="28" s="1"/>
  <c r="G11" i="28"/>
  <c r="D11" i="28" s="1"/>
  <c r="E11" i="28" s="1"/>
  <c r="F11" i="28"/>
  <c r="G10" i="28"/>
  <c r="F10" i="28"/>
  <c r="D10" i="28" s="1"/>
  <c r="E10" i="28" s="1"/>
  <c r="G9" i="28"/>
  <c r="F9" i="28"/>
  <c r="D9" i="28"/>
  <c r="E9" i="28" s="1"/>
  <c r="G6" i="28"/>
  <c r="D6" i="28" s="1"/>
  <c r="E6" i="28" s="1"/>
  <c r="F6" i="28"/>
  <c r="F50" i="28"/>
  <c r="F49" i="28"/>
  <c r="F48" i="28"/>
  <c r="F47" i="28"/>
  <c r="F45" i="28"/>
  <c r="F46" i="28"/>
  <c r="F43" i="28"/>
  <c r="F44" i="28"/>
  <c r="F42" i="28"/>
  <c r="D42" i="28" s="1"/>
  <c r="E42" i="28" s="1"/>
  <c r="F41" i="28"/>
  <c r="D41" i="28" s="1"/>
  <c r="E41" i="28" s="1"/>
  <c r="F40" i="28"/>
  <c r="F39" i="28"/>
  <c r="D39" i="28" s="1"/>
  <c r="E39" i="28" s="1"/>
  <c r="F34" i="28"/>
  <c r="F35" i="28"/>
  <c r="D35" i="28" s="1"/>
  <c r="E35" i="28" s="1"/>
  <c r="F36" i="28"/>
  <c r="F37" i="28"/>
  <c r="D37" i="28" s="1"/>
  <c r="E37" i="28" s="1"/>
  <c r="F38" i="28"/>
  <c r="D38" i="28" s="1"/>
  <c r="E38" i="28" s="1"/>
  <c r="G50" i="28"/>
  <c r="D50" i="28"/>
  <c r="E50" i="28" s="1"/>
  <c r="G49" i="28"/>
  <c r="D49" i="28"/>
  <c r="E49" i="28" s="1"/>
  <c r="G48" i="28"/>
  <c r="D48" i="28" s="1"/>
  <c r="E48" i="28" s="1"/>
  <c r="G34" i="28"/>
  <c r="D34" i="28" s="1"/>
  <c r="E34" i="28" s="1"/>
  <c r="G35" i="28"/>
  <c r="G36" i="28"/>
  <c r="D36" i="28" s="1"/>
  <c r="E36" i="28" s="1"/>
  <c r="G37" i="28"/>
  <c r="G38" i="28"/>
  <c r="G39" i="28"/>
  <c r="G40" i="28"/>
  <c r="G41" i="28"/>
  <c r="G42" i="28"/>
  <c r="G43" i="28"/>
  <c r="G44" i="28"/>
  <c r="G45" i="28"/>
  <c r="G46" i="28"/>
  <c r="G47" i="28"/>
  <c r="G51" i="28"/>
  <c r="D51" i="28" s="1"/>
  <c r="E51" i="28" s="1"/>
  <c r="G52" i="28"/>
  <c r="G53" i="28"/>
  <c r="G33" i="28"/>
  <c r="F33" i="28"/>
  <c r="F53" i="28"/>
  <c r="D53" i="28" s="1"/>
  <c r="E53" i="28" s="1"/>
  <c r="F52" i="28"/>
  <c r="D52" i="28" s="1"/>
  <c r="E52" i="28" s="1"/>
  <c r="F51" i="28"/>
  <c r="D47" i="28"/>
  <c r="E47" i="28"/>
  <c r="D46" i="28"/>
  <c r="E46" i="28"/>
  <c r="D45" i="28"/>
  <c r="E45" i="28" s="1"/>
  <c r="D44" i="28"/>
  <c r="E44" i="28" s="1"/>
  <c r="D43" i="28"/>
  <c r="E43" i="28"/>
  <c r="D40" i="28"/>
  <c r="E40" i="28" s="1"/>
  <c r="D33" i="28"/>
  <c r="E33" i="28" s="1"/>
  <c r="D24" i="29"/>
  <c r="E24" i="29"/>
  <c r="D23" i="29"/>
  <c r="E23" i="29"/>
  <c r="D22" i="29"/>
  <c r="E22" i="29"/>
  <c r="D21" i="29"/>
  <c r="E21" i="29" s="1"/>
  <c r="D20" i="29"/>
  <c r="E20" i="29" s="1"/>
  <c r="D19" i="29"/>
  <c r="E19" i="29"/>
  <c r="D17" i="29"/>
  <c r="E17" i="29"/>
  <c r="D16" i="29"/>
  <c r="E16" i="29" s="1"/>
  <c r="D15" i="29"/>
  <c r="E15" i="29" s="1"/>
  <c r="D14" i="29"/>
  <c r="E14" i="29" s="1"/>
  <c r="D13" i="29"/>
  <c r="E13" i="29"/>
  <c r="D12" i="29"/>
  <c r="E12" i="29"/>
  <c r="D11" i="29"/>
  <c r="E11" i="29"/>
  <c r="D10" i="29"/>
  <c r="E10" i="29"/>
  <c r="D8" i="29"/>
  <c r="E8" i="29" s="1"/>
  <c r="D7" i="29"/>
  <c r="E7" i="29" s="1"/>
  <c r="D6" i="29"/>
  <c r="E6" i="29"/>
  <c r="D5" i="29"/>
  <c r="E5" i="29"/>
  <c r="D4" i="29"/>
  <c r="E4" i="29"/>
  <c r="D48" i="29"/>
  <c r="E48" i="29" s="1"/>
  <c r="D47" i="29"/>
  <c r="E47" i="29" s="1"/>
  <c r="D46" i="29"/>
  <c r="E46" i="29"/>
  <c r="D32" i="29"/>
  <c r="E32" i="29"/>
  <c r="D33" i="29"/>
  <c r="E33" i="29" s="1"/>
  <c r="D34" i="29"/>
  <c r="E34" i="29" s="1"/>
  <c r="D35" i="29"/>
  <c r="E35" i="29" s="1"/>
  <c r="D37" i="29"/>
  <c r="E37" i="29"/>
  <c r="D38" i="29"/>
  <c r="E38" i="29"/>
  <c r="D39" i="29"/>
  <c r="E39" i="29"/>
  <c r="D40" i="29"/>
  <c r="E40" i="29"/>
  <c r="D41" i="29"/>
  <c r="E41" i="29" s="1"/>
  <c r="D42" i="29"/>
  <c r="E42" i="29" s="1"/>
  <c r="D43" i="29"/>
  <c r="E43" i="29"/>
  <c r="D44" i="29"/>
  <c r="E44" i="29"/>
  <c r="D49" i="29"/>
  <c r="E49" i="29"/>
  <c r="D50" i="29"/>
  <c r="E50" i="29" s="1"/>
  <c r="D51" i="29"/>
  <c r="E51" i="29" s="1"/>
  <c r="D31" i="29"/>
  <c r="E31" i="29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I9" i="12"/>
  <c r="G9" i="12"/>
  <c r="W9" i="12" s="1"/>
  <c r="P9" i="12"/>
  <c r="S9" i="12"/>
  <c r="C9" i="12"/>
  <c r="S8" i="12"/>
  <c r="C8" i="12"/>
  <c r="P7" i="12"/>
  <c r="C7" i="12"/>
  <c r="P6" i="12"/>
  <c r="S6" i="12"/>
  <c r="C6" i="12"/>
  <c r="P5" i="12"/>
  <c r="C5" i="12"/>
  <c r="H39" i="12"/>
  <c r="I39" i="12"/>
  <c r="G39" i="12"/>
  <c r="W39" i="12" s="1"/>
  <c r="P39" i="12"/>
  <c r="S39" i="12"/>
  <c r="C39" i="12"/>
  <c r="H38" i="12"/>
  <c r="I38" i="12"/>
  <c r="G38" i="12"/>
  <c r="V38" i="12" s="1"/>
  <c r="W38" i="12"/>
  <c r="P38" i="12"/>
  <c r="S38" i="12"/>
  <c r="C38" i="12"/>
  <c r="H37" i="12"/>
  <c r="G37" i="12" s="1"/>
  <c r="I37" i="12"/>
  <c r="P37" i="12"/>
  <c r="S37" i="12"/>
  <c r="C37" i="12"/>
  <c r="H36" i="12"/>
  <c r="G36" i="12" s="1"/>
  <c r="I36" i="12"/>
  <c r="P36" i="12"/>
  <c r="S36" i="12"/>
  <c r="C36" i="12"/>
  <c r="H18" i="12"/>
  <c r="I18" i="12"/>
  <c r="G18" i="12"/>
  <c r="W18" i="12" s="1"/>
  <c r="H19" i="12"/>
  <c r="G19" i="12" s="1"/>
  <c r="I19" i="12"/>
  <c r="H20" i="12"/>
  <c r="I20" i="12"/>
  <c r="G20" i="12"/>
  <c r="W20" i="12"/>
  <c r="H22" i="12"/>
  <c r="G22" i="12" s="1"/>
  <c r="I22" i="12"/>
  <c r="H23" i="12"/>
  <c r="G23" i="12" s="1"/>
  <c r="I23" i="12"/>
  <c r="H24" i="12"/>
  <c r="G24" i="12" s="1"/>
  <c r="I24" i="12"/>
  <c r="H26" i="12"/>
  <c r="G26" i="12" s="1"/>
  <c r="I26" i="12"/>
  <c r="H27" i="12"/>
  <c r="G27" i="12" s="1"/>
  <c r="I27" i="12"/>
  <c r="H28" i="12"/>
  <c r="I28" i="12"/>
  <c r="G28" i="12"/>
  <c r="W28" i="12" s="1"/>
  <c r="H30" i="12"/>
  <c r="I30" i="12"/>
  <c r="G30" i="12" s="1"/>
  <c r="H31" i="12"/>
  <c r="G31" i="12" s="1"/>
  <c r="I31" i="12"/>
  <c r="H32" i="12"/>
  <c r="G32" i="12" s="1"/>
  <c r="I32" i="12"/>
  <c r="H33" i="12"/>
  <c r="G33" i="12" s="1"/>
  <c r="I33" i="12"/>
  <c r="H34" i="12"/>
  <c r="G34" i="12" s="1"/>
  <c r="I34" i="12"/>
  <c r="H35" i="12"/>
  <c r="G35" i="12" s="1"/>
  <c r="I35" i="12"/>
  <c r="H40" i="12"/>
  <c r="G40" i="12" s="1"/>
  <c r="I40" i="12"/>
  <c r="H41" i="12"/>
  <c r="I41" i="12"/>
  <c r="G41" i="12"/>
  <c r="W41" i="12" s="1"/>
  <c r="H42" i="12"/>
  <c r="I42" i="12"/>
  <c r="G42" i="12" s="1"/>
  <c r="H43" i="12"/>
  <c r="G43" i="12" s="1"/>
  <c r="I43" i="12"/>
  <c r="P18" i="12"/>
  <c r="P19" i="12"/>
  <c r="P20" i="12"/>
  <c r="V20" i="12" s="1"/>
  <c r="P22" i="12"/>
  <c r="P23" i="12"/>
  <c r="P24" i="12"/>
  <c r="P26" i="12"/>
  <c r="P27" i="12"/>
  <c r="P28" i="12"/>
  <c r="V28" i="12"/>
  <c r="P30" i="12"/>
  <c r="P31" i="12"/>
  <c r="P32" i="12"/>
  <c r="P33" i="12"/>
  <c r="P34" i="12"/>
  <c r="P35" i="12"/>
  <c r="P40" i="12"/>
  <c r="P41" i="12"/>
  <c r="P42" i="12"/>
  <c r="P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Z10" i="31" s="1"/>
  <c r="AA10" i="31"/>
  <c r="AB9" i="31"/>
  <c r="AA9" i="31"/>
  <c r="AB8" i="31"/>
  <c r="AA8" i="31"/>
  <c r="Y11" i="31"/>
  <c r="X11" i="31"/>
  <c r="Y10" i="31"/>
  <c r="X10" i="31"/>
  <c r="W10" i="31" s="1"/>
  <c r="Y9" i="31"/>
  <c r="W9" i="31" s="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F32" i="31" s="1"/>
  <c r="H33" i="31"/>
  <c r="G32" i="31"/>
  <c r="G33" i="31"/>
  <c r="F33" i="31" s="1"/>
  <c r="H30" i="31"/>
  <c r="H11" i="31" s="1"/>
  <c r="H31" i="31"/>
  <c r="G30" i="31"/>
  <c r="F30" i="31" s="1"/>
  <c r="G31" i="31"/>
  <c r="F31" i="31" s="1"/>
  <c r="H28" i="31"/>
  <c r="H29" i="31"/>
  <c r="H10" i="31"/>
  <c r="G28" i="31"/>
  <c r="G29" i="31"/>
  <c r="F29" i="31" s="1"/>
  <c r="H26" i="31"/>
  <c r="H9" i="31" s="1"/>
  <c r="H27" i="31"/>
  <c r="F27" i="31" s="1"/>
  <c r="G26" i="31"/>
  <c r="G9" i="31" s="1"/>
  <c r="F9" i="31" s="1"/>
  <c r="G27" i="31"/>
  <c r="H24" i="31"/>
  <c r="H8" i="31" s="1"/>
  <c r="H25" i="31"/>
  <c r="G24" i="31"/>
  <c r="G8" i="31" s="1"/>
  <c r="F8" i="31" s="1"/>
  <c r="G25" i="31"/>
  <c r="E9" i="31"/>
  <c r="E10" i="31"/>
  <c r="E11" i="31"/>
  <c r="Z12" i="31"/>
  <c r="W12" i="31"/>
  <c r="Z11" i="31"/>
  <c r="W11" i="31"/>
  <c r="C11" i="31"/>
  <c r="C10" i="31"/>
  <c r="Z9" i="31"/>
  <c r="C9" i="31"/>
  <c r="Z8" i="31"/>
  <c r="W8" i="31"/>
  <c r="C8" i="31"/>
  <c r="Z7" i="31"/>
  <c r="W7" i="31"/>
  <c r="H7" i="31"/>
  <c r="G7" i="31"/>
  <c r="F7" i="31" s="1"/>
  <c r="C7" i="31"/>
  <c r="W6" i="31"/>
  <c r="H6" i="31"/>
  <c r="G6" i="31"/>
  <c r="F6" i="31" s="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F23" i="31" s="1"/>
  <c r="H23" i="31"/>
  <c r="H20" i="31"/>
  <c r="G20" i="31"/>
  <c r="F21" i="31"/>
  <c r="F22" i="31"/>
  <c r="F24" i="31"/>
  <c r="F25" i="31"/>
  <c r="F28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6" i="39"/>
  <c r="C5" i="39"/>
  <c r="C4" i="39"/>
  <c r="C17" i="39"/>
  <c r="C18" i="39"/>
  <c r="C19" i="39"/>
  <c r="C20" i="39"/>
  <c r="C21" i="39"/>
  <c r="C22" i="39"/>
  <c r="C23" i="39"/>
  <c r="C16" i="39"/>
  <c r="W7" i="12" l="1"/>
  <c r="V7" i="12"/>
  <c r="W16" i="12"/>
  <c r="V16" i="12"/>
  <c r="V33" i="12"/>
  <c r="W33" i="12"/>
  <c r="V36" i="12"/>
  <c r="W36" i="12"/>
  <c r="M56" i="26"/>
  <c r="V32" i="12"/>
  <c r="W32" i="12"/>
  <c r="Z15" i="23"/>
  <c r="I21" i="7"/>
  <c r="C15" i="23"/>
  <c r="I15" i="23" s="1"/>
  <c r="W6" i="12"/>
  <c r="V6" i="12"/>
  <c r="V31" i="12"/>
  <c r="W31" i="12"/>
  <c r="U48" i="26"/>
  <c r="Z25" i="23"/>
  <c r="V20" i="23"/>
  <c r="W30" i="12"/>
  <c r="V30" i="12"/>
  <c r="V5" i="12"/>
  <c r="W5" i="12"/>
  <c r="W37" i="12"/>
  <c r="V37" i="12"/>
  <c r="S16" i="27"/>
  <c r="I51" i="27"/>
  <c r="S24" i="27"/>
  <c r="O24" i="27"/>
  <c r="V13" i="23"/>
  <c r="Y13" i="23" s="1"/>
  <c r="Q19" i="7"/>
  <c r="I19" i="7"/>
  <c r="M19" i="7"/>
  <c r="C23" i="7"/>
  <c r="Q23" i="7" s="1"/>
  <c r="I47" i="27"/>
  <c r="S28" i="27"/>
  <c r="V34" i="23"/>
  <c r="Y34" i="23" s="1"/>
  <c r="V7" i="6"/>
  <c r="Y22" i="7"/>
  <c r="V27" i="12"/>
  <c r="W27" i="12"/>
  <c r="S55" i="27"/>
  <c r="O8" i="27"/>
  <c r="Y12" i="23"/>
  <c r="C10" i="23"/>
  <c r="I10" i="23" s="1"/>
  <c r="I6" i="23"/>
  <c r="X15" i="23"/>
  <c r="V32" i="23"/>
  <c r="Y32" i="23" s="1"/>
  <c r="W35" i="23"/>
  <c r="I11" i="7"/>
  <c r="V31" i="23"/>
  <c r="I27" i="7"/>
  <c r="U27" i="7"/>
  <c r="V26" i="12"/>
  <c r="W26" i="12"/>
  <c r="I26" i="7"/>
  <c r="Q40" i="7"/>
  <c r="M40" i="7"/>
  <c r="Y40" i="7"/>
  <c r="Q39" i="7"/>
  <c r="M39" i="7"/>
  <c r="I39" i="7"/>
  <c r="Y39" i="7"/>
  <c r="Q40" i="26"/>
  <c r="I20" i="23"/>
  <c r="Y33" i="23"/>
  <c r="Q25" i="7"/>
  <c r="U6" i="7"/>
  <c r="I6" i="7"/>
  <c r="U39" i="7"/>
  <c r="U20" i="26"/>
  <c r="V8" i="23"/>
  <c r="Y8" i="23" s="1"/>
  <c r="I24" i="23"/>
  <c r="C13" i="7"/>
  <c r="G8" i="12"/>
  <c r="W23" i="12"/>
  <c r="V23" i="12"/>
  <c r="U12" i="26"/>
  <c r="Q24" i="7"/>
  <c r="U13" i="7"/>
  <c r="V6" i="6"/>
  <c r="U8" i="26"/>
  <c r="Q13" i="7"/>
  <c r="W24" i="12"/>
  <c r="V24" i="12"/>
  <c r="I25" i="23"/>
  <c r="Y7" i="23"/>
  <c r="M13" i="7"/>
  <c r="V34" i="12"/>
  <c r="W34" i="12"/>
  <c r="W22" i="12"/>
  <c r="V22" i="12"/>
  <c r="I28" i="27"/>
  <c r="X10" i="23"/>
  <c r="C25" i="23"/>
  <c r="I21" i="23"/>
  <c r="V35" i="12"/>
  <c r="W35" i="12"/>
  <c r="W43" i="12"/>
  <c r="V43" i="12"/>
  <c r="O47" i="27"/>
  <c r="M48" i="26"/>
  <c r="Z20" i="23"/>
  <c r="V6" i="23"/>
  <c r="W10" i="23"/>
  <c r="C20" i="23"/>
  <c r="U14" i="7"/>
  <c r="C18" i="7"/>
  <c r="M18" i="7" s="1"/>
  <c r="Q14" i="7"/>
  <c r="M14" i="7"/>
  <c r="Y13" i="7"/>
  <c r="W42" i="12"/>
  <c r="V42" i="12"/>
  <c r="Y19" i="23"/>
  <c r="Y36" i="23"/>
  <c r="I14" i="7"/>
  <c r="C34" i="7"/>
  <c r="I62" i="26"/>
  <c r="M62" i="26"/>
  <c r="W19" i="12"/>
  <c r="V19" i="12"/>
  <c r="Y24" i="23"/>
  <c r="Y43" i="7"/>
  <c r="M43" i="7"/>
  <c r="U43" i="7"/>
  <c r="I43" i="7"/>
  <c r="V40" i="12"/>
  <c r="W40" i="12"/>
  <c r="Q42" i="7"/>
  <c r="Y42" i="7"/>
  <c r="U42" i="7"/>
  <c r="O55" i="27"/>
  <c r="V26" i="23"/>
  <c r="X30" i="23"/>
  <c r="Z23" i="23"/>
  <c r="C27" i="23"/>
  <c r="I27" i="23" s="1"/>
  <c r="Q9" i="7"/>
  <c r="C38" i="7"/>
  <c r="C16" i="27"/>
  <c r="O16" i="27" s="1"/>
  <c r="M37" i="26"/>
  <c r="I26" i="26"/>
  <c r="O48" i="27"/>
  <c r="P59" i="27"/>
  <c r="S59" i="27" s="1"/>
  <c r="P8" i="27"/>
  <c r="S8" i="27" s="1"/>
  <c r="J44" i="26"/>
  <c r="M44" i="26" s="1"/>
  <c r="AC20" i="23"/>
  <c r="W11" i="23"/>
  <c r="Q6" i="7"/>
  <c r="U36" i="7"/>
  <c r="F18" i="7"/>
  <c r="C11" i="7"/>
  <c r="N8" i="7"/>
  <c r="C37" i="7"/>
  <c r="I37" i="7" s="1"/>
  <c r="T12" i="22"/>
  <c r="D44" i="6"/>
  <c r="D9" i="6" s="1"/>
  <c r="K43" i="27"/>
  <c r="I18" i="27"/>
  <c r="U17" i="26"/>
  <c r="W30" i="23"/>
  <c r="I16" i="23"/>
  <c r="Y16" i="23"/>
  <c r="F28" i="7"/>
  <c r="F34" i="7"/>
  <c r="G10" i="31"/>
  <c r="F10" i="31" s="1"/>
  <c r="O44" i="27"/>
  <c r="F47" i="27"/>
  <c r="S47" i="27" s="1"/>
  <c r="I17" i="27"/>
  <c r="I20" i="27" s="1"/>
  <c r="O21" i="27"/>
  <c r="N52" i="26"/>
  <c r="N12" i="26"/>
  <c r="Q12" i="26" s="1"/>
  <c r="I27" i="26"/>
  <c r="AB25" i="23"/>
  <c r="C26" i="23"/>
  <c r="C30" i="23" s="1"/>
  <c r="I30" i="23" s="1"/>
  <c r="I42" i="7"/>
  <c r="U4" i="7"/>
  <c r="F33" i="7"/>
  <c r="V32" i="6"/>
  <c r="I6" i="27"/>
  <c r="I8" i="27" s="1"/>
  <c r="S21" i="27"/>
  <c r="M27" i="26"/>
  <c r="F23" i="7"/>
  <c r="J15" i="23"/>
  <c r="M55" i="26"/>
  <c r="U58" i="26"/>
  <c r="N48" i="26"/>
  <c r="R28" i="26"/>
  <c r="U28" i="26" s="1"/>
  <c r="I40" i="7"/>
  <c r="Y36" i="7"/>
  <c r="C26" i="7"/>
  <c r="U26" i="7" s="1"/>
  <c r="M53" i="26"/>
  <c r="I19" i="26"/>
  <c r="Z27" i="23"/>
  <c r="Z30" i="23" s="1"/>
  <c r="C25" i="7"/>
  <c r="M9" i="26"/>
  <c r="C12" i="27"/>
  <c r="M51" i="26"/>
  <c r="C56" i="26"/>
  <c r="I56" i="26" s="1"/>
  <c r="F8" i="26"/>
  <c r="I8" i="26" s="1"/>
  <c r="M19" i="26"/>
  <c r="G11" i="31"/>
  <c r="F11" i="31" s="1"/>
  <c r="S14" i="27"/>
  <c r="M50" i="26"/>
  <c r="I10" i="26"/>
  <c r="M4" i="7"/>
  <c r="S11" i="22"/>
  <c r="F26" i="31"/>
  <c r="I53" i="27"/>
  <c r="I55" i="27" s="1"/>
  <c r="M49" i="26"/>
  <c r="C52" i="26"/>
  <c r="M52" i="26" s="1"/>
  <c r="M10" i="26"/>
  <c r="C31" i="23"/>
  <c r="C35" i="23" s="1"/>
  <c r="I35" i="23" s="1"/>
  <c r="I17" i="7"/>
  <c r="M44" i="6"/>
  <c r="M57" i="26"/>
  <c r="M42" i="7"/>
  <c r="C24" i="7"/>
  <c r="L12" i="27"/>
  <c r="I37" i="26"/>
  <c r="M46" i="26"/>
  <c r="R56" i="26"/>
  <c r="C48" i="26"/>
  <c r="I48" i="26" s="1"/>
  <c r="N24" i="26"/>
  <c r="Q24" i="26" s="1"/>
  <c r="C55" i="27"/>
  <c r="M45" i="26"/>
  <c r="I21" i="26"/>
  <c r="M36" i="7"/>
  <c r="U24" i="7"/>
  <c r="C22" i="7"/>
  <c r="F13" i="7"/>
  <c r="I13" i="7" s="1"/>
  <c r="I36" i="27"/>
  <c r="I39" i="27" s="1"/>
  <c r="C29" i="7"/>
  <c r="I29" i="7" s="1"/>
  <c r="F51" i="27"/>
  <c r="S51" i="27" s="1"/>
  <c r="C20" i="27"/>
  <c r="O20" i="27" s="1"/>
  <c r="I22" i="27"/>
  <c r="I24" i="27" s="1"/>
  <c r="C40" i="26"/>
  <c r="U40" i="26" s="1"/>
  <c r="J8" i="26"/>
  <c r="M8" i="26" s="1"/>
  <c r="J25" i="23"/>
  <c r="C5" i="7"/>
  <c r="S8" i="22"/>
  <c r="L28" i="27"/>
  <c r="O28" i="27" s="1"/>
  <c r="N16" i="26"/>
  <c r="Q16" i="26" s="1"/>
  <c r="AA35" i="23"/>
  <c r="V21" i="23"/>
  <c r="M9" i="7"/>
  <c r="U20" i="7"/>
  <c r="C21" i="7"/>
  <c r="U21" i="7" s="1"/>
  <c r="V41" i="12"/>
  <c r="V18" i="12"/>
  <c r="I61" i="26"/>
  <c r="AB35" i="23"/>
  <c r="AA10" i="23"/>
  <c r="U22" i="26"/>
  <c r="Q41" i="7"/>
  <c r="I58" i="27"/>
  <c r="I51" i="26"/>
  <c r="Z12" i="23"/>
  <c r="C15" i="7"/>
  <c r="S10" i="22"/>
  <c r="U9" i="7"/>
  <c r="S52" i="27"/>
  <c r="N8" i="26"/>
  <c r="Q8" i="26" s="1"/>
  <c r="I56" i="27"/>
  <c r="I59" i="27" s="1"/>
  <c r="S17" i="27"/>
  <c r="C16" i="26"/>
  <c r="I16" i="26" s="1"/>
  <c r="C12" i="22"/>
  <c r="P43" i="27"/>
  <c r="S43" i="27" s="1"/>
  <c r="AB15" i="23"/>
  <c r="I11" i="23"/>
  <c r="S18" i="27"/>
  <c r="Q36" i="7"/>
  <c r="V39" i="12"/>
  <c r="I12" i="7"/>
  <c r="V9" i="12"/>
  <c r="I40" i="27"/>
  <c r="I43" i="27" s="1"/>
  <c r="Q6" i="26"/>
  <c r="J10" i="23"/>
  <c r="I31" i="23" l="1"/>
  <c r="I26" i="23"/>
  <c r="Q38" i="7"/>
  <c r="M38" i="7"/>
  <c r="I38" i="7"/>
  <c r="Y38" i="7"/>
  <c r="U52" i="26"/>
  <c r="Q5" i="7"/>
  <c r="I5" i="7"/>
  <c r="Q22" i="7"/>
  <c r="U22" i="7"/>
  <c r="I52" i="26"/>
  <c r="Q52" i="26"/>
  <c r="U15" i="7"/>
  <c r="Q15" i="7"/>
  <c r="I15" i="7"/>
  <c r="M23" i="7"/>
  <c r="Y26" i="23"/>
  <c r="V30" i="23"/>
  <c r="Y30" i="23" s="1"/>
  <c r="I34" i="7"/>
  <c r="I28" i="7"/>
  <c r="M25" i="7"/>
  <c r="U25" i="7"/>
  <c r="Y31" i="23"/>
  <c r="V35" i="23"/>
  <c r="Y35" i="23" s="1"/>
  <c r="Q48" i="26"/>
  <c r="V11" i="23"/>
  <c r="W15" i="23"/>
  <c r="M29" i="7"/>
  <c r="U29" i="7"/>
  <c r="C33" i="7"/>
  <c r="M5" i="7"/>
  <c r="U5" i="7"/>
  <c r="I40" i="26"/>
  <c r="U23" i="7"/>
  <c r="Y6" i="23"/>
  <c r="V10" i="23"/>
  <c r="Y10" i="23" s="1"/>
  <c r="Y15" i="7"/>
  <c r="Y18" i="7"/>
  <c r="Y23" i="7"/>
  <c r="Q56" i="26"/>
  <c r="I22" i="7"/>
  <c r="M16" i="26"/>
  <c r="U56" i="26"/>
  <c r="O12" i="27"/>
  <c r="Q37" i="7"/>
  <c r="M37" i="7"/>
  <c r="Y37" i="7"/>
  <c r="U37" i="7"/>
  <c r="I18" i="7"/>
  <c r="M40" i="26"/>
  <c r="I25" i="7"/>
  <c r="Y27" i="23"/>
  <c r="U38" i="7"/>
  <c r="M9" i="6"/>
  <c r="V9" i="6" s="1"/>
  <c r="V44" i="6"/>
  <c r="Y21" i="7"/>
  <c r="C8" i="7"/>
  <c r="I23" i="7"/>
  <c r="U16" i="26"/>
  <c r="Q29" i="7"/>
  <c r="U18" i="7"/>
  <c r="Q18" i="7"/>
  <c r="V8" i="12"/>
  <c r="W8" i="12"/>
  <c r="I24" i="7"/>
  <c r="C28" i="7"/>
  <c r="Y21" i="23"/>
  <c r="V25" i="23"/>
  <c r="Y25" i="23" s="1"/>
  <c r="Y20" i="23"/>
  <c r="Y8" i="7" l="1"/>
  <c r="U8" i="7"/>
  <c r="I8" i="7"/>
  <c r="M8" i="7"/>
  <c r="Y33" i="7"/>
  <c r="Q33" i="7"/>
  <c r="M33" i="7"/>
  <c r="U34" i="7"/>
  <c r="U33" i="7"/>
  <c r="Q34" i="7"/>
  <c r="M34" i="7"/>
  <c r="Y34" i="7"/>
  <c r="Q8" i="7"/>
  <c r="Y11" i="23"/>
  <c r="V15" i="23"/>
  <c r="Y15" i="23" s="1"/>
  <c r="M28" i="7"/>
  <c r="Y28" i="7"/>
  <c r="U28" i="7"/>
  <c r="Q28" i="7"/>
  <c r="I33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<sst xmlns="http://schemas.openxmlformats.org/spreadsheetml/2006/main" count="9991" uniqueCount="809">
  <si>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</si>
  <si>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</si>
  <si>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</si>
  <si>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</si>
  <si>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</si>
  <si>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</si>
  <si>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</si>
  <si>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</si>
  <si>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</si>
  <si>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</si>
  <si>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</si>
  <si>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</si>
  <si>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</si>
  <si>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</si>
  <si>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</si>
  <si>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</si>
  <si>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</si>
  <si>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注1）浅科会館は平成17年度から開館。</t>
    <rPh sb="0" eb="1">
      <t>チュウ</t>
    </rPh>
    <rPh sb="3" eb="5">
      <t>アサシナ</t>
    </rPh>
    <phoneticPr fontId="2"/>
  </si>
  <si>
    <t>注1）駒の里ふれあいセンターは平成16年度から集計。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2"/>
  </si>
  <si>
    <t>センター
ふれあい
駒の里</t>
    <rPh sb="10" eb="11">
      <t>コマ</t>
    </rPh>
    <rPh sb="12" eb="13">
      <t>サト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</si>
  <si>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</si>
  <si>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</si>
  <si>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</si>
  <si>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</si>
  <si>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</si>
  <si>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</si>
  <si>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</si>
  <si>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</si>
  <si>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</si>
  <si>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</si>
  <si>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</si>
  <si>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</si>
  <si>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</si>
  <si>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</si>
  <si>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</si>
  <si>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</si>
  <si>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</si>
  <si>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</si>
  <si>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</si>
  <si>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</si>
  <si>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</si>
  <si>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</si>
  <si>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</si>
  <si>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</si>
  <si>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</si>
  <si>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</si>
  <si>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</si>
  <si>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</si>
  <si>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</si>
  <si>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</si>
  <si>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</si>
  <si>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</si>
  <si>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</si>
  <si>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</si>
  <si>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</si>
  <si>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</si>
  <si>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地区
館別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</si>
  <si>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</si>
  <si>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</si>
  <si>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</si>
  <si>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</si>
  <si>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</si>
  <si>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</si>
  <si>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</si>
  <si>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</si>
  <si>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</si>
  <si>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</si>
  <si>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</si>
  <si>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</si>
  <si>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</si>
  <si>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</si>
  <si>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</si>
  <si>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</si>
  <si>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</si>
  <si>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</si>
  <si>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</si>
  <si>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</si>
  <si>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</si>
  <si>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</si>
  <si>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</si>
  <si>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</si>
  <si>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</si>
  <si>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</si>
  <si>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</si>
  <si>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</si>
  <si>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</si>
  <si>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</si>
  <si>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</si>
  <si>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</si>
  <si>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</si>
  <si>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</si>
  <si>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</si>
  <si>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</si>
  <si>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</si>
  <si>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</si>
  <si>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</si>
  <si>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</si>
  <si>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</si>
  <si>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</si>
  <si>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</si>
  <si>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</si>
  <si>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</si>
  <si>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</si>
  <si>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</si>
  <si>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</si>
  <si>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</si>
  <si>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</si>
  <si>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</si>
  <si>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</si>
  <si>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</si>
  <si>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</si>
  <si>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</si>
  <si>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</si>
  <si>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</si>
  <si>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</si>
  <si>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</si>
  <si>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</si>
  <si>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</si>
  <si>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</si>
  <si>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</si>
  <si>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</si>
  <si>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</si>
  <si>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</si>
  <si>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</si>
  <si>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</si>
  <si>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</si>
  <si>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</si>
  <si>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</si>
  <si>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</si>
  <si>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</si>
  <si>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</si>
  <si>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</si>
  <si>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</si>
  <si>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</si>
  <si>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</si>
  <si>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</si>
  <si>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</si>
  <si>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</si>
  <si>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</si>
  <si>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</si>
  <si>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</si>
  <si>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</si>
  <si>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</si>
  <si>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</si>
  <si>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</si>
  <si>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</si>
  <si>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</si>
  <si>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</si>
  <si>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</si>
  <si>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</si>
  <si>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</si>
  <si>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</si>
  <si>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</si>
  <si>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</si>
  <si>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</si>
  <si>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</si>
  <si>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</si>
  <si>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</si>
  <si>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</si>
  <si>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</si>
  <si>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</si>
  <si>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</si>
  <si>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</si>
  <si>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</si>
  <si>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</si>
  <si>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</si>
  <si>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</si>
  <si>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</si>
  <si>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</si>
  <si>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</si>
  <si>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</si>
  <si>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</si>
  <si>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</si>
  <si>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</si>
  <si>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</si>
  <si>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</si>
  <si>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</si>
  <si>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</si>
  <si>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</si>
  <si>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</si>
  <si>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</si>
  <si>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</si>
  <si>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</si>
  <si>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</si>
  <si>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</si>
  <si>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</si>
  <si>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</si>
  <si>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</si>
  <si>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</si>
  <si>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</si>
  <si>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</si>
  <si>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</si>
  <si>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</si>
  <si>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</si>
  <si>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</si>
  <si>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</si>
  <si>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</si>
  <si>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</si>
  <si>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</si>
  <si>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</si>
  <si>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</si>
  <si>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</si>
  <si>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</si>
  <si>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</si>
  <si>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</si>
  <si>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</si>
  <si>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</si>
  <si>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</si>
  <si>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</si>
  <si>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</si>
  <si>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</si>
  <si>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</si>
  <si>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</si>
  <si>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</si>
  <si>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</si>
  <si>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</si>
  <si>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</si>
  <si>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</si>
  <si>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</si>
  <si>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</si>
  <si>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</si>
  <si>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</si>
  <si>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</si>
  <si>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</si>
  <si>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</si>
  <si>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</si>
  <si>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</si>
  <si>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</si>
  <si>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</si>
  <si>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</si>
  <si>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</si>
  <si>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</si>
  <si>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</si>
  <si>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</si>
  <si>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</si>
  <si>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</si>
  <si>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</si>
  <si>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</si>
  <si>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</si>
  <si>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</si>
  <si>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</si>
  <si>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</si>
  <si>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</si>
  <si>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</si>
  <si>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</si>
  <si>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</si>
  <si>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</si>
  <si>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</si>
  <si>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</si>
  <si>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</si>
  <si>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</si>
  <si>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</si>
  <si>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</si>
  <si>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</si>
  <si>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</si>
  <si>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</si>
  <si>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</si>
  <si>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</si>
  <si>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</si>
  <si>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</si>
  <si>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</si>
  <si>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</si>
  <si>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</si>
  <si>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</si>
  <si>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</si>
  <si>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</si>
  <si>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</si>
  <si>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</si>
  <si>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</si>
  <si>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</si>
  <si>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</si>
  <si>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</si>
  <si>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</si>
  <si>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</si>
  <si>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</si>
  <si>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</si>
  <si>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</si>
  <si>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</si>
  <si>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</si>
  <si>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</si>
  <si>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</si>
  <si>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</si>
  <si>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</si>
  <si>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</si>
  <si>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</si>
  <si>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</si>
  <si>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</si>
  <si>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</si>
  <si>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</si>
  <si>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</si>
  <si>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</si>
  <si>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</si>
  <si>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</si>
  <si>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</si>
  <si>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</si>
  <si>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</si>
  <si>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</si>
  <si>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</si>
  <si>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</si>
  <si>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</si>
  <si>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</si>
  <si>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</si>
  <si>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</si>
  <si>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</si>
  <si>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</si>
  <si>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</si>
  <si>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</si>
  <si>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</si>
  <si>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</si>
  <si>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</si>
  <si>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</si>
  <si>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</si>
  <si>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</si>
  <si>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</si>
  <si>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</si>
  <si>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</si>
  <si>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</si>
  <si>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</si>
  <si>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</si>
  <si>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</si>
  <si>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</si>
  <si>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</si>
  <si>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</si>
  <si>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</si>
  <si>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</si>
  <si>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</si>
  <si>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</si>
  <si>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</si>
  <si>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</si>
  <si>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</si>
  <si>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</si>
  <si>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</si>
  <si>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</si>
  <si>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</si>
  <si>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</si>
  <si>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</si>
  <si>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</si>
  <si>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</si>
  <si>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</si>
  <si>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</si>
  <si>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</si>
  <si>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</si>
  <si>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</si>
  <si>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</si>
  <si>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</si>
  <si>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</si>
  <si>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</si>
  <si>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</si>
  <si>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</si>
  <si>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</si>
  <si>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</si>
  <si>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</si>
  <si>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</si>
  <si>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</si>
  <si>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</si>
  <si>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</si>
  <si>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</si>
  <si>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</si>
  <si>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</si>
  <si>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</si>
  <si>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</si>
  <si>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</si>
  <si>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</si>
  <si>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</si>
  <si>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</si>
  <si>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</si>
  <si>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</si>
  <si>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</si>
  <si>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</si>
  <si>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</si>
  <si>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</si>
  <si>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</si>
  <si>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</si>
  <si>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</si>
  <si>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</si>
  <si>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</si>
  <si>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</si>
  <si>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</si>
  <si>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</si>
  <si>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</si>
  <si>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</si>
  <si>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</si>
  <si>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</si>
  <si>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</si>
  <si>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</si>
  <si>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</si>
  <si>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</si>
  <si>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</si>
  <si>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</si>
  <si>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</si>
  <si>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</si>
  <si>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</si>
  <si>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</si>
  <si>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</si>
  <si>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</si>
  <si>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</si>
  <si>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</si>
  <si>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</si>
  <si>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</si>
  <si>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</si>
  <si>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</si>
  <si>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</si>
  <si>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</si>
  <si>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</si>
  <si>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</si>
  <si>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</si>
  <si>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</si>
  <si>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</si>
  <si>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</si>
  <si>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</si>
  <si>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</si>
  <si>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</si>
  <si>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</si>
  <si>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</si>
  <si>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</si>
  <si>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</si>
  <si>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</si>
  <si>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</si>
  <si>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</si>
  <si>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</si>
  <si>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</si>
  <si>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</si>
  <si>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</si>
  <si>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</si>
  <si>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</si>
  <si>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</si>
  <si>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</si>
  <si>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</si>
  <si>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</si>
  <si>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</si>
  <si>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</si>
  <si>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</si>
  <si>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</si>
  <si>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</si>
  <si>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</si>
  <si>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</si>
  <si>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</si>
  <si>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</si>
  <si>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</si>
  <si>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</si>
  <si>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</si>
  <si>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</si>
  <si>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</si>
  <si>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</si>
  <si>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</si>
  <si>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</si>
  <si>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</si>
  <si>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</si>
  <si>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</si>
  <si>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</si>
  <si>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</si>
  <si>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</si>
  <si>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</si>
  <si>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</si>
  <si>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</si>
  <si>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</si>
  <si>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</si>
  <si>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</si>
  <si>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</si>
  <si>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</si>
  <si>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</si>
  <si>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</si>
  <si>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</si>
  <si>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</si>
  <si>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</si>
  <si>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</si>
  <si>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</si>
  <si>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</si>
  <si>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</si>
  <si>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</si>
  <si>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</si>
  <si>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</si>
  <si>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</si>
  <si>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</si>
  <si>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</si>
  <si>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</si>
  <si>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</si>
  <si>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</si>
  <si>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</si>
  <si>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</si>
  <si>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</si>
  <si>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</si>
  <si>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</si>
  <si>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</si>
  <si>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</si>
  <si>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</si>
  <si>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</si>
  <si>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</si>
  <si>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</si>
  <si>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</si>
  <si>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</si>
  <si>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</si>
  <si>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</si>
  <si>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</si>
  <si>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</si>
  <si>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</si>
  <si>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</si>
  <si>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</si>
  <si>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</si>
  <si>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</si>
  <si>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</si>
  <si>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</si>
  <si>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</si>
  <si>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</si>
  <si>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</si>
  <si>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</si>
  <si>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</si>
  <si>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</si>
  <si>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</si>
  <si>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</si>
  <si>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</si>
  <si>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</si>
  <si>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</si>
  <si>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</si>
  <si>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</si>
  <si>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</si>
  <si>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</si>
  <si>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</si>
  <si>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</si>
  <si>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</si>
  <si>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</si>
  <si>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</si>
  <si>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</si>
  <si>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</si>
  <si>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</si>
  <si>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</si>
  <si>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</si>
  <si>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</si>
  <si>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</si>
  <si>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</si>
  <si>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</si>
  <si>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</si>
  <si>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</si>
  <si>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</si>
  <si>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</si>
  <si>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</si>
  <si>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</si>
  <si>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</si>
  <si>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</si>
  <si>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</si>
  <si>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</si>
  <si>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</si>
  <si>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</si>
  <si>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</si>
  <si>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</si>
  <si>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</si>
  <si>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</si>
  <si>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</si>
  <si>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</si>
  <si>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</si>
  <si>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</si>
  <si>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</si>
  <si>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</si>
  <si>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</si>
  <si>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</si>
  <si>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</si>
  <si>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</si>
  <si>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</si>
  <si>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</si>
  <si>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</si>
  <si>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</si>
  <si>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</si>
  <si>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</si>
  <si>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</si>
  <si>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</si>
  <si>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</si>
  <si>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</si>
  <si>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</si>
  <si>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</si>
  <si>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</si>
  <si>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</si>
  <si>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</si>
  <si>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</si>
  <si>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</si>
  <si>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</si>
  <si>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</si>
  <si>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</si>
  <si>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</si>
  <si>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</si>
  <si>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</si>
  <si>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</si>
  <si>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</si>
  <si>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</si>
  <si>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</si>
  <si>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</si>
  <si>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</si>
  <si>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</si>
  <si>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</si>
  <si>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</si>
  <si>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</si>
  <si>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</si>
  <si>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</si>
  <si>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</si>
  <si>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</si>
  <si>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</si>
  <si>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</si>
  <si>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</si>
  <si>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</si>
  <si>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</si>
  <si>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</si>
  <si>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</si>
  <si>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</si>
  <si>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</si>
  <si>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</si>
  <si>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</si>
  <si>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</si>
  <si>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</si>
  <si>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</si>
  <si>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</si>
  <si>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</si>
  <si>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</si>
  <si>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</si>
  <si>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</si>
  <si>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</si>
  <si>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</si>
  <si>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</si>
  <si>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</si>
  <si>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</si>
  <si>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</si>
  <si>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</si>
  <si>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</si>
  <si>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</si>
  <si>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</si>
  <si>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</si>
  <si>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</si>
  <si>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</si>
  <si>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</si>
  <si>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</si>
  <si>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</si>
  <si>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</si>
  <si>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</si>
  <si>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</si>
  <si>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</si>
  <si>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</si>
  <si>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</si>
  <si>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</si>
  <si>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</si>
  <si>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</si>
  <si>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</si>
  <si>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</si>
  <si>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</si>
  <si>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</si>
  <si>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</si>
  <si>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</si>
  <si>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</si>
  <si>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</si>
  <si>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</si>
  <si>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</si>
  <si>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</si>
  <si>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</si>
  <si>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</si>
  <si>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</si>
  <si>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</si>
  <si>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</si>
  <si>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</si>
  <si>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</si>
  <si>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</si>
  <si>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</si>
  <si>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</si>
  <si>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</si>
  <si>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</si>
  <si>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</si>
  <si>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</si>
  <si>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</si>
  <si>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</si>
  <si>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</si>
  <si>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</si>
  <si>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</si>
  <si>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</si>
  <si>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</si>
  <si>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</si>
  <si>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</si>
  <si>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</si>
  <si>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</si>
  <si>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</si>
  <si>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</si>
  <si>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</si>
  <si>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</si>
  <si>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</si>
  <si>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</si>
  <si>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</si>
  <si>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</si>
  <si>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</si>
  <si>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</si>
  <si>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</si>
  <si>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</si>
  <si>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</si>
  <si>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</si>
  <si>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</si>
  <si>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</si>
  <si>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</si>
  <si>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</si>
  <si>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</si>
  <si>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</si>
  <si>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</si>
  <si>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</si>
  <si>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</si>
  <si>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</si>
  <si>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</si>
  <si>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浅間会館</t>
    <rPh sb="0" eb="2">
      <t>アサマ</t>
    </rPh>
    <rPh sb="2" eb="4">
      <t>カイカン</t>
    </rPh>
    <phoneticPr fontId="2"/>
  </si>
  <si>
    <t>東会館</t>
    <rPh sb="0" eb="1">
      <t>ヒガシ</t>
    </rPh>
    <rPh sb="1" eb="3">
      <t>カイカン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</si>
  <si>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</si>
  <si>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</si>
  <si>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</si>
  <si>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</si>
  <si>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</si>
  <si>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</si>
  <si>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</si>
  <si>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</si>
  <si>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</si>
  <si>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</si>
  <si>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</si>
  <si>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</si>
  <si>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</si>
  <si>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</si>
  <si>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</si>
  <si>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</si>
  <si>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</si>
  <si>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</si>
  <si>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</si>
  <si>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高校・大学生</t>
  </si>
  <si>
    <t>小・中学生・就学前児童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</si>
  <si>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</si>
  <si>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</si>
  <si>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</si>
  <si>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</si>
  <si>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</si>
  <si>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</si>
  <si>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</si>
  <si>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</si>
  <si>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</si>
  <si>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</si>
  <si>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</si>
  <si>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</si>
  <si>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</si>
  <si>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</si>
  <si>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</si>
  <si>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</si>
  <si>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</si>
  <si>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</si>
  <si>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</si>
  <si>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</si>
  <si>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</si>
  <si>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</si>
  <si>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</si>
  <si>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</si>
  <si>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</si>
  <si>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</si>
  <si>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</si>
  <si>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</si>
  <si>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浅科会館</t>
    <rPh sb="0" eb="2">
      <t>アサシナ</t>
    </rPh>
    <rPh sb="2" eb="4">
      <t>カイカン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</si>
  <si>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</si>
  <si>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</si>
  <si>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</si>
  <si>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</si>
  <si>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</si>
  <si>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</si>
  <si>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</si>
  <si>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</si>
  <si>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</si>
  <si>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</si>
  <si>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</si>
  <si>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</si>
  <si>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中込会館</t>
    <rPh sb="0" eb="2">
      <t>ナカゴミ</t>
    </rPh>
    <rPh sb="2" eb="4">
      <t>カイカン</t>
    </rPh>
    <phoneticPr fontId="2"/>
  </si>
  <si>
    <t>資料：佐久市公民館</t>
    <rPh sb="6" eb="9">
      <t>コウミンカン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</si>
  <si>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</si>
  <si>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</si>
  <si>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</si>
  <si>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</si>
  <si>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</si>
  <si>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</si>
  <si>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</si>
  <si>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</si>
  <si>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</si>
  <si>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</si>
  <si>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</si>
  <si>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</si>
  <si>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</si>
  <si>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</si>
  <si>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</si>
  <si>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</si>
  <si>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</si>
  <si>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</si>
  <si>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</si>
  <si>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</si>
  <si>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</si>
  <si>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</si>
  <si>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</si>
  <si>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</si>
  <si>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</si>
  <si>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</si>
  <si>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</si>
  <si>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</si>
  <si>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</si>
  <si>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</si>
  <si>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</si>
  <si>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</si>
  <si>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</si>
  <si>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</si>
  <si>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</si>
  <si>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</si>
  <si>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</si>
  <si>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</si>
  <si>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</si>
  <si>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</si>
  <si>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</si>
  <si>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20-31　近代美術館収蔵品の状況</t>
    <rPh sb="15" eb="17">
      <t>ジョウキョウ</t>
    </rPh>
    <phoneticPr fontId="2"/>
  </si>
  <si>
    <t>20-32　佐久市民会館の利用状況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</si>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</sst>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63" xfId="0" applyFont="1" applyFill="1" applyBorder="1" applyAlignment="1">
      <alignment vertical="center" textRotation="255" wrapText="1"/>
    </xf>
    <xf numFmtId="0" fontId="6" fillId="0" borderId="6" xfId="0" applyFont="1" applyFill="1" applyBorder="1" applyAlignment="1">
      <alignment vertical="center" textRotation="255"/>
    </xf>
    <xf numFmtId="0" fontId="0" fillId="0" borderId="6" xfId="0" applyFill="1" applyBorder="1" applyAlignment="1">
      <alignment vertical="center" textRotation="255"/>
    </xf>
    <xf numFmtId="0" fontId="0" fillId="0" borderId="8" xfId="0" applyFill="1" applyBorder="1" applyAlignment="1">
      <alignment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52" xfId="0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vertical="center" textRotation="255"/>
    </xf>
    <xf numFmtId="0" fontId="0" fillId="0" borderId="52" xfId="0" applyFill="1" applyBorder="1" applyAlignment="1">
      <alignment vertical="center" textRotation="255"/>
    </xf>
    <xf numFmtId="0" fontId="0" fillId="0" borderId="62" xfId="0" applyFill="1" applyBorder="1" applyAlignment="1">
      <alignment vertical="center" textRotation="255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 wrapText="1"/>
    </xf>
    <xf numFmtId="0" fontId="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58" xfId="0" applyFont="1" applyBorder="1" applyAlignment="1">
      <alignment horizontal="distributed"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3" fontId="6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distributed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="120" workbookViewId="0">
      <selection activeCell="E7" sqref="E7"/>
    </sheetView>
  </sheetViews>
  <sheetFormatPr defaultRowHeight="13.5"/>
  <cols>
    <col min="1" max="1" width="6.875" style="270" customWidth="1"/>
    <col min="2" max="2" width="9.625" style="270" customWidth="1"/>
    <col min="3" max="3" width="7.875" style="270" customWidth="1"/>
    <col min="4" max="7" width="7.125" style="270" customWidth="1"/>
    <col min="8" max="9" width="5.875" style="270" customWidth="1"/>
    <col min="10" max="11" width="7.125" style="270" customWidth="1"/>
    <col min="12" max="12" width="7" style="270" customWidth="1"/>
    <col min="13" max="13" width="0.625" style="270" customWidth="1"/>
    <col min="14" max="16384" width="9" style="270"/>
  </cols>
  <sheetData>
    <row r="1" spans="1:12" ht="20.25" customHeight="1" thickBot="1">
      <c r="A1" s="269" t="s">
        <v>807</v>
      </c>
      <c r="L1" s="267" t="s">
        <v>629</v>
      </c>
    </row>
    <row r="2" spans="1:12" ht="39.75" customHeight="1">
      <c r="A2" s="271" t="s">
        <v>56</v>
      </c>
      <c r="B2" s="272" t="s">
        <v>718</v>
      </c>
      <c r="C2" s="272" t="s">
        <v>630</v>
      </c>
      <c r="D2" s="272" t="s">
        <v>631</v>
      </c>
      <c r="E2" s="273" t="s">
        <v>632</v>
      </c>
      <c r="F2" s="272" t="s">
        <v>633</v>
      </c>
      <c r="G2" s="273" t="s">
        <v>634</v>
      </c>
      <c r="H2" s="272" t="s">
        <v>635</v>
      </c>
      <c r="I2" s="272" t="s">
        <v>636</v>
      </c>
      <c r="J2" s="273" t="s">
        <v>637</v>
      </c>
      <c r="K2" s="274" t="s">
        <v>638</v>
      </c>
      <c r="L2" s="275" t="s">
        <v>731</v>
      </c>
    </row>
    <row r="3" spans="1:12" ht="13.5" customHeight="1">
      <c r="A3" s="294" t="s">
        <v>699</v>
      </c>
      <c r="B3" s="276" t="s">
        <v>736</v>
      </c>
      <c r="C3" s="266">
        <v>1776</v>
      </c>
      <c r="D3" s="267">
        <v>2</v>
      </c>
      <c r="E3" s="267">
        <v>1</v>
      </c>
      <c r="F3" s="267">
        <v>8</v>
      </c>
      <c r="G3" s="267">
        <v>1</v>
      </c>
      <c r="H3" s="267">
        <v>1</v>
      </c>
      <c r="I3" s="267" t="s">
        <v>4</v>
      </c>
      <c r="J3" s="267">
        <v>8</v>
      </c>
      <c r="K3" s="266">
        <v>1117</v>
      </c>
      <c r="L3" s="267">
        <v>638</v>
      </c>
    </row>
    <row r="4" spans="1:12" ht="13.5" customHeight="1">
      <c r="A4" s="295"/>
      <c r="B4" s="276">
        <v>14</v>
      </c>
      <c r="C4" s="266">
        <v>1705</v>
      </c>
      <c r="D4" s="267">
        <v>1</v>
      </c>
      <c r="E4" s="267">
        <v>2</v>
      </c>
      <c r="F4" s="267">
        <v>4</v>
      </c>
      <c r="G4" s="267">
        <v>2</v>
      </c>
      <c r="H4" s="267" t="s">
        <v>4</v>
      </c>
      <c r="I4" s="267" t="s">
        <v>4</v>
      </c>
      <c r="J4" s="267">
        <v>18</v>
      </c>
      <c r="K4" s="267">
        <v>989</v>
      </c>
      <c r="L4" s="267">
        <v>689</v>
      </c>
    </row>
    <row r="5" spans="1:12" ht="13.5" customHeight="1">
      <c r="A5" s="295"/>
      <c r="B5" s="276">
        <v>15</v>
      </c>
      <c r="C5" s="266">
        <v>1751</v>
      </c>
      <c r="D5" s="267">
        <v>1</v>
      </c>
      <c r="E5" s="267">
        <v>1</v>
      </c>
      <c r="F5" s="267">
        <v>4</v>
      </c>
      <c r="G5" s="267">
        <v>1</v>
      </c>
      <c r="H5" s="267" t="s">
        <v>4</v>
      </c>
      <c r="I5" s="267" t="s">
        <v>4</v>
      </c>
      <c r="J5" s="267">
        <v>21</v>
      </c>
      <c r="K5" s="266">
        <v>1113</v>
      </c>
      <c r="L5" s="267">
        <v>610</v>
      </c>
    </row>
    <row r="6" spans="1:12" ht="13.5" customHeight="1">
      <c r="A6" s="295"/>
      <c r="B6" s="276">
        <v>16</v>
      </c>
      <c r="C6" s="266">
        <v>1577</v>
      </c>
      <c r="D6" s="267" t="s">
        <v>4</v>
      </c>
      <c r="E6" s="267" t="s">
        <v>4</v>
      </c>
      <c r="F6" s="267" t="s">
        <v>4</v>
      </c>
      <c r="G6" s="267" t="s">
        <v>4</v>
      </c>
      <c r="H6" s="267" t="s">
        <v>4</v>
      </c>
      <c r="I6" s="267" t="s">
        <v>4</v>
      </c>
      <c r="J6" s="267" t="s">
        <v>4</v>
      </c>
      <c r="K6" s="266">
        <v>1062</v>
      </c>
      <c r="L6" s="267">
        <v>515</v>
      </c>
    </row>
    <row r="7" spans="1:12" ht="13.5" customHeight="1">
      <c r="A7" s="295"/>
      <c r="B7" s="276">
        <v>17</v>
      </c>
      <c r="C7" s="266">
        <v>1535</v>
      </c>
      <c r="D7" s="267" t="s">
        <v>4</v>
      </c>
      <c r="E7" s="267" t="s">
        <v>4</v>
      </c>
      <c r="F7" s="267" t="s">
        <v>4</v>
      </c>
      <c r="G7" s="267" t="s">
        <v>4</v>
      </c>
      <c r="H7" s="267" t="s">
        <v>4</v>
      </c>
      <c r="I7" s="267" t="s">
        <v>4</v>
      </c>
      <c r="J7" s="267" t="s">
        <v>4</v>
      </c>
      <c r="K7" s="266">
        <v>1049</v>
      </c>
      <c r="L7" s="267">
        <v>486</v>
      </c>
    </row>
    <row r="8" spans="1:12" ht="13.5" customHeight="1">
      <c r="A8" s="296"/>
      <c r="B8" s="276">
        <v>18</v>
      </c>
      <c r="C8" s="266">
        <v>1458</v>
      </c>
      <c r="D8" s="267">
        <v>1</v>
      </c>
      <c r="E8" s="267">
        <v>2</v>
      </c>
      <c r="F8" s="267">
        <v>1</v>
      </c>
      <c r="G8" s="267">
        <v>1</v>
      </c>
      <c r="H8" s="267">
        <v>1</v>
      </c>
      <c r="I8" s="267" t="s">
        <v>4</v>
      </c>
      <c r="J8" s="267">
        <v>36</v>
      </c>
      <c r="K8" s="266">
        <v>1031</v>
      </c>
      <c r="L8" s="267">
        <v>385</v>
      </c>
    </row>
    <row r="9" spans="1:12" ht="13.5" customHeight="1">
      <c r="A9" s="296"/>
      <c r="B9" s="276">
        <v>19</v>
      </c>
      <c r="C9" s="266">
        <v>1467</v>
      </c>
      <c r="D9" s="267" t="s">
        <v>4</v>
      </c>
      <c r="E9" s="267">
        <v>2</v>
      </c>
      <c r="F9" s="267">
        <v>3</v>
      </c>
      <c r="G9" s="267" t="s">
        <v>4</v>
      </c>
      <c r="H9" s="267" t="s">
        <v>4</v>
      </c>
      <c r="I9" s="267" t="s">
        <v>4</v>
      </c>
      <c r="J9" s="267">
        <v>39</v>
      </c>
      <c r="K9" s="266">
        <v>1053</v>
      </c>
      <c r="L9" s="267">
        <v>370</v>
      </c>
    </row>
    <row r="10" spans="1:12" ht="13.5" customHeight="1">
      <c r="A10" s="297"/>
      <c r="B10" s="276">
        <v>20</v>
      </c>
      <c r="C10" s="266">
        <v>1518</v>
      </c>
      <c r="D10" s="267" t="s">
        <v>4</v>
      </c>
      <c r="E10" s="267">
        <v>1</v>
      </c>
      <c r="F10" s="267">
        <v>1</v>
      </c>
      <c r="G10" s="267" t="s">
        <v>4</v>
      </c>
      <c r="H10" s="267" t="s">
        <v>4</v>
      </c>
      <c r="I10" s="267">
        <v>3</v>
      </c>
      <c r="J10" s="267">
        <v>1</v>
      </c>
      <c r="K10" s="266">
        <v>1116</v>
      </c>
      <c r="L10" s="267">
        <v>396</v>
      </c>
    </row>
    <row r="11" spans="1:12" ht="13.5" customHeight="1">
      <c r="A11" s="298" t="s">
        <v>763</v>
      </c>
      <c r="B11" s="277" t="s">
        <v>736</v>
      </c>
      <c r="C11" s="278">
        <v>841</v>
      </c>
      <c r="D11" s="278" t="s">
        <v>639</v>
      </c>
      <c r="E11" s="278" t="s">
        <v>639</v>
      </c>
      <c r="F11" s="278" t="s">
        <v>639</v>
      </c>
      <c r="G11" s="278" t="s">
        <v>639</v>
      </c>
      <c r="H11" s="278">
        <v>1</v>
      </c>
      <c r="I11" s="278" t="s">
        <v>639</v>
      </c>
      <c r="J11" s="278" t="s">
        <v>639</v>
      </c>
      <c r="K11" s="278">
        <v>780</v>
      </c>
      <c r="L11" s="278">
        <v>60</v>
      </c>
    </row>
    <row r="12" spans="1:12" ht="13.5" customHeight="1">
      <c r="A12" s="291"/>
      <c r="B12" s="279">
        <v>14</v>
      </c>
      <c r="C12" s="268">
        <v>715</v>
      </c>
      <c r="D12" s="268" t="s">
        <v>639</v>
      </c>
      <c r="E12" s="268" t="s">
        <v>639</v>
      </c>
      <c r="F12" s="268" t="s">
        <v>639</v>
      </c>
      <c r="G12" s="268" t="s">
        <v>639</v>
      </c>
      <c r="H12" s="268" t="s">
        <v>639</v>
      </c>
      <c r="I12" s="268" t="s">
        <v>639</v>
      </c>
      <c r="J12" s="268" t="s">
        <v>639</v>
      </c>
      <c r="K12" s="268">
        <v>664</v>
      </c>
      <c r="L12" s="268">
        <v>51</v>
      </c>
    </row>
    <row r="13" spans="1:12" ht="13.5" customHeight="1">
      <c r="A13" s="291"/>
      <c r="B13" s="279">
        <v>15</v>
      </c>
      <c r="C13" s="268">
        <v>753</v>
      </c>
      <c r="D13" s="268" t="s">
        <v>639</v>
      </c>
      <c r="E13" s="268" t="s">
        <v>639</v>
      </c>
      <c r="F13" s="268" t="s">
        <v>639</v>
      </c>
      <c r="G13" s="268" t="s">
        <v>639</v>
      </c>
      <c r="H13" s="268" t="s">
        <v>639</v>
      </c>
      <c r="I13" s="268" t="s">
        <v>639</v>
      </c>
      <c r="J13" s="268" t="s">
        <v>639</v>
      </c>
      <c r="K13" s="268">
        <v>691</v>
      </c>
      <c r="L13" s="268">
        <v>62</v>
      </c>
    </row>
    <row r="14" spans="1:12" ht="13.5" customHeight="1">
      <c r="A14" s="291"/>
      <c r="B14" s="279">
        <v>16</v>
      </c>
      <c r="C14" s="268">
        <v>804</v>
      </c>
      <c r="D14" s="268" t="s">
        <v>639</v>
      </c>
      <c r="E14" s="268" t="s">
        <v>639</v>
      </c>
      <c r="F14" s="268" t="s">
        <v>639</v>
      </c>
      <c r="G14" s="268">
        <v>1</v>
      </c>
      <c r="H14" s="268" t="s">
        <v>639</v>
      </c>
      <c r="I14" s="268" t="s">
        <v>639</v>
      </c>
      <c r="J14" s="268" t="s">
        <v>639</v>
      </c>
      <c r="K14" s="268">
        <v>703</v>
      </c>
      <c r="L14" s="268">
        <v>100</v>
      </c>
    </row>
    <row r="15" spans="1:12" ht="13.5" customHeight="1">
      <c r="A15" s="291"/>
      <c r="B15" s="279">
        <v>17</v>
      </c>
      <c r="C15" s="268">
        <v>892</v>
      </c>
      <c r="D15" s="268" t="s">
        <v>639</v>
      </c>
      <c r="E15" s="268" t="s">
        <v>639</v>
      </c>
      <c r="F15" s="268" t="s">
        <v>639</v>
      </c>
      <c r="G15" s="268" t="s">
        <v>639</v>
      </c>
      <c r="H15" s="268" t="s">
        <v>639</v>
      </c>
      <c r="I15" s="268" t="s">
        <v>639</v>
      </c>
      <c r="J15" s="268">
        <v>28</v>
      </c>
      <c r="K15" s="268">
        <v>734</v>
      </c>
      <c r="L15" s="268">
        <v>130</v>
      </c>
    </row>
    <row r="16" spans="1:12" ht="13.5" customHeight="1">
      <c r="A16" s="292"/>
      <c r="B16" s="279">
        <v>18</v>
      </c>
      <c r="C16" s="268">
        <v>792</v>
      </c>
      <c r="D16" s="268">
        <v>1</v>
      </c>
      <c r="E16" s="268" t="s">
        <v>4</v>
      </c>
      <c r="F16" s="268" t="s">
        <v>4</v>
      </c>
      <c r="G16" s="268" t="s">
        <v>4</v>
      </c>
      <c r="H16" s="268" t="s">
        <v>4</v>
      </c>
      <c r="I16" s="268" t="s">
        <v>4</v>
      </c>
      <c r="J16" s="268">
        <v>36</v>
      </c>
      <c r="K16" s="268">
        <v>663</v>
      </c>
      <c r="L16" s="268">
        <v>92</v>
      </c>
    </row>
    <row r="17" spans="1:12" ht="13.5" customHeight="1">
      <c r="A17" s="292"/>
      <c r="B17" s="279">
        <v>19</v>
      </c>
      <c r="C17" s="268">
        <v>843</v>
      </c>
      <c r="D17" s="268" t="s">
        <v>4</v>
      </c>
      <c r="E17" s="268" t="s">
        <v>4</v>
      </c>
      <c r="F17" s="268" t="s">
        <v>4</v>
      </c>
      <c r="G17" s="268" t="s">
        <v>4</v>
      </c>
      <c r="H17" s="268" t="s">
        <v>4</v>
      </c>
      <c r="I17" s="268" t="s">
        <v>4</v>
      </c>
      <c r="J17" s="268">
        <v>53</v>
      </c>
      <c r="K17" s="268">
        <v>695</v>
      </c>
      <c r="L17" s="268">
        <v>95</v>
      </c>
    </row>
    <row r="18" spans="1:12" ht="13.5" customHeight="1">
      <c r="A18" s="299"/>
      <c r="B18" s="279">
        <v>20</v>
      </c>
      <c r="C18" s="268">
        <v>865</v>
      </c>
      <c r="D18" s="268"/>
      <c r="E18" s="268"/>
      <c r="F18" s="268"/>
      <c r="G18" s="268"/>
      <c r="H18" s="268"/>
      <c r="I18" s="268"/>
      <c r="J18" s="268"/>
      <c r="K18" s="268">
        <v>757</v>
      </c>
      <c r="L18" s="268">
        <v>108</v>
      </c>
    </row>
    <row r="19" spans="1:12" ht="13.5" customHeight="1">
      <c r="A19" s="298" t="s">
        <v>700</v>
      </c>
      <c r="B19" s="277" t="s">
        <v>736</v>
      </c>
      <c r="C19" s="278">
        <v>698</v>
      </c>
      <c r="D19" s="278" t="s">
        <v>639</v>
      </c>
      <c r="E19" s="278" t="s">
        <v>639</v>
      </c>
      <c r="F19" s="278">
        <v>6</v>
      </c>
      <c r="G19" s="278" t="s">
        <v>639</v>
      </c>
      <c r="H19" s="278" t="s">
        <v>639</v>
      </c>
      <c r="I19" s="278" t="s">
        <v>639</v>
      </c>
      <c r="J19" s="278" t="s">
        <v>639</v>
      </c>
      <c r="K19" s="278">
        <v>583</v>
      </c>
      <c r="L19" s="278">
        <v>109</v>
      </c>
    </row>
    <row r="20" spans="1:12" ht="13.5" customHeight="1">
      <c r="A20" s="291"/>
      <c r="B20" s="279">
        <v>14</v>
      </c>
      <c r="C20" s="268">
        <v>635</v>
      </c>
      <c r="D20" s="268" t="s">
        <v>639</v>
      </c>
      <c r="E20" s="268" t="s">
        <v>639</v>
      </c>
      <c r="F20" s="268">
        <v>4</v>
      </c>
      <c r="G20" s="268" t="s">
        <v>639</v>
      </c>
      <c r="H20" s="268" t="s">
        <v>639</v>
      </c>
      <c r="I20" s="268" t="s">
        <v>639</v>
      </c>
      <c r="J20" s="268" t="s">
        <v>639</v>
      </c>
      <c r="K20" s="268">
        <v>554</v>
      </c>
      <c r="L20" s="268">
        <v>77</v>
      </c>
    </row>
    <row r="21" spans="1:12" ht="13.5" customHeight="1">
      <c r="A21" s="291"/>
      <c r="B21" s="279">
        <v>15</v>
      </c>
      <c r="C21" s="268">
        <v>639</v>
      </c>
      <c r="D21" s="268" t="s">
        <v>639</v>
      </c>
      <c r="E21" s="268" t="s">
        <v>639</v>
      </c>
      <c r="F21" s="268">
        <v>2</v>
      </c>
      <c r="G21" s="268" t="s">
        <v>639</v>
      </c>
      <c r="H21" s="268" t="s">
        <v>639</v>
      </c>
      <c r="I21" s="268" t="s">
        <v>639</v>
      </c>
      <c r="J21" s="268" t="s">
        <v>639</v>
      </c>
      <c r="K21" s="268">
        <v>508</v>
      </c>
      <c r="L21" s="268">
        <v>129</v>
      </c>
    </row>
    <row r="22" spans="1:12" ht="13.5" customHeight="1">
      <c r="A22" s="291"/>
      <c r="B22" s="279">
        <v>16</v>
      </c>
      <c r="C22" s="268">
        <v>657</v>
      </c>
      <c r="D22" s="268" t="s">
        <v>639</v>
      </c>
      <c r="E22" s="268" t="s">
        <v>639</v>
      </c>
      <c r="F22" s="268">
        <v>6</v>
      </c>
      <c r="G22" s="268" t="s">
        <v>639</v>
      </c>
      <c r="H22" s="268" t="s">
        <v>639</v>
      </c>
      <c r="I22" s="268" t="s">
        <v>639</v>
      </c>
      <c r="J22" s="268" t="s">
        <v>639</v>
      </c>
      <c r="K22" s="268">
        <v>516</v>
      </c>
      <c r="L22" s="268">
        <v>135</v>
      </c>
    </row>
    <row r="23" spans="1:12" ht="13.5" customHeight="1">
      <c r="A23" s="291"/>
      <c r="B23" s="279">
        <v>17</v>
      </c>
      <c r="C23" s="268">
        <v>637</v>
      </c>
      <c r="D23" s="268" t="s">
        <v>639</v>
      </c>
      <c r="E23" s="268" t="s">
        <v>639</v>
      </c>
      <c r="F23" s="268">
        <v>1</v>
      </c>
      <c r="G23" s="268" t="s">
        <v>639</v>
      </c>
      <c r="H23" s="268" t="s">
        <v>639</v>
      </c>
      <c r="I23" s="268" t="s">
        <v>639</v>
      </c>
      <c r="J23" s="268" t="s">
        <v>639</v>
      </c>
      <c r="K23" s="268">
        <v>550</v>
      </c>
      <c r="L23" s="268">
        <v>86</v>
      </c>
    </row>
    <row r="24" spans="1:12" ht="13.5" customHeight="1">
      <c r="A24" s="292"/>
      <c r="B24" s="279">
        <v>18</v>
      </c>
      <c r="C24" s="268">
        <v>625</v>
      </c>
      <c r="D24" s="268" t="s">
        <v>4</v>
      </c>
      <c r="E24" s="268">
        <v>1</v>
      </c>
      <c r="F24" s="268">
        <v>1</v>
      </c>
      <c r="G24" s="268" t="s">
        <v>4</v>
      </c>
      <c r="H24" s="268" t="s">
        <v>4</v>
      </c>
      <c r="I24" s="268" t="s">
        <v>4</v>
      </c>
      <c r="J24" s="268" t="s">
        <v>4</v>
      </c>
      <c r="K24" s="268">
        <v>547</v>
      </c>
      <c r="L24" s="268">
        <v>76</v>
      </c>
    </row>
    <row r="25" spans="1:12" ht="13.5" customHeight="1">
      <c r="A25" s="292"/>
      <c r="B25" s="279">
        <v>19</v>
      </c>
      <c r="C25" s="268">
        <v>661</v>
      </c>
      <c r="D25" s="268" t="s">
        <v>4</v>
      </c>
      <c r="E25" s="268" t="s">
        <v>4</v>
      </c>
      <c r="F25" s="268" t="s">
        <v>4</v>
      </c>
      <c r="G25" s="268" t="s">
        <v>4</v>
      </c>
      <c r="H25" s="268" t="s">
        <v>4</v>
      </c>
      <c r="I25" s="268" t="s">
        <v>4</v>
      </c>
      <c r="J25" s="268" t="s">
        <v>4</v>
      </c>
      <c r="K25" s="268">
        <v>555</v>
      </c>
      <c r="L25" s="268">
        <v>106</v>
      </c>
    </row>
    <row r="26" spans="1:12" ht="13.5" customHeight="1">
      <c r="A26" s="299"/>
      <c r="B26" s="280">
        <v>20</v>
      </c>
      <c r="C26" s="281">
        <v>627</v>
      </c>
      <c r="D26" s="281"/>
      <c r="E26" s="281"/>
      <c r="F26" s="281"/>
      <c r="G26" s="281"/>
      <c r="H26" s="281"/>
      <c r="I26" s="281"/>
      <c r="J26" s="281"/>
      <c r="K26" s="281">
        <v>563</v>
      </c>
      <c r="L26" s="281">
        <v>64</v>
      </c>
    </row>
    <row r="27" spans="1:12" ht="13.5" customHeight="1">
      <c r="A27" s="298" t="s">
        <v>750</v>
      </c>
      <c r="B27" s="279" t="s">
        <v>736</v>
      </c>
      <c r="C27" s="268" t="s">
        <v>639</v>
      </c>
      <c r="D27" s="268" t="s">
        <v>639</v>
      </c>
      <c r="E27" s="268" t="s">
        <v>639</v>
      </c>
      <c r="F27" s="268" t="s">
        <v>639</v>
      </c>
      <c r="G27" s="268" t="s">
        <v>639</v>
      </c>
      <c r="H27" s="268" t="s">
        <v>639</v>
      </c>
      <c r="I27" s="268" t="s">
        <v>639</v>
      </c>
      <c r="J27" s="268" t="s">
        <v>639</v>
      </c>
      <c r="K27" s="268" t="s">
        <v>639</v>
      </c>
      <c r="L27" s="268" t="s">
        <v>639</v>
      </c>
    </row>
    <row r="28" spans="1:12" ht="13.5" customHeight="1">
      <c r="A28" s="291"/>
      <c r="B28" s="279">
        <v>14</v>
      </c>
      <c r="C28" s="268" t="s">
        <v>639</v>
      </c>
      <c r="D28" s="268" t="s">
        <v>639</v>
      </c>
      <c r="E28" s="268" t="s">
        <v>639</v>
      </c>
      <c r="F28" s="268" t="s">
        <v>639</v>
      </c>
      <c r="G28" s="268" t="s">
        <v>639</v>
      </c>
      <c r="H28" s="268" t="s">
        <v>639</v>
      </c>
      <c r="I28" s="268" t="s">
        <v>639</v>
      </c>
      <c r="J28" s="268" t="s">
        <v>639</v>
      </c>
      <c r="K28" s="268" t="s">
        <v>639</v>
      </c>
      <c r="L28" s="268" t="s">
        <v>639</v>
      </c>
    </row>
    <row r="29" spans="1:12" ht="13.5" customHeight="1">
      <c r="A29" s="291"/>
      <c r="B29" s="279">
        <v>15</v>
      </c>
      <c r="C29" s="268" t="s">
        <v>639</v>
      </c>
      <c r="D29" s="268" t="s">
        <v>639</v>
      </c>
      <c r="E29" s="268" t="s">
        <v>639</v>
      </c>
      <c r="F29" s="268" t="s">
        <v>639</v>
      </c>
      <c r="G29" s="268" t="s">
        <v>639</v>
      </c>
      <c r="H29" s="268" t="s">
        <v>639</v>
      </c>
      <c r="I29" s="268" t="s">
        <v>639</v>
      </c>
      <c r="J29" s="268" t="s">
        <v>639</v>
      </c>
      <c r="K29" s="268" t="s">
        <v>639</v>
      </c>
      <c r="L29" s="268" t="s">
        <v>639</v>
      </c>
    </row>
    <row r="30" spans="1:12" ht="13.5" customHeight="1">
      <c r="A30" s="291"/>
      <c r="B30" s="279">
        <v>16</v>
      </c>
      <c r="C30" s="268" t="s">
        <v>639</v>
      </c>
      <c r="D30" s="268" t="s">
        <v>639</v>
      </c>
      <c r="E30" s="268" t="s">
        <v>639</v>
      </c>
      <c r="F30" s="268" t="s">
        <v>639</v>
      </c>
      <c r="G30" s="268" t="s">
        <v>639</v>
      </c>
      <c r="H30" s="268" t="s">
        <v>639</v>
      </c>
      <c r="I30" s="268" t="s">
        <v>639</v>
      </c>
      <c r="J30" s="268" t="s">
        <v>639</v>
      </c>
      <c r="K30" s="268" t="s">
        <v>639</v>
      </c>
      <c r="L30" s="268" t="s">
        <v>639</v>
      </c>
    </row>
    <row r="31" spans="1:12" ht="13.5" customHeight="1">
      <c r="A31" s="291"/>
      <c r="B31" s="279">
        <v>17</v>
      </c>
      <c r="C31" s="268">
        <v>808</v>
      </c>
      <c r="D31" s="268" t="s">
        <v>639</v>
      </c>
      <c r="E31" s="268" t="s">
        <v>639</v>
      </c>
      <c r="F31" s="268">
        <v>1</v>
      </c>
      <c r="G31" s="268" t="s">
        <v>639</v>
      </c>
      <c r="H31" s="268" t="s">
        <v>639</v>
      </c>
      <c r="I31" s="268" t="s">
        <v>639</v>
      </c>
      <c r="J31" s="268">
        <v>3</v>
      </c>
      <c r="K31" s="268">
        <v>658</v>
      </c>
      <c r="L31" s="268">
        <v>146</v>
      </c>
    </row>
    <row r="32" spans="1:12" ht="13.5" customHeight="1">
      <c r="A32" s="292"/>
      <c r="B32" s="279">
        <v>18</v>
      </c>
      <c r="C32" s="268">
        <v>811</v>
      </c>
      <c r="D32" s="268" t="s">
        <v>4</v>
      </c>
      <c r="E32" s="268" t="s">
        <v>4</v>
      </c>
      <c r="F32" s="268" t="s">
        <v>4</v>
      </c>
      <c r="G32" s="268" t="s">
        <v>4</v>
      </c>
      <c r="H32" s="268" t="s">
        <v>4</v>
      </c>
      <c r="I32" s="268" t="s">
        <v>4</v>
      </c>
      <c r="J32" s="268" t="s">
        <v>4</v>
      </c>
      <c r="K32" s="268">
        <v>612</v>
      </c>
      <c r="L32" s="268">
        <v>199</v>
      </c>
    </row>
    <row r="33" spans="1:12" ht="13.5" customHeight="1">
      <c r="A33" s="292"/>
      <c r="B33" s="279">
        <v>19</v>
      </c>
      <c r="C33" s="268">
        <v>827</v>
      </c>
      <c r="D33" s="268" t="s">
        <v>4</v>
      </c>
      <c r="E33" s="268" t="s">
        <v>4</v>
      </c>
      <c r="F33" s="268" t="s">
        <v>4</v>
      </c>
      <c r="G33" s="268" t="s">
        <v>4</v>
      </c>
      <c r="H33" s="268" t="s">
        <v>4</v>
      </c>
      <c r="I33" s="268" t="s">
        <v>4</v>
      </c>
      <c r="J33" s="268" t="s">
        <v>4</v>
      </c>
      <c r="K33" s="268">
        <v>665</v>
      </c>
      <c r="L33" s="268">
        <v>162</v>
      </c>
    </row>
    <row r="34" spans="1:12" ht="13.5" customHeight="1" thickBot="1">
      <c r="A34" s="300"/>
      <c r="B34" s="279">
        <v>20</v>
      </c>
      <c r="C34" s="282">
        <v>821</v>
      </c>
      <c r="D34" s="282" t="s">
        <v>4</v>
      </c>
      <c r="E34" s="282" t="s">
        <v>4</v>
      </c>
      <c r="F34" s="282" t="s">
        <v>4</v>
      </c>
      <c r="G34" s="282" t="s">
        <v>4</v>
      </c>
      <c r="H34" s="282" t="s">
        <v>4</v>
      </c>
      <c r="I34" s="282" t="s">
        <v>4</v>
      </c>
      <c r="J34" s="282" t="s">
        <v>4</v>
      </c>
      <c r="K34" s="282">
        <v>714</v>
      </c>
      <c r="L34" s="282">
        <v>107</v>
      </c>
    </row>
    <row r="35" spans="1:12" ht="13.5" customHeight="1" thickTop="1">
      <c r="A35" s="290" t="s">
        <v>19</v>
      </c>
      <c r="B35" s="283" t="s">
        <v>736</v>
      </c>
      <c r="C35" s="284" t="s">
        <v>639</v>
      </c>
      <c r="D35" s="284" t="s">
        <v>639</v>
      </c>
      <c r="E35" s="284" t="s">
        <v>639</v>
      </c>
      <c r="F35" s="284" t="s">
        <v>639</v>
      </c>
      <c r="G35" s="284" t="s">
        <v>639</v>
      </c>
      <c r="H35" s="284" t="s">
        <v>639</v>
      </c>
      <c r="I35" s="284" t="s">
        <v>639</v>
      </c>
      <c r="J35" s="284" t="s">
        <v>639</v>
      </c>
      <c r="K35" s="284" t="s">
        <v>639</v>
      </c>
      <c r="L35" s="284" t="s">
        <v>639</v>
      </c>
    </row>
    <row r="36" spans="1:12" ht="13.5" customHeight="1">
      <c r="A36" s="291"/>
      <c r="B36" s="279">
        <v>14</v>
      </c>
      <c r="C36" s="268" t="s">
        <v>639</v>
      </c>
      <c r="D36" s="268" t="s">
        <v>639</v>
      </c>
      <c r="E36" s="268" t="s">
        <v>639</v>
      </c>
      <c r="F36" s="268" t="s">
        <v>639</v>
      </c>
      <c r="G36" s="268" t="s">
        <v>639</v>
      </c>
      <c r="H36" s="268" t="s">
        <v>639</v>
      </c>
      <c r="I36" s="268" t="s">
        <v>639</v>
      </c>
      <c r="J36" s="268" t="s">
        <v>639</v>
      </c>
      <c r="K36" s="268" t="s">
        <v>639</v>
      </c>
      <c r="L36" s="268" t="s">
        <v>639</v>
      </c>
    </row>
    <row r="37" spans="1:12" ht="13.5" customHeight="1">
      <c r="A37" s="291"/>
      <c r="B37" s="279">
        <v>15</v>
      </c>
      <c r="C37" s="268" t="s">
        <v>639</v>
      </c>
      <c r="D37" s="268" t="s">
        <v>639</v>
      </c>
      <c r="E37" s="268" t="s">
        <v>639</v>
      </c>
      <c r="F37" s="268" t="s">
        <v>639</v>
      </c>
      <c r="G37" s="268" t="s">
        <v>639</v>
      </c>
      <c r="H37" s="268" t="s">
        <v>639</v>
      </c>
      <c r="I37" s="268" t="s">
        <v>639</v>
      </c>
      <c r="J37" s="268" t="s">
        <v>639</v>
      </c>
      <c r="K37" s="268" t="s">
        <v>639</v>
      </c>
      <c r="L37" s="268" t="s">
        <v>639</v>
      </c>
    </row>
    <row r="38" spans="1:12" ht="13.5" customHeight="1">
      <c r="A38" s="291"/>
      <c r="B38" s="279">
        <v>16</v>
      </c>
      <c r="C38" s="285">
        <v>1032</v>
      </c>
      <c r="D38" s="268">
        <v>8</v>
      </c>
      <c r="E38" s="268">
        <v>2</v>
      </c>
      <c r="F38" s="268">
        <v>7</v>
      </c>
      <c r="G38" s="268">
        <v>8</v>
      </c>
      <c r="H38" s="268">
        <v>31</v>
      </c>
      <c r="I38" s="268">
        <v>6</v>
      </c>
      <c r="J38" s="268">
        <v>9</v>
      </c>
      <c r="K38" s="268">
        <v>298</v>
      </c>
      <c r="L38" s="268">
        <v>663</v>
      </c>
    </row>
    <row r="39" spans="1:12" ht="13.5" customHeight="1">
      <c r="A39" s="291"/>
      <c r="B39" s="279">
        <v>17</v>
      </c>
      <c r="C39" s="268">
        <v>717</v>
      </c>
      <c r="D39" s="268">
        <v>7</v>
      </c>
      <c r="E39" s="268">
        <v>3</v>
      </c>
      <c r="F39" s="268">
        <v>4</v>
      </c>
      <c r="G39" s="268">
        <v>7</v>
      </c>
      <c r="H39" s="268">
        <v>18</v>
      </c>
      <c r="I39" s="268">
        <v>2</v>
      </c>
      <c r="J39" s="268">
        <v>6</v>
      </c>
      <c r="K39" s="268">
        <v>266</v>
      </c>
      <c r="L39" s="268">
        <v>404</v>
      </c>
    </row>
    <row r="40" spans="1:12" ht="13.5" customHeight="1">
      <c r="A40" s="292"/>
      <c r="B40" s="286">
        <v>18</v>
      </c>
      <c r="C40" s="268">
        <v>783</v>
      </c>
      <c r="D40" s="268">
        <v>5</v>
      </c>
      <c r="E40" s="268" t="s">
        <v>4</v>
      </c>
      <c r="F40" s="268">
        <v>5</v>
      </c>
      <c r="G40" s="268">
        <v>1</v>
      </c>
      <c r="H40" s="268" t="s">
        <v>4</v>
      </c>
      <c r="I40" s="268">
        <v>1</v>
      </c>
      <c r="J40" s="268">
        <v>9</v>
      </c>
      <c r="K40" s="268">
        <v>354</v>
      </c>
      <c r="L40" s="268">
        <v>408</v>
      </c>
    </row>
    <row r="41" spans="1:12" ht="13.5" customHeight="1">
      <c r="A41" s="292"/>
      <c r="B41" s="286">
        <v>19</v>
      </c>
      <c r="C41" s="268">
        <v>815</v>
      </c>
      <c r="D41" s="268">
        <v>3</v>
      </c>
      <c r="E41" s="268">
        <v>1</v>
      </c>
      <c r="F41" s="268">
        <v>2</v>
      </c>
      <c r="G41" s="268" t="s">
        <v>4</v>
      </c>
      <c r="H41" s="268">
        <v>2</v>
      </c>
      <c r="I41" s="268">
        <v>3</v>
      </c>
      <c r="J41" s="268">
        <v>1</v>
      </c>
      <c r="K41" s="268">
        <v>390</v>
      </c>
      <c r="L41" s="268">
        <v>413</v>
      </c>
    </row>
    <row r="42" spans="1:12" ht="13.5" customHeight="1" thickBot="1">
      <c r="A42" s="293"/>
      <c r="B42" s="287">
        <v>20</v>
      </c>
      <c r="C42" s="288">
        <v>837</v>
      </c>
      <c r="D42" s="288">
        <v>5</v>
      </c>
      <c r="E42" s="288">
        <v>2</v>
      </c>
      <c r="F42" s="288">
        <v>10</v>
      </c>
      <c r="G42" s="288">
        <v>2</v>
      </c>
      <c r="H42" s="288" t="s">
        <v>4</v>
      </c>
      <c r="I42" s="288">
        <v>2</v>
      </c>
      <c r="J42" s="288">
        <v>4</v>
      </c>
      <c r="K42" s="288">
        <v>398</v>
      </c>
      <c r="L42" s="288">
        <v>414</v>
      </c>
    </row>
    <row r="43" spans="1:12">
      <c r="A43" s="289" t="s">
        <v>17</v>
      </c>
    </row>
    <row r="44" spans="1:12">
      <c r="A44" s="289" t="s">
        <v>18</v>
      </c>
    </row>
    <row r="45" spans="1:12">
      <c r="A45" s="289" t="s">
        <v>764</v>
      </c>
    </row>
  </sheetData>
  <mergeCells count="5">
    <mergeCell ref="A35:A42"/>
    <mergeCell ref="A3:A10"/>
    <mergeCell ref="A11:A18"/>
    <mergeCell ref="A19:A26"/>
    <mergeCell ref="A27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24</v>
      </c>
      <c r="V1" s="4" t="s">
        <v>415</v>
      </c>
    </row>
    <row r="2" spans="1:23" ht="13.5" customHeight="1">
      <c r="A2" s="314" t="s">
        <v>116</v>
      </c>
      <c r="B2" s="315"/>
      <c r="C2" s="311" t="s">
        <v>336</v>
      </c>
      <c r="D2" s="311" t="s">
        <v>337</v>
      </c>
      <c r="E2" s="311"/>
      <c r="F2" s="311"/>
      <c r="G2" s="311"/>
      <c r="H2" s="311"/>
      <c r="I2" s="311" t="s">
        <v>366</v>
      </c>
      <c r="J2" s="311"/>
      <c r="K2" s="311"/>
      <c r="L2" s="308" t="s">
        <v>340</v>
      </c>
      <c r="M2" s="310" t="s">
        <v>414</v>
      </c>
      <c r="N2" s="311"/>
      <c r="O2" s="311"/>
      <c r="P2" s="311"/>
      <c r="Q2" s="311"/>
      <c r="R2" s="311"/>
      <c r="S2" s="311"/>
      <c r="T2" s="311"/>
      <c r="U2" s="311"/>
      <c r="V2" s="312" t="s">
        <v>412</v>
      </c>
      <c r="W2" s="301" t="s">
        <v>341</v>
      </c>
    </row>
    <row r="3" spans="1:23">
      <c r="A3" s="316"/>
      <c r="B3" s="317"/>
      <c r="C3" s="303"/>
      <c r="D3" s="303" t="s">
        <v>335</v>
      </c>
      <c r="E3" s="303" t="s">
        <v>351</v>
      </c>
      <c r="F3" s="303"/>
      <c r="G3" s="303"/>
      <c r="H3" s="304" t="s">
        <v>411</v>
      </c>
      <c r="I3" s="303" t="s">
        <v>335</v>
      </c>
      <c r="J3" s="303" t="s">
        <v>338</v>
      </c>
      <c r="K3" s="303" t="s">
        <v>339</v>
      </c>
      <c r="L3" s="309"/>
      <c r="M3" s="305" t="s">
        <v>335</v>
      </c>
      <c r="N3" s="303" t="s">
        <v>338</v>
      </c>
      <c r="O3" s="303" t="s">
        <v>339</v>
      </c>
      <c r="P3" s="303" t="s">
        <v>408</v>
      </c>
      <c r="Q3" s="303"/>
      <c r="R3" s="303" t="s">
        <v>409</v>
      </c>
      <c r="S3" s="303"/>
      <c r="T3" s="303" t="s">
        <v>410</v>
      </c>
      <c r="U3" s="303"/>
      <c r="V3" s="309"/>
      <c r="W3" s="302"/>
    </row>
    <row r="4" spans="1:23" ht="13.5" customHeight="1">
      <c r="A4" s="318"/>
      <c r="B4" s="319"/>
      <c r="C4" s="303"/>
      <c r="D4" s="303"/>
      <c r="E4" s="9" t="s">
        <v>408</v>
      </c>
      <c r="F4" s="9" t="s">
        <v>409</v>
      </c>
      <c r="G4" s="9" t="s">
        <v>410</v>
      </c>
      <c r="H4" s="303"/>
      <c r="I4" s="303"/>
      <c r="J4" s="303"/>
      <c r="K4" s="303"/>
      <c r="L4" s="309"/>
      <c r="M4" s="305"/>
      <c r="N4" s="303"/>
      <c r="O4" s="303"/>
      <c r="P4" s="9" t="s">
        <v>338</v>
      </c>
      <c r="Q4" s="9" t="s">
        <v>339</v>
      </c>
      <c r="R4" s="9" t="s">
        <v>338</v>
      </c>
      <c r="S4" s="9" t="s">
        <v>339</v>
      </c>
      <c r="T4" s="9" t="s">
        <v>338</v>
      </c>
      <c r="U4" s="9" t="s">
        <v>339</v>
      </c>
      <c r="V4" s="309"/>
      <c r="W4" s="302"/>
    </row>
    <row r="5" spans="1:23" ht="21" customHeight="1">
      <c r="A5" s="322" t="s">
        <v>739</v>
      </c>
      <c r="B5" s="323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306">
        <v>14</v>
      </c>
      <c r="B6" s="307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306">
        <v>15</v>
      </c>
      <c r="B7" s="307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306">
        <v>16</v>
      </c>
      <c r="B8" s="307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306">
        <v>17</v>
      </c>
      <c r="B9" s="307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405</v>
      </c>
      <c r="B11" s="49" t="s">
        <v>413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65</v>
      </c>
    </row>
    <row r="12" spans="1:23" ht="21" customHeight="1">
      <c r="A12" s="20" t="s">
        <v>343</v>
      </c>
      <c r="B12" s="18" t="s">
        <v>49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60</v>
      </c>
    </row>
    <row r="13" spans="1:23" ht="21" customHeight="1">
      <c r="A13" s="20" t="s">
        <v>344</v>
      </c>
      <c r="B13" s="18" t="s">
        <v>46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59</v>
      </c>
    </row>
    <row r="14" spans="1:23" ht="21" customHeight="1">
      <c r="A14" s="20" t="s">
        <v>345</v>
      </c>
      <c r="B14" s="18" t="s">
        <v>45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58</v>
      </c>
    </row>
    <row r="15" spans="1:23" ht="21" customHeight="1">
      <c r="A15" s="50" t="s">
        <v>406</v>
      </c>
      <c r="B15" s="18" t="s">
        <v>676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678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678</v>
      </c>
    </row>
    <row r="16" spans="1:23" ht="21" customHeight="1">
      <c r="A16" s="20" t="s">
        <v>347</v>
      </c>
      <c r="B16" s="18" t="s">
        <v>51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62</v>
      </c>
    </row>
    <row r="17" spans="1:23" ht="21" customHeight="1">
      <c r="A17" s="20" t="s">
        <v>346</v>
      </c>
      <c r="B17" s="18" t="s">
        <v>50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63</v>
      </c>
    </row>
    <row r="18" spans="1:23" ht="21" customHeight="1" thickBot="1">
      <c r="A18" s="22" t="s">
        <v>407</v>
      </c>
      <c r="B18" s="23" t="s">
        <v>66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349</v>
      </c>
    </row>
    <row r="20" spans="1:23" ht="14.25" thickBot="1">
      <c r="A20" s="1" t="s">
        <v>404</v>
      </c>
      <c r="W20" s="4" t="s">
        <v>415</v>
      </c>
    </row>
    <row r="21" spans="1:23">
      <c r="A21" s="320" t="s">
        <v>342</v>
      </c>
      <c r="B21" s="311"/>
      <c r="C21" s="311" t="s">
        <v>336</v>
      </c>
      <c r="D21" s="311" t="s">
        <v>337</v>
      </c>
      <c r="E21" s="311"/>
      <c r="F21" s="311"/>
      <c r="G21" s="311"/>
      <c r="H21" s="311"/>
      <c r="I21" s="311" t="s">
        <v>366</v>
      </c>
      <c r="J21" s="311"/>
      <c r="K21" s="311"/>
      <c r="L21" s="311" t="s">
        <v>340</v>
      </c>
      <c r="M21" s="311" t="s">
        <v>414</v>
      </c>
      <c r="N21" s="311"/>
      <c r="O21" s="311"/>
      <c r="P21" s="311"/>
      <c r="Q21" s="311"/>
      <c r="R21" s="311"/>
      <c r="S21" s="311"/>
      <c r="T21" s="311"/>
      <c r="U21" s="311"/>
      <c r="V21" s="324" t="s">
        <v>412</v>
      </c>
      <c r="W21" s="312" t="s">
        <v>341</v>
      </c>
    </row>
    <row r="22" spans="1:23">
      <c r="A22" s="321"/>
      <c r="B22" s="303"/>
      <c r="C22" s="303"/>
      <c r="D22" s="303" t="s">
        <v>335</v>
      </c>
      <c r="E22" s="303" t="s">
        <v>351</v>
      </c>
      <c r="F22" s="303"/>
      <c r="G22" s="303"/>
      <c r="H22" s="304" t="s">
        <v>411</v>
      </c>
      <c r="I22" s="303" t="s">
        <v>335</v>
      </c>
      <c r="J22" s="303" t="s">
        <v>338</v>
      </c>
      <c r="K22" s="303" t="s">
        <v>339</v>
      </c>
      <c r="L22" s="303"/>
      <c r="M22" s="303" t="s">
        <v>335</v>
      </c>
      <c r="N22" s="303" t="s">
        <v>338</v>
      </c>
      <c r="O22" s="303" t="s">
        <v>339</v>
      </c>
      <c r="P22" s="303" t="s">
        <v>408</v>
      </c>
      <c r="Q22" s="303"/>
      <c r="R22" s="303" t="s">
        <v>409</v>
      </c>
      <c r="S22" s="303"/>
      <c r="T22" s="303" t="s">
        <v>410</v>
      </c>
      <c r="U22" s="303"/>
      <c r="V22" s="303"/>
      <c r="W22" s="309"/>
    </row>
    <row r="23" spans="1:23">
      <c r="A23" s="321"/>
      <c r="B23" s="303"/>
      <c r="C23" s="303"/>
      <c r="D23" s="303"/>
      <c r="E23" s="9" t="s">
        <v>408</v>
      </c>
      <c r="F23" s="9" t="s">
        <v>409</v>
      </c>
      <c r="G23" s="9" t="s">
        <v>410</v>
      </c>
      <c r="H23" s="303"/>
      <c r="I23" s="303"/>
      <c r="J23" s="303"/>
      <c r="K23" s="303"/>
      <c r="L23" s="303"/>
      <c r="M23" s="303"/>
      <c r="N23" s="303"/>
      <c r="O23" s="303"/>
      <c r="P23" s="9" t="s">
        <v>338</v>
      </c>
      <c r="Q23" s="9" t="s">
        <v>339</v>
      </c>
      <c r="R23" s="9" t="s">
        <v>338</v>
      </c>
      <c r="S23" s="9" t="s">
        <v>339</v>
      </c>
      <c r="T23" s="9" t="s">
        <v>338</v>
      </c>
      <c r="U23" s="9" t="s">
        <v>339</v>
      </c>
      <c r="V23" s="303"/>
      <c r="W23" s="309"/>
    </row>
    <row r="24" spans="1:23" ht="12.75" hidden="1" customHeight="1">
      <c r="A24" s="313" t="s">
        <v>416</v>
      </c>
      <c r="B24" s="31" t="s">
        <v>331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678</v>
      </c>
    </row>
    <row r="25" spans="1:23" ht="12.75" hidden="1" customHeight="1">
      <c r="A25" s="313"/>
      <c r="B25" s="31" t="s">
        <v>332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62</v>
      </c>
    </row>
    <row r="26" spans="1:23" ht="12.75" hidden="1" customHeight="1">
      <c r="A26" s="313"/>
      <c r="B26" s="31" t="s">
        <v>333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63</v>
      </c>
    </row>
    <row r="27" spans="1:23" ht="12.75" hidden="1" customHeight="1">
      <c r="A27" s="313"/>
      <c r="B27" s="31" t="s">
        <v>334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306">
        <v>13</v>
      </c>
      <c r="B28" s="31" t="s">
        <v>331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678</v>
      </c>
    </row>
    <row r="29" spans="1:23" ht="12.75" customHeight="1">
      <c r="A29" s="306"/>
      <c r="B29" s="31" t="s">
        <v>332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62</v>
      </c>
    </row>
    <row r="30" spans="1:23" ht="12.75" customHeight="1">
      <c r="A30" s="306"/>
      <c r="B30" s="31" t="s">
        <v>333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63</v>
      </c>
    </row>
    <row r="31" spans="1:23" ht="12.75" customHeight="1">
      <c r="A31" s="306"/>
      <c r="B31" s="31" t="s">
        <v>334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306">
        <v>14</v>
      </c>
      <c r="B32" s="31" t="s">
        <v>331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678</v>
      </c>
    </row>
    <row r="33" spans="1:23" ht="12.75" customHeight="1">
      <c r="A33" s="306"/>
      <c r="B33" s="31" t="s">
        <v>332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62</v>
      </c>
    </row>
    <row r="34" spans="1:23" ht="12.75" customHeight="1">
      <c r="A34" s="306"/>
      <c r="B34" s="31" t="s">
        <v>333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63</v>
      </c>
    </row>
    <row r="35" spans="1:23" ht="12.75" customHeight="1">
      <c r="A35" s="306"/>
      <c r="B35" s="31" t="s">
        <v>334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306">
        <v>15</v>
      </c>
      <c r="B36" s="31" t="s">
        <v>331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678</v>
      </c>
    </row>
    <row r="37" spans="1:23" ht="12.75" customHeight="1">
      <c r="A37" s="306"/>
      <c r="B37" s="31" t="s">
        <v>332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62</v>
      </c>
    </row>
    <row r="38" spans="1:23" ht="12.75" customHeight="1">
      <c r="A38" s="306"/>
      <c r="B38" s="31" t="s">
        <v>333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63</v>
      </c>
    </row>
    <row r="39" spans="1:23" ht="12.75" customHeight="1">
      <c r="A39" s="306"/>
      <c r="B39" s="31" t="s">
        <v>334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306">
        <v>16</v>
      </c>
      <c r="B40" s="31" t="s">
        <v>331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678</v>
      </c>
    </row>
    <row r="41" spans="1:23" ht="12.75" customHeight="1">
      <c r="A41" s="306"/>
      <c r="B41" s="31" t="s">
        <v>332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62</v>
      </c>
    </row>
    <row r="42" spans="1:23" ht="12.75" customHeight="1">
      <c r="A42" s="306"/>
      <c r="B42" s="31" t="s">
        <v>333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63</v>
      </c>
    </row>
    <row r="43" spans="1:23" ht="12.75" customHeight="1">
      <c r="A43" s="306"/>
      <c r="B43" s="31" t="s">
        <v>334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331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678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405</v>
      </c>
      <c r="B47" s="54" t="s">
        <v>413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65</v>
      </c>
    </row>
    <row r="48" spans="1:23">
      <c r="A48" s="20" t="s">
        <v>343</v>
      </c>
      <c r="B48" s="19" t="s">
        <v>49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60</v>
      </c>
    </row>
    <row r="49" spans="1:23">
      <c r="A49" s="20" t="s">
        <v>344</v>
      </c>
      <c r="B49" s="19" t="s">
        <v>46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59</v>
      </c>
    </row>
    <row r="50" spans="1:23">
      <c r="A50" s="20" t="s">
        <v>345</v>
      </c>
      <c r="B50" s="19" t="s">
        <v>45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58</v>
      </c>
    </row>
    <row r="51" spans="1:23">
      <c r="A51" s="50" t="s">
        <v>406</v>
      </c>
      <c r="B51" s="19" t="s">
        <v>676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678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678</v>
      </c>
    </row>
    <row r="52" spans="1:23">
      <c r="A52" s="20" t="s">
        <v>347</v>
      </c>
      <c r="B52" s="19" t="s">
        <v>51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62</v>
      </c>
    </row>
    <row r="53" spans="1:23">
      <c r="A53" s="20" t="s">
        <v>346</v>
      </c>
      <c r="B53" s="19" t="s">
        <v>50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63</v>
      </c>
    </row>
    <row r="54" spans="1:23" ht="14.25" thickBot="1">
      <c r="A54" s="22" t="s">
        <v>407</v>
      </c>
      <c r="B54" s="43" t="s">
        <v>66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349</v>
      </c>
    </row>
  </sheetData>
  <mergeCells count="51">
    <mergeCell ref="W21:W23"/>
    <mergeCell ref="M21:U21"/>
    <mergeCell ref="P22:Q22"/>
    <mergeCell ref="R22:S22"/>
    <mergeCell ref="T22:U22"/>
    <mergeCell ref="V21:V23"/>
    <mergeCell ref="M22:M23"/>
    <mergeCell ref="E22:G22"/>
    <mergeCell ref="H22:H23"/>
    <mergeCell ref="D21:H21"/>
    <mergeCell ref="I21:K21"/>
    <mergeCell ref="O22:O23"/>
    <mergeCell ref="J22:J23"/>
    <mergeCell ref="K22:K23"/>
    <mergeCell ref="A21:A23"/>
    <mergeCell ref="A5:B5"/>
    <mergeCell ref="A6:B6"/>
    <mergeCell ref="A7:B7"/>
    <mergeCell ref="N22:N23"/>
    <mergeCell ref="B21:B23"/>
    <mergeCell ref="A9:B9"/>
    <mergeCell ref="L21:L23"/>
    <mergeCell ref="C21:C23"/>
    <mergeCell ref="D22:D23"/>
    <mergeCell ref="A40:A43"/>
    <mergeCell ref="A24:A27"/>
    <mergeCell ref="A28:A31"/>
    <mergeCell ref="A32:A35"/>
    <mergeCell ref="I22:I23"/>
    <mergeCell ref="C2:C4"/>
    <mergeCell ref="I2:K2"/>
    <mergeCell ref="A36:A39"/>
    <mergeCell ref="D2:H2"/>
    <mergeCell ref="A2:B4"/>
    <mergeCell ref="A8:B8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25</v>
      </c>
      <c r="J1" s="196" t="s">
        <v>417</v>
      </c>
      <c r="AE1" s="4" t="s">
        <v>368</v>
      </c>
    </row>
    <row r="2" spans="1:31" ht="12.75" customHeight="1">
      <c r="A2" s="314" t="s">
        <v>116</v>
      </c>
      <c r="B2" s="315"/>
      <c r="C2" s="308" t="s">
        <v>366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10"/>
      <c r="R2" s="331" t="s">
        <v>356</v>
      </c>
      <c r="S2" s="310" t="s">
        <v>340</v>
      </c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08"/>
    </row>
    <row r="3" spans="1:31" ht="12.75" customHeight="1">
      <c r="A3" s="316"/>
      <c r="B3" s="317"/>
      <c r="C3" s="303" t="s">
        <v>335</v>
      </c>
      <c r="D3" s="303"/>
      <c r="E3" s="303"/>
      <c r="F3" s="303" t="s">
        <v>355</v>
      </c>
      <c r="G3" s="303" t="s">
        <v>353</v>
      </c>
      <c r="H3" s="303"/>
      <c r="I3" s="303" t="s">
        <v>354</v>
      </c>
      <c r="J3" s="303"/>
      <c r="K3" s="303" t="s">
        <v>367</v>
      </c>
      <c r="L3" s="303"/>
      <c r="M3" s="329" t="s">
        <v>357</v>
      </c>
      <c r="N3" s="329" t="s">
        <v>358</v>
      </c>
      <c r="O3" s="325" t="s">
        <v>681</v>
      </c>
      <c r="P3" s="309" t="s">
        <v>365</v>
      </c>
      <c r="Q3" s="305"/>
      <c r="R3" s="332"/>
      <c r="S3" s="305" t="s">
        <v>335</v>
      </c>
      <c r="T3" s="303"/>
      <c r="U3" s="303"/>
      <c r="V3" s="303" t="s">
        <v>363</v>
      </c>
      <c r="W3" s="303"/>
      <c r="X3" s="303"/>
      <c r="Y3" s="303"/>
      <c r="Z3" s="303" t="s">
        <v>364</v>
      </c>
      <c r="AA3" s="303"/>
      <c r="AB3" s="303"/>
      <c r="AC3" s="303"/>
      <c r="AD3" s="303"/>
      <c r="AE3" s="309"/>
    </row>
    <row r="4" spans="1:31" ht="12.75" customHeight="1">
      <c r="A4" s="316"/>
      <c r="B4" s="317"/>
      <c r="C4" s="303" t="s">
        <v>350</v>
      </c>
      <c r="D4" s="303" t="s">
        <v>338</v>
      </c>
      <c r="E4" s="303" t="s">
        <v>339</v>
      </c>
      <c r="F4" s="303"/>
      <c r="G4" s="303" t="s">
        <v>338</v>
      </c>
      <c r="H4" s="303" t="s">
        <v>339</v>
      </c>
      <c r="I4" s="303" t="s">
        <v>338</v>
      </c>
      <c r="J4" s="303" t="s">
        <v>339</v>
      </c>
      <c r="K4" s="303" t="s">
        <v>338</v>
      </c>
      <c r="L4" s="303" t="s">
        <v>339</v>
      </c>
      <c r="M4" s="330"/>
      <c r="N4" s="330"/>
      <c r="O4" s="326"/>
      <c r="P4" s="303" t="s">
        <v>338</v>
      </c>
      <c r="Q4" s="303" t="s">
        <v>339</v>
      </c>
      <c r="R4" s="332"/>
      <c r="S4" s="305" t="s">
        <v>350</v>
      </c>
      <c r="T4" s="303" t="s">
        <v>338</v>
      </c>
      <c r="U4" s="303" t="s">
        <v>339</v>
      </c>
      <c r="V4" s="303" t="s">
        <v>359</v>
      </c>
      <c r="W4" s="303"/>
      <c r="X4" s="303" t="s">
        <v>360</v>
      </c>
      <c r="Y4" s="303"/>
      <c r="Z4" s="303" t="s">
        <v>361</v>
      </c>
      <c r="AA4" s="303"/>
      <c r="AB4" s="303" t="s">
        <v>359</v>
      </c>
      <c r="AC4" s="303"/>
      <c r="AD4" s="303" t="s">
        <v>362</v>
      </c>
      <c r="AE4" s="309"/>
    </row>
    <row r="5" spans="1:31" ht="12.75" customHeight="1">
      <c r="A5" s="318"/>
      <c r="B5" s="319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30"/>
      <c r="N5" s="330"/>
      <c r="O5" s="327"/>
      <c r="P5" s="303"/>
      <c r="Q5" s="303"/>
      <c r="R5" s="332"/>
      <c r="S5" s="305"/>
      <c r="T5" s="303"/>
      <c r="U5" s="303"/>
      <c r="V5" s="9" t="s">
        <v>338</v>
      </c>
      <c r="W5" s="9" t="s">
        <v>339</v>
      </c>
      <c r="X5" s="9" t="s">
        <v>338</v>
      </c>
      <c r="Y5" s="9" t="s">
        <v>339</v>
      </c>
      <c r="Z5" s="9" t="s">
        <v>338</v>
      </c>
      <c r="AA5" s="9" t="s">
        <v>339</v>
      </c>
      <c r="AB5" s="9" t="s">
        <v>338</v>
      </c>
      <c r="AC5" s="9" t="s">
        <v>339</v>
      </c>
      <c r="AD5" s="9" t="s">
        <v>338</v>
      </c>
      <c r="AE5" s="11" t="s">
        <v>339</v>
      </c>
    </row>
    <row r="6" spans="1:31" ht="21" hidden="1" customHeight="1">
      <c r="A6" s="52" t="s">
        <v>416</v>
      </c>
      <c r="B6" s="31" t="s">
        <v>331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678</v>
      </c>
      <c r="I6" s="16">
        <v>98</v>
      </c>
      <c r="J6" s="16">
        <v>41</v>
      </c>
      <c r="K6" s="16">
        <v>2</v>
      </c>
      <c r="L6" s="16" t="s">
        <v>678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678</v>
      </c>
      <c r="Y6" s="16">
        <v>4</v>
      </c>
      <c r="Z6" s="16" t="s">
        <v>678</v>
      </c>
      <c r="AA6" s="16" t="s">
        <v>678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306" t="s">
        <v>739</v>
      </c>
      <c r="B7" s="307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64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306">
        <v>14</v>
      </c>
      <c r="B8" s="307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64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306">
        <v>15</v>
      </c>
      <c r="B9" s="307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64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306">
        <v>16</v>
      </c>
      <c r="B10" s="307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64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306">
        <v>17</v>
      </c>
      <c r="B11" s="307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419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419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405</v>
      </c>
      <c r="B13" s="49" t="s">
        <v>413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65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343</v>
      </c>
      <c r="B14" s="18" t="s">
        <v>49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60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344</v>
      </c>
      <c r="B15" s="18" t="s">
        <v>46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59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345</v>
      </c>
      <c r="B16" s="18" t="s">
        <v>45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58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406</v>
      </c>
      <c r="B17" s="18" t="s">
        <v>676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678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347</v>
      </c>
      <c r="B18" s="18" t="s">
        <v>51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62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346</v>
      </c>
      <c r="B19" s="18" t="s">
        <v>50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63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407</v>
      </c>
      <c r="B20" s="23" t="s">
        <v>66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349</v>
      </c>
    </row>
    <row r="22" spans="1:31" ht="14.25" thickBot="1">
      <c r="A22" s="1" t="s">
        <v>418</v>
      </c>
      <c r="H22" s="36" t="s">
        <v>417</v>
      </c>
      <c r="AE22" s="41" t="s">
        <v>426</v>
      </c>
    </row>
    <row r="23" spans="1:31" ht="12.75" customHeight="1">
      <c r="A23" s="320" t="s">
        <v>342</v>
      </c>
      <c r="B23" s="336"/>
      <c r="C23" s="308" t="s">
        <v>366</v>
      </c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10"/>
      <c r="R23" s="338" t="s">
        <v>356</v>
      </c>
      <c r="S23" s="311" t="s">
        <v>340</v>
      </c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08"/>
    </row>
    <row r="24" spans="1:31" ht="12.75" customHeight="1">
      <c r="A24" s="335"/>
      <c r="B24" s="337"/>
      <c r="C24" s="303" t="s">
        <v>335</v>
      </c>
      <c r="D24" s="303"/>
      <c r="E24" s="303"/>
      <c r="F24" s="303" t="s">
        <v>355</v>
      </c>
      <c r="G24" s="303" t="s">
        <v>353</v>
      </c>
      <c r="H24" s="303"/>
      <c r="I24" s="303" t="s">
        <v>354</v>
      </c>
      <c r="J24" s="303"/>
      <c r="K24" s="303" t="s">
        <v>367</v>
      </c>
      <c r="L24" s="303"/>
      <c r="M24" s="333" t="s">
        <v>357</v>
      </c>
      <c r="N24" s="333" t="s">
        <v>358</v>
      </c>
      <c r="O24" s="42"/>
      <c r="P24" s="309" t="s">
        <v>365</v>
      </c>
      <c r="Q24" s="305"/>
      <c r="R24" s="334"/>
      <c r="S24" s="303" t="s">
        <v>335</v>
      </c>
      <c r="T24" s="303"/>
      <c r="U24" s="303"/>
      <c r="V24" s="303" t="s">
        <v>363</v>
      </c>
      <c r="W24" s="303"/>
      <c r="X24" s="303"/>
      <c r="Y24" s="303"/>
      <c r="Z24" s="303" t="s">
        <v>364</v>
      </c>
      <c r="AA24" s="303"/>
      <c r="AB24" s="303"/>
      <c r="AC24" s="303"/>
      <c r="AD24" s="303"/>
      <c r="AE24" s="309"/>
    </row>
    <row r="25" spans="1:31" ht="12.75" customHeight="1">
      <c r="A25" s="321"/>
      <c r="B25" s="337"/>
      <c r="C25" s="303" t="s">
        <v>350</v>
      </c>
      <c r="D25" s="303" t="s">
        <v>338</v>
      </c>
      <c r="E25" s="303" t="s">
        <v>339</v>
      </c>
      <c r="F25" s="303"/>
      <c r="G25" s="303" t="s">
        <v>338</v>
      </c>
      <c r="H25" s="303" t="s">
        <v>339</v>
      </c>
      <c r="I25" s="303" t="s">
        <v>338</v>
      </c>
      <c r="J25" s="303" t="s">
        <v>339</v>
      </c>
      <c r="K25" s="303" t="s">
        <v>338</v>
      </c>
      <c r="L25" s="303" t="s">
        <v>339</v>
      </c>
      <c r="M25" s="334"/>
      <c r="N25" s="334"/>
      <c r="O25" s="10"/>
      <c r="P25" s="303" t="s">
        <v>338</v>
      </c>
      <c r="Q25" s="303" t="s">
        <v>339</v>
      </c>
      <c r="R25" s="334"/>
      <c r="S25" s="303" t="s">
        <v>350</v>
      </c>
      <c r="T25" s="303" t="s">
        <v>338</v>
      </c>
      <c r="U25" s="303" t="s">
        <v>339</v>
      </c>
      <c r="V25" s="303" t="s">
        <v>359</v>
      </c>
      <c r="W25" s="303"/>
      <c r="X25" s="303" t="s">
        <v>360</v>
      </c>
      <c r="Y25" s="303"/>
      <c r="Z25" s="303" t="s">
        <v>361</v>
      </c>
      <c r="AA25" s="303"/>
      <c r="AB25" s="303" t="s">
        <v>359</v>
      </c>
      <c r="AC25" s="303"/>
      <c r="AD25" s="303" t="s">
        <v>362</v>
      </c>
      <c r="AE25" s="309"/>
    </row>
    <row r="26" spans="1:31" ht="12.75" customHeight="1">
      <c r="A26" s="321"/>
      <c r="B26" s="337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34"/>
      <c r="N26" s="334"/>
      <c r="O26" s="10"/>
      <c r="P26" s="303"/>
      <c r="Q26" s="303"/>
      <c r="R26" s="334"/>
      <c r="S26" s="303"/>
      <c r="T26" s="303"/>
      <c r="U26" s="303"/>
      <c r="V26" s="9" t="s">
        <v>338</v>
      </c>
      <c r="W26" s="9" t="s">
        <v>339</v>
      </c>
      <c r="X26" s="9" t="s">
        <v>338</v>
      </c>
      <c r="Y26" s="9" t="s">
        <v>339</v>
      </c>
      <c r="Z26" s="9" t="s">
        <v>338</v>
      </c>
      <c r="AA26" s="9" t="s">
        <v>339</v>
      </c>
      <c r="AB26" s="9" t="s">
        <v>338</v>
      </c>
      <c r="AC26" s="9" t="s">
        <v>339</v>
      </c>
      <c r="AD26" s="9" t="s">
        <v>338</v>
      </c>
      <c r="AE26" s="11" t="s">
        <v>339</v>
      </c>
    </row>
    <row r="27" spans="1:31">
      <c r="A27" s="313" t="s">
        <v>416</v>
      </c>
      <c r="B27" s="31" t="s">
        <v>331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678</v>
      </c>
      <c r="I27" s="16">
        <v>98</v>
      </c>
      <c r="J27" s="16">
        <v>41</v>
      </c>
      <c r="K27" s="16">
        <v>2</v>
      </c>
      <c r="L27" s="16" t="s">
        <v>678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678</v>
      </c>
      <c r="Y27" s="16">
        <v>4</v>
      </c>
      <c r="Z27" s="16" t="s">
        <v>678</v>
      </c>
      <c r="AA27" s="16" t="s">
        <v>678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13"/>
      <c r="B28" s="31" t="s">
        <v>332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62</v>
      </c>
      <c r="I28" s="16">
        <v>22</v>
      </c>
      <c r="J28" s="16">
        <v>8</v>
      </c>
      <c r="K28" s="16" t="s">
        <v>62</v>
      </c>
      <c r="L28" s="16" t="s">
        <v>62</v>
      </c>
      <c r="M28" s="16">
        <v>1</v>
      </c>
      <c r="N28" s="16" t="s">
        <v>62</v>
      </c>
      <c r="O28" s="16"/>
      <c r="P28" s="16">
        <v>2</v>
      </c>
      <c r="Q28" s="16" t="s">
        <v>62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62</v>
      </c>
      <c r="W28" s="16">
        <v>1</v>
      </c>
      <c r="X28" s="16" t="s">
        <v>62</v>
      </c>
      <c r="Y28" s="16">
        <v>1</v>
      </c>
      <c r="Z28" s="16" t="s">
        <v>62</v>
      </c>
      <c r="AA28" s="16" t="s">
        <v>62</v>
      </c>
      <c r="AB28" s="16" t="s">
        <v>62</v>
      </c>
      <c r="AC28" s="16">
        <v>1</v>
      </c>
      <c r="AD28" s="16">
        <v>1</v>
      </c>
      <c r="AE28" s="17">
        <v>1</v>
      </c>
    </row>
    <row r="29" spans="1:31">
      <c r="A29" s="313"/>
      <c r="B29" s="31" t="s">
        <v>333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63</v>
      </c>
      <c r="I29" s="16">
        <v>12</v>
      </c>
      <c r="J29" s="16">
        <v>6</v>
      </c>
      <c r="K29" s="16" t="s">
        <v>63</v>
      </c>
      <c r="L29" s="16" t="s">
        <v>63</v>
      </c>
      <c r="M29" s="16">
        <v>1</v>
      </c>
      <c r="N29" s="16" t="s">
        <v>63</v>
      </c>
      <c r="O29" s="16"/>
      <c r="P29" s="16" t="s">
        <v>63</v>
      </c>
      <c r="Q29" s="16" t="s">
        <v>63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63</v>
      </c>
      <c r="X29" s="16" t="s">
        <v>63</v>
      </c>
      <c r="Y29" s="16" t="s">
        <v>63</v>
      </c>
      <c r="Z29" s="16" t="s">
        <v>63</v>
      </c>
      <c r="AA29" s="16">
        <v>1</v>
      </c>
      <c r="AB29" s="16" t="s">
        <v>63</v>
      </c>
      <c r="AC29" s="16" t="s">
        <v>63</v>
      </c>
      <c r="AD29" s="16">
        <v>1</v>
      </c>
      <c r="AE29" s="17">
        <v>1</v>
      </c>
    </row>
    <row r="30" spans="1:31">
      <c r="A30" s="313"/>
      <c r="B30" s="31" t="s">
        <v>334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306">
        <v>13</v>
      </c>
      <c r="B31" s="31" t="s">
        <v>331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678</v>
      </c>
      <c r="I31" s="16">
        <v>99</v>
      </c>
      <c r="J31" s="16">
        <v>40</v>
      </c>
      <c r="K31" s="16">
        <v>1</v>
      </c>
      <c r="L31" s="16" t="s">
        <v>678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678</v>
      </c>
      <c r="Y31" s="16">
        <v>4</v>
      </c>
      <c r="Z31" s="16" t="s">
        <v>678</v>
      </c>
      <c r="AA31" s="16" t="s">
        <v>678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306"/>
      <c r="B32" s="31" t="s">
        <v>332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62</v>
      </c>
      <c r="I32" s="16">
        <v>23</v>
      </c>
      <c r="J32" s="16">
        <v>7</v>
      </c>
      <c r="K32" s="16" t="s">
        <v>62</v>
      </c>
      <c r="L32" s="16" t="s">
        <v>62</v>
      </c>
      <c r="M32" s="16">
        <v>1</v>
      </c>
      <c r="N32" s="16" t="s">
        <v>62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62</v>
      </c>
      <c r="W32" s="16">
        <v>1</v>
      </c>
      <c r="X32" s="16" t="s">
        <v>62</v>
      </c>
      <c r="Y32" s="16">
        <v>1</v>
      </c>
      <c r="Z32" s="16" t="s">
        <v>62</v>
      </c>
      <c r="AA32" s="16" t="s">
        <v>62</v>
      </c>
      <c r="AB32" s="16" t="s">
        <v>62</v>
      </c>
      <c r="AC32" s="16">
        <v>1</v>
      </c>
      <c r="AD32" s="16">
        <v>1</v>
      </c>
      <c r="AE32" s="17">
        <v>1</v>
      </c>
    </row>
    <row r="33" spans="1:31">
      <c r="A33" s="306"/>
      <c r="B33" s="31" t="s">
        <v>333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63</v>
      </c>
      <c r="I33" s="16">
        <v>12</v>
      </c>
      <c r="J33" s="16">
        <v>3</v>
      </c>
      <c r="K33" s="16" t="s">
        <v>63</v>
      </c>
      <c r="L33" s="16" t="s">
        <v>63</v>
      </c>
      <c r="M33" s="16">
        <v>1</v>
      </c>
      <c r="N33" s="16" t="s">
        <v>63</v>
      </c>
      <c r="O33" s="16"/>
      <c r="P33" s="16" t="s">
        <v>63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63</v>
      </c>
      <c r="X33" s="16" t="s">
        <v>63</v>
      </c>
      <c r="Y33" s="16" t="s">
        <v>63</v>
      </c>
      <c r="Z33" s="16" t="s">
        <v>63</v>
      </c>
      <c r="AA33" s="16">
        <v>2</v>
      </c>
      <c r="AB33" s="16" t="s">
        <v>63</v>
      </c>
      <c r="AC33" s="16" t="s">
        <v>63</v>
      </c>
      <c r="AD33" s="16">
        <v>1</v>
      </c>
      <c r="AE33" s="17">
        <v>1</v>
      </c>
    </row>
    <row r="34" spans="1:31">
      <c r="A34" s="306"/>
      <c r="B34" s="31" t="s">
        <v>334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306">
        <v>14</v>
      </c>
      <c r="B35" s="31" t="s">
        <v>331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678</v>
      </c>
      <c r="I35" s="16">
        <v>91</v>
      </c>
      <c r="J35" s="16">
        <v>44</v>
      </c>
      <c r="K35" s="16">
        <v>1</v>
      </c>
      <c r="L35" s="16" t="s">
        <v>678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678</v>
      </c>
      <c r="Y35" s="16">
        <v>3</v>
      </c>
      <c r="Z35" s="16" t="s">
        <v>678</v>
      </c>
      <c r="AA35" s="16" t="s">
        <v>678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306"/>
      <c r="B36" s="31" t="s">
        <v>332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62</v>
      </c>
      <c r="I36" s="16">
        <v>22</v>
      </c>
      <c r="J36" s="16">
        <v>6</v>
      </c>
      <c r="K36" s="16" t="s">
        <v>62</v>
      </c>
      <c r="L36" s="16" t="s">
        <v>62</v>
      </c>
      <c r="M36" s="16">
        <v>1</v>
      </c>
      <c r="N36" s="16" t="s">
        <v>62</v>
      </c>
      <c r="O36" s="16"/>
      <c r="P36" s="16">
        <v>2</v>
      </c>
      <c r="Q36" s="16" t="s">
        <v>62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62</v>
      </c>
      <c r="W36" s="16">
        <v>1</v>
      </c>
      <c r="X36" s="16">
        <v>1</v>
      </c>
      <c r="Y36" s="16" t="s">
        <v>62</v>
      </c>
      <c r="Z36" s="16" t="s">
        <v>62</v>
      </c>
      <c r="AA36" s="16" t="s">
        <v>62</v>
      </c>
      <c r="AB36" s="16" t="s">
        <v>62</v>
      </c>
      <c r="AC36" s="16">
        <v>1</v>
      </c>
      <c r="AD36" s="16">
        <v>1</v>
      </c>
      <c r="AE36" s="17">
        <v>1</v>
      </c>
    </row>
    <row r="37" spans="1:31">
      <c r="A37" s="306"/>
      <c r="B37" s="31" t="s">
        <v>333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63</v>
      </c>
      <c r="I37" s="16">
        <v>13</v>
      </c>
      <c r="J37" s="16">
        <v>2</v>
      </c>
      <c r="K37" s="16" t="s">
        <v>63</v>
      </c>
      <c r="L37" s="16" t="s">
        <v>63</v>
      </c>
      <c r="M37" s="16">
        <v>1</v>
      </c>
      <c r="N37" s="16" t="s">
        <v>63</v>
      </c>
      <c r="O37" s="16"/>
      <c r="P37" s="16" t="s">
        <v>63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63</v>
      </c>
      <c r="X37" s="16" t="s">
        <v>63</v>
      </c>
      <c r="Y37" s="16" t="s">
        <v>63</v>
      </c>
      <c r="Z37" s="16" t="s">
        <v>63</v>
      </c>
      <c r="AA37" s="16">
        <v>2</v>
      </c>
      <c r="AB37" s="16" t="s">
        <v>63</v>
      </c>
      <c r="AC37" s="16" t="s">
        <v>63</v>
      </c>
      <c r="AD37" s="16">
        <v>1</v>
      </c>
      <c r="AE37" s="17">
        <v>1</v>
      </c>
    </row>
    <row r="38" spans="1:31">
      <c r="A38" s="306"/>
      <c r="B38" s="31" t="s">
        <v>334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306">
        <v>15</v>
      </c>
      <c r="B39" s="31" t="s">
        <v>331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678</v>
      </c>
      <c r="I39" s="16">
        <v>91</v>
      </c>
      <c r="J39" s="16">
        <v>42</v>
      </c>
      <c r="K39" s="16">
        <v>3</v>
      </c>
      <c r="L39" s="16" t="s">
        <v>678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678</v>
      </c>
      <c r="Y39" s="16">
        <v>3</v>
      </c>
      <c r="Z39" s="16" t="s">
        <v>678</v>
      </c>
      <c r="AA39" s="16" t="s">
        <v>678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306"/>
      <c r="B40" s="31" t="s">
        <v>332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62</v>
      </c>
      <c r="I40" s="16">
        <v>20</v>
      </c>
      <c r="J40" s="16">
        <v>5</v>
      </c>
      <c r="K40" s="16" t="s">
        <v>62</v>
      </c>
      <c r="L40" s="16" t="s">
        <v>62</v>
      </c>
      <c r="M40" s="16">
        <v>1</v>
      </c>
      <c r="N40" s="16" t="s">
        <v>62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62</v>
      </c>
      <c r="W40" s="16">
        <v>1</v>
      </c>
      <c r="X40" s="16">
        <v>1</v>
      </c>
      <c r="Y40" s="16" t="s">
        <v>62</v>
      </c>
      <c r="Z40" s="16" t="s">
        <v>62</v>
      </c>
      <c r="AA40" s="16">
        <v>1</v>
      </c>
      <c r="AB40" s="16" t="s">
        <v>62</v>
      </c>
      <c r="AC40" s="16">
        <v>1</v>
      </c>
      <c r="AD40" s="16">
        <v>1</v>
      </c>
      <c r="AE40" s="17">
        <v>1</v>
      </c>
    </row>
    <row r="41" spans="1:31">
      <c r="A41" s="306"/>
      <c r="B41" s="31" t="s">
        <v>333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63</v>
      </c>
      <c r="I41" s="16">
        <v>11</v>
      </c>
      <c r="J41" s="16">
        <v>2</v>
      </c>
      <c r="K41" s="16" t="s">
        <v>63</v>
      </c>
      <c r="L41" s="16" t="s">
        <v>63</v>
      </c>
      <c r="M41" s="16">
        <v>1</v>
      </c>
      <c r="N41" s="16" t="s">
        <v>63</v>
      </c>
      <c r="O41" s="16"/>
      <c r="P41" s="16" t="s">
        <v>63</v>
      </c>
      <c r="Q41" s="16" t="s">
        <v>63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63</v>
      </c>
      <c r="X41" s="16" t="s">
        <v>63</v>
      </c>
      <c r="Y41" s="16" t="s">
        <v>63</v>
      </c>
      <c r="Z41" s="16" t="s">
        <v>63</v>
      </c>
      <c r="AA41" s="16">
        <v>3</v>
      </c>
      <c r="AB41" s="16" t="s">
        <v>63</v>
      </c>
      <c r="AC41" s="16" t="s">
        <v>63</v>
      </c>
      <c r="AD41" s="16">
        <v>1</v>
      </c>
      <c r="AE41" s="17">
        <v>1</v>
      </c>
    </row>
    <row r="42" spans="1:31">
      <c r="A42" s="306"/>
      <c r="B42" s="31" t="s">
        <v>334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306">
        <v>16</v>
      </c>
      <c r="B43" s="31" t="s">
        <v>331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678</v>
      </c>
      <c r="I43" s="16">
        <v>85</v>
      </c>
      <c r="J43" s="16">
        <v>45</v>
      </c>
      <c r="K43" s="16">
        <v>3</v>
      </c>
      <c r="L43" s="16" t="s">
        <v>678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678</v>
      </c>
      <c r="Y43" s="16">
        <v>3</v>
      </c>
      <c r="Z43" s="16" t="s">
        <v>678</v>
      </c>
      <c r="AA43" s="16" t="s">
        <v>678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306"/>
      <c r="B44" s="31" t="s">
        <v>332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62</v>
      </c>
      <c r="I44" s="16">
        <v>20</v>
      </c>
      <c r="J44" s="16">
        <v>6</v>
      </c>
      <c r="K44" s="16" t="s">
        <v>62</v>
      </c>
      <c r="L44" s="16" t="s">
        <v>62</v>
      </c>
      <c r="M44" s="16">
        <v>1</v>
      </c>
      <c r="N44" s="16" t="s">
        <v>62</v>
      </c>
      <c r="O44" s="16"/>
      <c r="P44" s="16">
        <v>1</v>
      </c>
      <c r="Q44" s="16" t="s">
        <v>62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62</v>
      </c>
      <c r="W44" s="16">
        <v>1</v>
      </c>
      <c r="X44" s="16">
        <v>1</v>
      </c>
      <c r="Y44" s="16" t="s">
        <v>62</v>
      </c>
      <c r="Z44" s="16" t="s">
        <v>62</v>
      </c>
      <c r="AA44" s="16">
        <v>2</v>
      </c>
      <c r="AB44" s="16" t="s">
        <v>62</v>
      </c>
      <c r="AC44" s="16">
        <v>1</v>
      </c>
      <c r="AD44" s="16">
        <v>1</v>
      </c>
      <c r="AE44" s="17">
        <v>1</v>
      </c>
    </row>
    <row r="45" spans="1:31">
      <c r="A45" s="306"/>
      <c r="B45" s="31" t="s">
        <v>333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63</v>
      </c>
      <c r="I45" s="16">
        <v>10</v>
      </c>
      <c r="J45" s="16">
        <v>3</v>
      </c>
      <c r="K45" s="16" t="s">
        <v>63</v>
      </c>
      <c r="L45" s="16" t="s">
        <v>63</v>
      </c>
      <c r="M45" s="16">
        <v>1</v>
      </c>
      <c r="N45" s="16" t="s">
        <v>63</v>
      </c>
      <c r="O45" s="16"/>
      <c r="P45" s="16">
        <v>1</v>
      </c>
      <c r="Q45" s="16" t="s">
        <v>63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63</v>
      </c>
      <c r="W45" s="16">
        <v>1</v>
      </c>
      <c r="X45" s="16" t="s">
        <v>63</v>
      </c>
      <c r="Y45" s="16" t="s">
        <v>63</v>
      </c>
      <c r="Z45" s="16" t="s">
        <v>63</v>
      </c>
      <c r="AA45" s="16">
        <v>2</v>
      </c>
      <c r="AB45" s="16" t="s">
        <v>63</v>
      </c>
      <c r="AC45" s="16" t="s">
        <v>63</v>
      </c>
      <c r="AD45" s="16">
        <v>1</v>
      </c>
      <c r="AE45" s="17">
        <v>1</v>
      </c>
    </row>
    <row r="46" spans="1:31">
      <c r="A46" s="306"/>
      <c r="B46" s="31" t="s">
        <v>334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331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405</v>
      </c>
      <c r="B50" s="54" t="s">
        <v>413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343</v>
      </c>
      <c r="B51" s="19" t="s">
        <v>49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344</v>
      </c>
      <c r="B52" s="19" t="s">
        <v>46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345</v>
      </c>
      <c r="B53" s="19" t="s">
        <v>45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406</v>
      </c>
      <c r="B54" s="19" t="s">
        <v>676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347</v>
      </c>
      <c r="B55" s="19" t="s">
        <v>51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346</v>
      </c>
      <c r="B56" s="19" t="s">
        <v>50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407</v>
      </c>
      <c r="B57" s="43" t="s">
        <v>66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349</v>
      </c>
    </row>
  </sheetData>
  <mergeCells count="80">
    <mergeCell ref="V25:W25"/>
    <mergeCell ref="X25:Y25"/>
    <mergeCell ref="C24:E24"/>
    <mergeCell ref="F24:F26"/>
    <mergeCell ref="Z24:AE24"/>
    <mergeCell ref="C25:C26"/>
    <mergeCell ref="S25:S26"/>
    <mergeCell ref="Z25:AA25"/>
    <mergeCell ref="AB25:AC25"/>
    <mergeCell ref="AD25:AE25"/>
    <mergeCell ref="T25:T26"/>
    <mergeCell ref="U25:U26"/>
    <mergeCell ref="G25:G26"/>
    <mergeCell ref="H25:H26"/>
    <mergeCell ref="A35:A38"/>
    <mergeCell ref="A39:A42"/>
    <mergeCell ref="S24:U24"/>
    <mergeCell ref="V24:Y24"/>
    <mergeCell ref="A27:A30"/>
    <mergeCell ref="A31:A34"/>
    <mergeCell ref="R23:R26"/>
    <mergeCell ref="S23:AE23"/>
    <mergeCell ref="A43:A46"/>
    <mergeCell ref="C23:Q23"/>
    <mergeCell ref="K25:K26"/>
    <mergeCell ref="L25:L26"/>
    <mergeCell ref="P25:P26"/>
    <mergeCell ref="Q25:Q26"/>
    <mergeCell ref="A23:A26"/>
    <mergeCell ref="B23:B26"/>
    <mergeCell ref="D25:D26"/>
    <mergeCell ref="E25:E26"/>
    <mergeCell ref="C3:E3"/>
    <mergeCell ref="F3:F5"/>
    <mergeCell ref="G3:H3"/>
    <mergeCell ref="I3:J3"/>
    <mergeCell ref="H4:H5"/>
    <mergeCell ref="I4:I5"/>
    <mergeCell ref="C4:C5"/>
    <mergeCell ref="D4:D5"/>
    <mergeCell ref="E4:E5"/>
    <mergeCell ref="G4:G5"/>
    <mergeCell ref="AB4:AC4"/>
    <mergeCell ref="AD4:AE4"/>
    <mergeCell ref="G24:H24"/>
    <mergeCell ref="I24:J24"/>
    <mergeCell ref="N24:N26"/>
    <mergeCell ref="P24:Q24"/>
    <mergeCell ref="I25:I26"/>
    <mergeCell ref="J25:J26"/>
    <mergeCell ref="K24:L24"/>
    <mergeCell ref="M24:M26"/>
    <mergeCell ref="V3:Y3"/>
    <mergeCell ref="Z3:AE3"/>
    <mergeCell ref="R2:R5"/>
    <mergeCell ref="P4:P5"/>
    <mergeCell ref="Q4:Q5"/>
    <mergeCell ref="S2:AE2"/>
    <mergeCell ref="U4:U5"/>
    <mergeCell ref="V4:W4"/>
    <mergeCell ref="X4:Y4"/>
    <mergeCell ref="Z4:AA4"/>
    <mergeCell ref="L4:L5"/>
    <mergeCell ref="K3:L3"/>
    <mergeCell ref="P3:Q3"/>
    <mergeCell ref="S3:U3"/>
    <mergeCell ref="S4:S5"/>
    <mergeCell ref="T4:T5"/>
    <mergeCell ref="M3:M5"/>
    <mergeCell ref="N3:N5"/>
    <mergeCell ref="A11:B11"/>
    <mergeCell ref="A2:B5"/>
    <mergeCell ref="O3:O5"/>
    <mergeCell ref="A7:B7"/>
    <mergeCell ref="A8:B8"/>
    <mergeCell ref="A9:B9"/>
    <mergeCell ref="A10:B10"/>
    <mergeCell ref="C2:Q2"/>
    <mergeCell ref="J4:J5"/>
    <mergeCell ref="K4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27</v>
      </c>
      <c r="B1" s="2"/>
      <c r="N1" s="4" t="s">
        <v>108</v>
      </c>
    </row>
    <row r="2" spans="1:23" s="3" customFormat="1" ht="13.5" customHeight="1">
      <c r="A2" s="314" t="s">
        <v>113</v>
      </c>
      <c r="B2" s="315"/>
      <c r="C2" s="311" t="s">
        <v>369</v>
      </c>
      <c r="D2" s="311" t="s">
        <v>398</v>
      </c>
      <c r="E2" s="311"/>
      <c r="F2" s="311"/>
      <c r="G2" s="37"/>
      <c r="H2" s="38"/>
      <c r="I2" s="38" t="s">
        <v>399</v>
      </c>
      <c r="J2" s="38"/>
      <c r="K2" s="5"/>
      <c r="L2" s="324" t="s">
        <v>396</v>
      </c>
      <c r="M2" s="311" t="s">
        <v>44</v>
      </c>
      <c r="N2" s="308"/>
    </row>
    <row r="3" spans="1:23" s="3" customFormat="1">
      <c r="A3" s="316"/>
      <c r="B3" s="317"/>
      <c r="C3" s="303"/>
      <c r="D3" s="303" t="s">
        <v>335</v>
      </c>
      <c r="E3" s="303" t="s">
        <v>370</v>
      </c>
      <c r="F3" s="303" t="s">
        <v>371</v>
      </c>
      <c r="G3" s="309" t="s">
        <v>372</v>
      </c>
      <c r="H3" s="305" t="s">
        <v>373</v>
      </c>
      <c r="I3" s="304" t="s">
        <v>374</v>
      </c>
      <c r="J3" s="303" t="s">
        <v>362</v>
      </c>
      <c r="K3" s="304" t="s">
        <v>420</v>
      </c>
      <c r="L3" s="303"/>
      <c r="M3" s="303" t="s">
        <v>397</v>
      </c>
      <c r="N3" s="339" t="s">
        <v>420</v>
      </c>
    </row>
    <row r="4" spans="1:23" s="3" customFormat="1" ht="12.75" customHeight="1">
      <c r="A4" s="318"/>
      <c r="B4" s="319"/>
      <c r="C4" s="303"/>
      <c r="D4" s="303"/>
      <c r="E4" s="303"/>
      <c r="F4" s="303"/>
      <c r="G4" s="309"/>
      <c r="H4" s="305"/>
      <c r="I4" s="303"/>
      <c r="J4" s="303"/>
      <c r="K4" s="303"/>
      <c r="L4" s="303"/>
      <c r="M4" s="303"/>
      <c r="N4" s="309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306" t="s">
        <v>739</v>
      </c>
      <c r="B6" s="306"/>
      <c r="C6" s="58"/>
      <c r="D6" s="263">
        <f t="shared" si="0"/>
        <v>0</v>
      </c>
      <c r="E6" s="59"/>
      <c r="F6" s="59"/>
      <c r="G6" s="263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306" t="s">
        <v>740</v>
      </c>
      <c r="B7" s="306"/>
      <c r="C7" s="62"/>
      <c r="D7" s="264">
        <f t="shared" si="0"/>
        <v>0</v>
      </c>
      <c r="E7" s="63"/>
      <c r="F7" s="63"/>
      <c r="G7" s="264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306" t="s">
        <v>741</v>
      </c>
      <c r="B8" s="306"/>
      <c r="C8" s="62"/>
      <c r="D8" s="264">
        <f t="shared" si="0"/>
        <v>0</v>
      </c>
      <c r="E8" s="63"/>
      <c r="F8" s="63"/>
      <c r="G8" s="264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306" t="s">
        <v>742</v>
      </c>
      <c r="B9" s="306"/>
      <c r="C9" s="66"/>
      <c r="D9" s="265">
        <f t="shared" si="0"/>
        <v>0</v>
      </c>
      <c r="E9" s="67"/>
      <c r="F9" s="67"/>
      <c r="G9" s="265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306" t="s">
        <v>335</v>
      </c>
      <c r="B10" s="306"/>
      <c r="C10" s="218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405</v>
      </c>
      <c r="B12" s="54" t="s">
        <v>413</v>
      </c>
      <c r="C12" s="219" t="s">
        <v>422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343</v>
      </c>
      <c r="B13" s="19" t="s">
        <v>49</v>
      </c>
      <c r="C13" s="219" t="s">
        <v>423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57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344</v>
      </c>
      <c r="B14" s="19" t="s">
        <v>46</v>
      </c>
      <c r="C14" s="219" t="s">
        <v>424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57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345</v>
      </c>
      <c r="B15" s="19" t="s">
        <v>45</v>
      </c>
      <c r="C15" s="219" t="s">
        <v>425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57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347</v>
      </c>
      <c r="B16" s="19" t="s">
        <v>51</v>
      </c>
      <c r="C16" s="219" t="s">
        <v>422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346</v>
      </c>
      <c r="B17" s="19" t="s">
        <v>50</v>
      </c>
      <c r="C17" s="219" t="s">
        <v>425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57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407</v>
      </c>
      <c r="B18" s="43" t="s">
        <v>66</v>
      </c>
      <c r="C18" s="220" t="s">
        <v>43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57</v>
      </c>
      <c r="I18" s="76" t="s">
        <v>57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403</v>
      </c>
      <c r="B20" s="27"/>
    </row>
    <row r="21" spans="1:248" s="3" customFormat="1" ht="14.25" thickBot="1">
      <c r="A21" s="1" t="s">
        <v>421</v>
      </c>
      <c r="B21" s="2"/>
      <c r="N21" s="41" t="s">
        <v>401</v>
      </c>
    </row>
    <row r="22" spans="1:248" s="3" customFormat="1" ht="13.5" customHeight="1">
      <c r="A22" s="320" t="s">
        <v>342</v>
      </c>
      <c r="B22" s="311"/>
      <c r="C22" s="311" t="s">
        <v>369</v>
      </c>
      <c r="D22" s="311" t="s">
        <v>398</v>
      </c>
      <c r="E22" s="311"/>
      <c r="F22" s="311"/>
      <c r="G22" s="311" t="s">
        <v>399</v>
      </c>
      <c r="H22" s="311"/>
      <c r="I22" s="311"/>
      <c r="J22" s="311"/>
      <c r="K22" s="311"/>
      <c r="L22" s="324" t="s">
        <v>396</v>
      </c>
      <c r="M22" s="311" t="s">
        <v>400</v>
      </c>
      <c r="N22" s="308"/>
    </row>
    <row r="23" spans="1:248" s="3" customFormat="1">
      <c r="A23" s="321"/>
      <c r="B23" s="303"/>
      <c r="C23" s="303"/>
      <c r="D23" s="303" t="s">
        <v>335</v>
      </c>
      <c r="E23" s="303" t="s">
        <v>370</v>
      </c>
      <c r="F23" s="303" t="s">
        <v>371</v>
      </c>
      <c r="G23" s="303" t="s">
        <v>372</v>
      </c>
      <c r="H23" s="303" t="s">
        <v>373</v>
      </c>
      <c r="I23" s="304" t="s">
        <v>374</v>
      </c>
      <c r="J23" s="303" t="s">
        <v>362</v>
      </c>
      <c r="K23" s="304" t="s">
        <v>420</v>
      </c>
      <c r="L23" s="303"/>
      <c r="M23" s="303" t="s">
        <v>397</v>
      </c>
      <c r="N23" s="339" t="s">
        <v>420</v>
      </c>
    </row>
    <row r="24" spans="1:248" s="3" customFormat="1">
      <c r="A24" s="321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9"/>
    </row>
    <row r="25" spans="1:248" s="3" customFormat="1" ht="12.75" hidden="1" customHeight="1">
      <c r="A25" s="306">
        <v>12</v>
      </c>
      <c r="B25" s="31" t="s">
        <v>331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306"/>
      <c r="B26" s="31" t="s">
        <v>332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306"/>
      <c r="B27" s="31" t="s">
        <v>333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306"/>
      <c r="B28" s="31" t="s">
        <v>334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306">
        <v>13</v>
      </c>
      <c r="B29" s="31" t="s">
        <v>331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306"/>
      <c r="B30" s="31" t="s">
        <v>332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306"/>
      <c r="B31" s="31" t="s">
        <v>333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306"/>
      <c r="B32" s="31" t="s">
        <v>334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306">
        <v>14</v>
      </c>
      <c r="B33" s="31" t="s">
        <v>331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306"/>
      <c r="B34" s="31" t="s">
        <v>332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306"/>
      <c r="B35" s="31" t="s">
        <v>333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306"/>
      <c r="B36" s="31" t="s">
        <v>334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306">
        <v>15</v>
      </c>
      <c r="B37" s="31" t="s">
        <v>331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306"/>
      <c r="B38" s="31" t="s">
        <v>332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306"/>
      <c r="B39" s="31" t="s">
        <v>333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306"/>
      <c r="B40" s="31" t="s">
        <v>334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306">
        <v>16</v>
      </c>
      <c r="B41" s="31" t="s">
        <v>331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306"/>
      <c r="B42" s="31" t="s">
        <v>332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306"/>
      <c r="B43" s="31" t="s">
        <v>333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306"/>
      <c r="B44" s="31" t="s">
        <v>334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306">
        <v>17</v>
      </c>
      <c r="B45" s="31" t="s">
        <v>331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306"/>
      <c r="B46" s="31" t="s">
        <v>332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306"/>
      <c r="B47" s="31" t="s">
        <v>333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306"/>
      <c r="B48" s="31" t="s">
        <v>334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402</v>
      </c>
    </row>
    <row r="51" spans="1:14">
      <c r="B51" s="27" t="s">
        <v>403</v>
      </c>
    </row>
  </sheetData>
  <mergeCells count="43">
    <mergeCell ref="A41:A44"/>
    <mergeCell ref="A45:A48"/>
    <mergeCell ref="D23:D24"/>
    <mergeCell ref="E23:E24"/>
    <mergeCell ref="A25:A28"/>
    <mergeCell ref="A29:A32"/>
    <mergeCell ref="A33:A36"/>
    <mergeCell ref="A37:A40"/>
    <mergeCell ref="A22:A24"/>
    <mergeCell ref="B22:B24"/>
    <mergeCell ref="C22:C24"/>
    <mergeCell ref="D22:F22"/>
    <mergeCell ref="N3:N4"/>
    <mergeCell ref="L2:L4"/>
    <mergeCell ref="M2:N2"/>
    <mergeCell ref="F23:F24"/>
    <mergeCell ref="N23:N24"/>
    <mergeCell ref="G22:K22"/>
    <mergeCell ref="L22:L24"/>
    <mergeCell ref="M22:N22"/>
    <mergeCell ref="G23:G24"/>
    <mergeCell ref="K3:K4"/>
    <mergeCell ref="M3:M4"/>
    <mergeCell ref="H23:H24"/>
    <mergeCell ref="I23:I24"/>
    <mergeCell ref="J23:J24"/>
    <mergeCell ref="K23:K24"/>
    <mergeCell ref="M23:M24"/>
    <mergeCell ref="G3:G4"/>
    <mergeCell ref="H3:H4"/>
    <mergeCell ref="D3:D4"/>
    <mergeCell ref="E3:E4"/>
    <mergeCell ref="I3:I4"/>
    <mergeCell ref="J3:J4"/>
    <mergeCell ref="C2:C4"/>
    <mergeCell ref="D2:F2"/>
    <mergeCell ref="F3:F4"/>
    <mergeCell ref="A7:B7"/>
    <mergeCell ref="A8:B8"/>
    <mergeCell ref="A9:B9"/>
    <mergeCell ref="A10:B10"/>
    <mergeCell ref="A6:B6"/>
    <mergeCell ref="A2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26</v>
      </c>
      <c r="H1" s="81" t="s">
        <v>417</v>
      </c>
      <c r="Y1" s="82" t="s">
        <v>434</v>
      </c>
    </row>
    <row r="2" spans="1:25" ht="14.25" customHeight="1">
      <c r="A2" s="314" t="s">
        <v>342</v>
      </c>
      <c r="B2" s="315"/>
      <c r="C2" s="311" t="s">
        <v>428</v>
      </c>
      <c r="D2" s="311"/>
      <c r="E2" s="311"/>
      <c r="F2" s="311" t="s">
        <v>429</v>
      </c>
      <c r="G2" s="311"/>
      <c r="H2" s="311"/>
      <c r="I2" s="311"/>
      <c r="J2" s="311" t="s">
        <v>430</v>
      </c>
      <c r="K2" s="311"/>
      <c r="L2" s="311"/>
      <c r="M2" s="308"/>
      <c r="N2" s="310" t="s">
        <v>431</v>
      </c>
      <c r="O2" s="311"/>
      <c r="P2" s="311"/>
      <c r="Q2" s="311"/>
      <c r="R2" s="311" t="s">
        <v>432</v>
      </c>
      <c r="S2" s="311"/>
      <c r="T2" s="311"/>
      <c r="U2" s="311"/>
      <c r="V2" s="311" t="s">
        <v>433</v>
      </c>
      <c r="W2" s="311"/>
      <c r="X2" s="311"/>
      <c r="Y2" s="308"/>
    </row>
    <row r="3" spans="1:25" ht="14.25" customHeight="1">
      <c r="A3" s="318"/>
      <c r="B3" s="319"/>
      <c r="C3" s="9" t="s">
        <v>350</v>
      </c>
      <c r="D3" s="9" t="s">
        <v>338</v>
      </c>
      <c r="E3" s="9" t="s">
        <v>339</v>
      </c>
      <c r="F3" s="9" t="s">
        <v>350</v>
      </c>
      <c r="G3" s="9" t="s">
        <v>338</v>
      </c>
      <c r="H3" s="9" t="s">
        <v>339</v>
      </c>
      <c r="I3" s="9" t="s">
        <v>427</v>
      </c>
      <c r="J3" s="9" t="s">
        <v>350</v>
      </c>
      <c r="K3" s="9" t="s">
        <v>338</v>
      </c>
      <c r="L3" s="9" t="s">
        <v>339</v>
      </c>
      <c r="M3" s="11" t="s">
        <v>427</v>
      </c>
      <c r="N3" s="8" t="s">
        <v>350</v>
      </c>
      <c r="O3" s="9" t="s">
        <v>338</v>
      </c>
      <c r="P3" s="9" t="s">
        <v>339</v>
      </c>
      <c r="Q3" s="9" t="s">
        <v>427</v>
      </c>
      <c r="R3" s="9" t="s">
        <v>350</v>
      </c>
      <c r="S3" s="9" t="s">
        <v>338</v>
      </c>
      <c r="T3" s="9" t="s">
        <v>339</v>
      </c>
      <c r="U3" s="9" t="s">
        <v>427</v>
      </c>
      <c r="V3" s="9" t="s">
        <v>350</v>
      </c>
      <c r="W3" s="9" t="s">
        <v>338</v>
      </c>
      <c r="X3" s="9" t="s">
        <v>339</v>
      </c>
      <c r="Y3" s="11" t="s">
        <v>427</v>
      </c>
    </row>
    <row r="4" spans="1:25" ht="14.25" hidden="1" customHeight="1">
      <c r="A4" s="340" t="s">
        <v>575</v>
      </c>
      <c r="B4" s="31" t="s">
        <v>331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2">
        <f>F4/C4*100</f>
        <v>97.045454545454547</v>
      </c>
      <c r="J4" s="123">
        <f>SUM(K4:L4)</f>
        <v>3</v>
      </c>
      <c r="K4" s="123">
        <v>2</v>
      </c>
      <c r="L4" s="123">
        <v>1</v>
      </c>
      <c r="M4" s="212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3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2">
        <f>R4/C4*100</f>
        <v>1.9318181818181817</v>
      </c>
      <c r="V4" s="123" t="s">
        <v>678</v>
      </c>
      <c r="W4" s="123" t="s">
        <v>678</v>
      </c>
      <c r="X4" s="123" t="s">
        <v>678</v>
      </c>
      <c r="Y4" s="212" t="s">
        <v>678</v>
      </c>
    </row>
    <row r="5" spans="1:25" ht="14.25" hidden="1" customHeight="1">
      <c r="A5" s="341"/>
      <c r="B5" s="31" t="s">
        <v>332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2">
        <f t="shared" ref="I5:I31" si="4">F5/C5*100</f>
        <v>96.84210526315789</v>
      </c>
      <c r="J5" s="123">
        <f>SUM(K5:L5)</f>
        <v>1</v>
      </c>
      <c r="K5" s="123">
        <v>1</v>
      </c>
      <c r="L5" s="123" t="s">
        <v>62</v>
      </c>
      <c r="M5" s="212">
        <f>J5/C5*100</f>
        <v>0.52631578947368418</v>
      </c>
      <c r="N5" s="123">
        <f>SUM(O5:P5)</f>
        <v>2</v>
      </c>
      <c r="O5" s="123" t="s">
        <v>62</v>
      </c>
      <c r="P5" s="123">
        <v>2</v>
      </c>
      <c r="Q5" s="213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2">
        <f>R5/C5*100</f>
        <v>1.5789473684210527</v>
      </c>
      <c r="V5" s="123" t="s">
        <v>62</v>
      </c>
      <c r="W5" s="123" t="s">
        <v>62</v>
      </c>
      <c r="X5" s="123" t="s">
        <v>62</v>
      </c>
      <c r="Y5" s="212" t="s">
        <v>62</v>
      </c>
    </row>
    <row r="6" spans="1:25" ht="14.25" hidden="1" customHeight="1">
      <c r="A6" s="341"/>
      <c r="B6" s="31" t="s">
        <v>333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2">
        <f t="shared" si="4"/>
        <v>97.61904761904762</v>
      </c>
      <c r="J6" s="123" t="s">
        <v>63</v>
      </c>
      <c r="K6" s="123" t="s">
        <v>63</v>
      </c>
      <c r="L6" s="123" t="s">
        <v>63</v>
      </c>
      <c r="M6" s="212" t="s">
        <v>63</v>
      </c>
      <c r="N6" s="123">
        <f>SUM(O6:P6)</f>
        <v>1</v>
      </c>
      <c r="O6" s="123">
        <v>1</v>
      </c>
      <c r="P6" s="123" t="s">
        <v>63</v>
      </c>
      <c r="Q6" s="213">
        <f>N6/C6*100</f>
        <v>1.1904761904761905</v>
      </c>
      <c r="R6" s="123">
        <f t="shared" si="5"/>
        <v>1</v>
      </c>
      <c r="S6" s="123">
        <v>1</v>
      </c>
      <c r="T6" s="123" t="s">
        <v>63</v>
      </c>
      <c r="U6" s="212">
        <f>R6/C6*100</f>
        <v>1.1904761904761905</v>
      </c>
      <c r="V6" s="123" t="s">
        <v>63</v>
      </c>
      <c r="W6" s="123" t="s">
        <v>63</v>
      </c>
      <c r="X6" s="123" t="s">
        <v>63</v>
      </c>
      <c r="Y6" s="212" t="s">
        <v>63</v>
      </c>
    </row>
    <row r="7" spans="1:25" ht="14.25" hidden="1" customHeight="1">
      <c r="A7" s="341"/>
      <c r="B7" s="31" t="s">
        <v>334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2">
        <f t="shared" si="4"/>
        <v>100</v>
      </c>
      <c r="J7" s="123" t="s">
        <v>4</v>
      </c>
      <c r="K7" s="123" t="s">
        <v>4</v>
      </c>
      <c r="L7" s="123" t="s">
        <v>4</v>
      </c>
      <c r="M7" s="212" t="s">
        <v>4</v>
      </c>
      <c r="N7" s="123" t="s">
        <v>4</v>
      </c>
      <c r="O7" s="123" t="s">
        <v>4</v>
      </c>
      <c r="P7" s="123" t="s">
        <v>4</v>
      </c>
      <c r="Q7" s="213" t="s">
        <v>4</v>
      </c>
      <c r="R7" s="123" t="s">
        <v>4</v>
      </c>
      <c r="S7" s="123" t="s">
        <v>4</v>
      </c>
      <c r="T7" s="123" t="s">
        <v>4</v>
      </c>
      <c r="U7" s="212" t="s">
        <v>4</v>
      </c>
      <c r="V7" s="123" t="s">
        <v>4</v>
      </c>
      <c r="W7" s="123" t="s">
        <v>4</v>
      </c>
      <c r="X7" s="123" t="s">
        <v>4</v>
      </c>
      <c r="Y7" s="212" t="s">
        <v>4</v>
      </c>
    </row>
    <row r="8" spans="1:25" ht="14.25" hidden="1" customHeight="1">
      <c r="A8" s="341"/>
      <c r="B8" s="31" t="s">
        <v>350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2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2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2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2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2">
        <f>V8/C8*100</f>
        <v>0</v>
      </c>
    </row>
    <row r="9" spans="1:25" ht="14.25" hidden="1" customHeight="1">
      <c r="A9" s="307">
        <v>12</v>
      </c>
      <c r="B9" s="31" t="s">
        <v>331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2">
        <f t="shared" si="4"/>
        <v>96.296296296296291</v>
      </c>
      <c r="J9" s="123">
        <f>SUM(K9:L9)</f>
        <v>1</v>
      </c>
      <c r="K9" s="123" t="s">
        <v>678</v>
      </c>
      <c r="L9" s="123">
        <v>1</v>
      </c>
      <c r="M9" s="212">
        <f>J9/C9*100</f>
        <v>0.11574074074074073</v>
      </c>
      <c r="N9" s="123">
        <f>SUM(O9:P9)</f>
        <v>13</v>
      </c>
      <c r="O9" s="123">
        <v>13</v>
      </c>
      <c r="P9" s="123" t="s">
        <v>678</v>
      </c>
      <c r="Q9" s="213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2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2">
        <f>V9/C9*100</f>
        <v>1.1574074074074074</v>
      </c>
    </row>
    <row r="10" spans="1:25" ht="14.25" hidden="1" customHeight="1">
      <c r="A10" s="307"/>
      <c r="B10" s="31" t="s">
        <v>332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2">
        <f t="shared" si="4"/>
        <v>96.531791907514446</v>
      </c>
      <c r="J10" s="123">
        <f>SUM(K10:L10)</f>
        <v>2</v>
      </c>
      <c r="K10" s="123">
        <v>2</v>
      </c>
      <c r="L10" s="123" t="s">
        <v>62</v>
      </c>
      <c r="M10" s="212">
        <f>J10/C10*100</f>
        <v>1.1560693641618496</v>
      </c>
      <c r="N10" s="123" t="s">
        <v>62</v>
      </c>
      <c r="O10" s="123" t="s">
        <v>62</v>
      </c>
      <c r="P10" s="123" t="s">
        <v>62</v>
      </c>
      <c r="Q10" s="213" t="s">
        <v>62</v>
      </c>
      <c r="R10" s="123">
        <f t="shared" si="5"/>
        <v>4</v>
      </c>
      <c r="S10" s="123">
        <v>1</v>
      </c>
      <c r="T10" s="123">
        <v>3</v>
      </c>
      <c r="U10" s="212">
        <f>R10/C10*100</f>
        <v>2.3121387283236992</v>
      </c>
      <c r="V10" s="123" t="s">
        <v>62</v>
      </c>
      <c r="W10" s="123" t="s">
        <v>62</v>
      </c>
      <c r="X10" s="123" t="s">
        <v>62</v>
      </c>
      <c r="Y10" s="212" t="s">
        <v>62</v>
      </c>
    </row>
    <row r="11" spans="1:25" ht="14.25" hidden="1" customHeight="1">
      <c r="A11" s="307"/>
      <c r="B11" s="31" t="s">
        <v>333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2">
        <f t="shared" si="4"/>
        <v>100</v>
      </c>
      <c r="J11" s="123" t="s">
        <v>63</v>
      </c>
      <c r="K11" s="123" t="s">
        <v>63</v>
      </c>
      <c r="L11" s="123" t="s">
        <v>63</v>
      </c>
      <c r="M11" s="212" t="s">
        <v>63</v>
      </c>
      <c r="N11" s="123" t="s">
        <v>63</v>
      </c>
      <c r="O11" s="123" t="s">
        <v>63</v>
      </c>
      <c r="P11" s="123" t="s">
        <v>63</v>
      </c>
      <c r="Q11" s="213" t="s">
        <v>63</v>
      </c>
      <c r="R11" s="123" t="s">
        <v>63</v>
      </c>
      <c r="S11" s="123" t="s">
        <v>63</v>
      </c>
      <c r="T11" s="123" t="s">
        <v>63</v>
      </c>
      <c r="U11" s="212" t="s">
        <v>63</v>
      </c>
      <c r="V11" s="123" t="s">
        <v>63</v>
      </c>
      <c r="W11" s="123" t="s">
        <v>63</v>
      </c>
      <c r="X11" s="123" t="s">
        <v>63</v>
      </c>
      <c r="Y11" s="212" t="s">
        <v>63</v>
      </c>
    </row>
    <row r="12" spans="1:25" ht="14.25" hidden="1" customHeight="1">
      <c r="A12" s="307"/>
      <c r="B12" s="31" t="s">
        <v>334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2">
        <f t="shared" si="4"/>
        <v>100</v>
      </c>
      <c r="J12" s="123" t="s">
        <v>4</v>
      </c>
      <c r="K12" s="123" t="s">
        <v>4</v>
      </c>
      <c r="L12" s="123" t="s">
        <v>4</v>
      </c>
      <c r="M12" s="212" t="s">
        <v>4</v>
      </c>
      <c r="N12" s="123" t="s">
        <v>4</v>
      </c>
      <c r="O12" s="123" t="s">
        <v>4</v>
      </c>
      <c r="P12" s="123" t="s">
        <v>4</v>
      </c>
      <c r="Q12" s="213" t="s">
        <v>4</v>
      </c>
      <c r="R12" s="123" t="s">
        <v>4</v>
      </c>
      <c r="S12" s="123" t="s">
        <v>4</v>
      </c>
      <c r="T12" s="123" t="s">
        <v>4</v>
      </c>
      <c r="U12" s="212" t="s">
        <v>4</v>
      </c>
      <c r="V12" s="123" t="s">
        <v>4</v>
      </c>
      <c r="W12" s="123" t="s">
        <v>4</v>
      </c>
      <c r="X12" s="123" t="s">
        <v>4</v>
      </c>
      <c r="Y12" s="212" t="s">
        <v>4</v>
      </c>
    </row>
    <row r="13" spans="1:25" ht="14.25" hidden="1" customHeight="1">
      <c r="A13" s="307"/>
      <c r="B13" s="31" t="s">
        <v>350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2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2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2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2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2">
        <f>V13/C13*100</f>
        <v>0.79617834394904463</v>
      </c>
    </row>
    <row r="14" spans="1:25" ht="14.25" hidden="1" customHeight="1">
      <c r="A14" s="14">
        <v>13</v>
      </c>
      <c r="B14" s="31" t="s">
        <v>331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2">
        <f t="shared" si="8"/>
        <v>98.681055155875299</v>
      </c>
      <c r="J14" s="123">
        <f>SUM(K14:L14)</f>
        <v>3</v>
      </c>
      <c r="K14" s="123" t="s">
        <v>678</v>
      </c>
      <c r="L14" s="123">
        <v>3</v>
      </c>
      <c r="M14" s="212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3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2">
        <f>R14/C14*100</f>
        <v>0.35971223021582738</v>
      </c>
      <c r="V14" s="123" t="s">
        <v>678</v>
      </c>
      <c r="W14" s="123" t="s">
        <v>678</v>
      </c>
      <c r="X14" s="123" t="s">
        <v>678</v>
      </c>
      <c r="Y14" s="212" t="s">
        <v>678</v>
      </c>
    </row>
    <row r="15" spans="1:25" ht="14.25" hidden="1" customHeight="1">
      <c r="A15" s="14"/>
      <c r="B15" s="31" t="s">
        <v>332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2">
        <f t="shared" si="8"/>
        <v>98.275862068965509</v>
      </c>
      <c r="J15" s="123" t="s">
        <v>62</v>
      </c>
      <c r="K15" s="123" t="s">
        <v>62</v>
      </c>
      <c r="L15" s="123" t="s">
        <v>62</v>
      </c>
      <c r="M15" s="212" t="s">
        <v>62</v>
      </c>
      <c r="N15" s="123">
        <f>SUM(O15:P15)</f>
        <v>2</v>
      </c>
      <c r="O15" s="123">
        <v>2</v>
      </c>
      <c r="P15" s="123" t="s">
        <v>62</v>
      </c>
      <c r="Q15" s="213">
        <f>N15/C15*100</f>
        <v>1.1494252873563218</v>
      </c>
      <c r="R15" s="123">
        <f>SUM(S15:T15)</f>
        <v>1</v>
      </c>
      <c r="S15" s="123">
        <v>1</v>
      </c>
      <c r="T15" s="123" t="s">
        <v>62</v>
      </c>
      <c r="U15" s="212">
        <f>R15/C15*100</f>
        <v>0.57471264367816088</v>
      </c>
      <c r="V15" s="123">
        <f>SUM(W15:X15)</f>
        <v>0</v>
      </c>
      <c r="W15" s="123"/>
      <c r="X15" s="123"/>
      <c r="Y15" s="212">
        <f>V15/C15*100</f>
        <v>0</v>
      </c>
    </row>
    <row r="16" spans="1:25" ht="14.25" hidden="1" customHeight="1">
      <c r="A16" s="14"/>
      <c r="B16" s="31" t="s">
        <v>333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2">
        <f t="shared" si="8"/>
        <v>100</v>
      </c>
      <c r="J16" s="123" t="s">
        <v>63</v>
      </c>
      <c r="K16" s="123" t="s">
        <v>63</v>
      </c>
      <c r="L16" s="123" t="s">
        <v>63</v>
      </c>
      <c r="M16" s="212" t="s">
        <v>63</v>
      </c>
      <c r="N16" s="123" t="s">
        <v>63</v>
      </c>
      <c r="O16" s="123" t="s">
        <v>63</v>
      </c>
      <c r="P16" s="123" t="s">
        <v>63</v>
      </c>
      <c r="Q16" s="213" t="s">
        <v>63</v>
      </c>
      <c r="R16" s="123" t="s">
        <v>63</v>
      </c>
      <c r="S16" s="123" t="s">
        <v>63</v>
      </c>
      <c r="T16" s="123" t="s">
        <v>63</v>
      </c>
      <c r="U16" s="212" t="s">
        <v>63</v>
      </c>
      <c r="V16" s="123" t="s">
        <v>63</v>
      </c>
      <c r="W16" s="123" t="s">
        <v>63</v>
      </c>
      <c r="X16" s="123" t="s">
        <v>63</v>
      </c>
      <c r="Y16" s="212" t="s">
        <v>63</v>
      </c>
    </row>
    <row r="17" spans="1:25" ht="14.25" hidden="1" customHeight="1">
      <c r="A17" s="14"/>
      <c r="B17" s="31" t="s">
        <v>334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2">
        <f t="shared" si="8"/>
        <v>100</v>
      </c>
      <c r="J17" s="123" t="s">
        <v>4</v>
      </c>
      <c r="K17" s="123" t="s">
        <v>4</v>
      </c>
      <c r="L17" s="123" t="s">
        <v>4</v>
      </c>
      <c r="M17" s="212" t="s">
        <v>4</v>
      </c>
      <c r="N17" s="123" t="s">
        <v>4</v>
      </c>
      <c r="O17" s="123" t="s">
        <v>4</v>
      </c>
      <c r="P17" s="123" t="s">
        <v>4</v>
      </c>
      <c r="Q17" s="213" t="s">
        <v>4</v>
      </c>
      <c r="R17" s="123" t="s">
        <v>4</v>
      </c>
      <c r="S17" s="123" t="s">
        <v>4</v>
      </c>
      <c r="T17" s="123" t="s">
        <v>4</v>
      </c>
      <c r="U17" s="212" t="s">
        <v>4</v>
      </c>
      <c r="V17" s="123" t="s">
        <v>4</v>
      </c>
      <c r="W17" s="123" t="s">
        <v>4</v>
      </c>
      <c r="X17" s="123" t="s">
        <v>4</v>
      </c>
      <c r="Y17" s="212" t="s">
        <v>4</v>
      </c>
    </row>
    <row r="18" spans="1:25" ht="21" customHeight="1">
      <c r="A18" s="307" t="s">
        <v>739</v>
      </c>
      <c r="B18" s="307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2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2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2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2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2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2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2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3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2">
        <f t="shared" si="11"/>
        <v>1.244343891402715</v>
      </c>
      <c r="V19" s="123" t="s">
        <v>419</v>
      </c>
      <c r="W19" s="123" t="s">
        <v>419</v>
      </c>
      <c r="X19" s="123" t="s">
        <v>419</v>
      </c>
      <c r="Y19" s="212" t="s">
        <v>419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2">
        <f t="shared" si="4"/>
        <v>99.470899470899468</v>
      </c>
      <c r="J20" s="123" t="s">
        <v>419</v>
      </c>
      <c r="K20" s="123" t="s">
        <v>419</v>
      </c>
      <c r="L20" s="123" t="s">
        <v>419</v>
      </c>
      <c r="M20" s="212" t="s">
        <v>419</v>
      </c>
      <c r="N20" s="123" t="s">
        <v>419</v>
      </c>
      <c r="O20" s="123" t="s">
        <v>419</v>
      </c>
      <c r="P20" s="123" t="s">
        <v>419</v>
      </c>
      <c r="Q20" s="213" t="s">
        <v>419</v>
      </c>
      <c r="R20" s="123">
        <f t="shared" si="5"/>
        <v>1</v>
      </c>
      <c r="S20" s="123" t="s">
        <v>419</v>
      </c>
      <c r="T20" s="123">
        <v>1</v>
      </c>
      <c r="U20" s="212">
        <f t="shared" si="11"/>
        <v>0.52910052910052907</v>
      </c>
      <c r="V20" s="123">
        <f>SUM(W20:X20)</f>
        <v>0</v>
      </c>
      <c r="W20" s="123"/>
      <c r="X20" s="123"/>
      <c r="Y20" s="212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2">
        <f t="shared" si="4"/>
        <v>99.019607843137265</v>
      </c>
      <c r="J21" s="123" t="s">
        <v>419</v>
      </c>
      <c r="K21" s="123" t="s">
        <v>419</v>
      </c>
      <c r="L21" s="123" t="s">
        <v>419</v>
      </c>
      <c r="M21" s="212" t="s">
        <v>419</v>
      </c>
      <c r="N21" s="123" t="s">
        <v>419</v>
      </c>
      <c r="O21" s="123" t="s">
        <v>419</v>
      </c>
      <c r="P21" s="123" t="s">
        <v>419</v>
      </c>
      <c r="Q21" s="213" t="s">
        <v>419</v>
      </c>
      <c r="R21" s="123">
        <f t="shared" si="5"/>
        <v>1</v>
      </c>
      <c r="S21" s="123">
        <v>1</v>
      </c>
      <c r="T21" s="123" t="s">
        <v>419</v>
      </c>
      <c r="U21" s="212">
        <f t="shared" si="11"/>
        <v>0.98039215686274506</v>
      </c>
      <c r="V21" s="123">
        <f>SUM(W21:X21)</f>
        <v>0</v>
      </c>
      <c r="W21" s="123"/>
      <c r="X21" s="123"/>
      <c r="Y21" s="212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2">
        <f t="shared" si="4"/>
        <v>99.166666666666671</v>
      </c>
      <c r="J22" s="123" t="s">
        <v>419</v>
      </c>
      <c r="K22" s="123" t="s">
        <v>419</v>
      </c>
      <c r="L22" s="123" t="s">
        <v>419</v>
      </c>
      <c r="M22" s="212" t="s">
        <v>419</v>
      </c>
      <c r="N22" s="123" t="s">
        <v>419</v>
      </c>
      <c r="O22" s="123" t="s">
        <v>419</v>
      </c>
      <c r="P22" s="123" t="s">
        <v>419</v>
      </c>
      <c r="Q22" s="213" t="e">
        <f>N22/C22*100</f>
        <v>#VALUE!</v>
      </c>
      <c r="R22" s="123">
        <f t="shared" si="5"/>
        <v>1</v>
      </c>
      <c r="S22" s="123">
        <v>1</v>
      </c>
      <c r="T22" s="123" t="s">
        <v>419</v>
      </c>
      <c r="U22" s="212">
        <f t="shared" si="11"/>
        <v>0.83333333333333337</v>
      </c>
      <c r="V22" s="123">
        <f>SUM(W22:X22)</f>
        <v>0</v>
      </c>
      <c r="W22" s="123"/>
      <c r="X22" s="123"/>
      <c r="Y22" s="212">
        <f>V22/C22*100</f>
        <v>0</v>
      </c>
    </row>
    <row r="23" spans="1:25" ht="21" customHeight="1">
      <c r="A23" s="307">
        <v>14</v>
      </c>
      <c r="B23" s="307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2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2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2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2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2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2">
        <f t="shared" si="4"/>
        <v>98.502304147465438</v>
      </c>
      <c r="J24" s="123" t="s">
        <v>419</v>
      </c>
      <c r="K24" s="123" t="s">
        <v>419</v>
      </c>
      <c r="L24" s="123" t="s">
        <v>419</v>
      </c>
      <c r="M24" s="212" t="s">
        <v>419</v>
      </c>
      <c r="N24" s="123">
        <f>SUM(O24:P24)</f>
        <v>6</v>
      </c>
      <c r="O24" s="123">
        <v>2</v>
      </c>
      <c r="P24" s="123">
        <v>4</v>
      </c>
      <c r="Q24" s="213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2">
        <f t="shared" si="11"/>
        <v>0.80645161290322576</v>
      </c>
      <c r="V24" s="123" t="s">
        <v>419</v>
      </c>
      <c r="W24" s="123" t="s">
        <v>419</v>
      </c>
      <c r="X24" s="123" t="s">
        <v>419</v>
      </c>
      <c r="Y24" s="212" t="s">
        <v>419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2">
        <f t="shared" si="4"/>
        <v>97.267759562841533</v>
      </c>
      <c r="J25" s="123">
        <f>SUM(K25:L25)</f>
        <v>1</v>
      </c>
      <c r="K25" s="123">
        <v>1</v>
      </c>
      <c r="L25" s="123" t="s">
        <v>419</v>
      </c>
      <c r="M25" s="212">
        <f>J25/C25*100</f>
        <v>0.54644808743169404</v>
      </c>
      <c r="N25" s="123">
        <f>SUM(O25:P25)</f>
        <v>1</v>
      </c>
      <c r="O25" s="123">
        <v>1</v>
      </c>
      <c r="P25" s="123" t="s">
        <v>419</v>
      </c>
      <c r="Q25" s="213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2">
        <f t="shared" si="11"/>
        <v>1.639344262295082</v>
      </c>
      <c r="V25" s="123" t="s">
        <v>419</v>
      </c>
      <c r="W25" s="123" t="s">
        <v>419</v>
      </c>
      <c r="X25" s="123" t="s">
        <v>419</v>
      </c>
      <c r="Y25" s="212" t="s">
        <v>419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2">
        <f t="shared" si="4"/>
        <v>98.82352941176471</v>
      </c>
      <c r="J26" s="123" t="s">
        <v>419</v>
      </c>
      <c r="K26" s="123" t="s">
        <v>419</v>
      </c>
      <c r="L26" s="123" t="s">
        <v>419</v>
      </c>
      <c r="M26" s="212" t="s">
        <v>419</v>
      </c>
      <c r="N26" s="123" t="s">
        <v>419</v>
      </c>
      <c r="O26" s="123" t="s">
        <v>419</v>
      </c>
      <c r="P26" s="123" t="s">
        <v>419</v>
      </c>
      <c r="Q26" s="213" t="s">
        <v>419</v>
      </c>
      <c r="R26" s="123">
        <f t="shared" si="5"/>
        <v>1</v>
      </c>
      <c r="S26" s="123">
        <v>1</v>
      </c>
      <c r="T26" s="123" t="s">
        <v>419</v>
      </c>
      <c r="U26" s="212">
        <f t="shared" si="11"/>
        <v>1.1764705882352942</v>
      </c>
      <c r="V26" s="123" t="s">
        <v>419</v>
      </c>
      <c r="W26" s="123" t="s">
        <v>419</v>
      </c>
      <c r="X26" s="123" t="s">
        <v>419</v>
      </c>
      <c r="Y26" s="212" t="s">
        <v>419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2">
        <f t="shared" si="4"/>
        <v>98.214285714285708</v>
      </c>
      <c r="J27" s="123" t="s">
        <v>419</v>
      </c>
      <c r="K27" s="123" t="s">
        <v>419</v>
      </c>
      <c r="L27" s="123" t="s">
        <v>419</v>
      </c>
      <c r="M27" s="212" t="s">
        <v>419</v>
      </c>
      <c r="N27" s="123" t="s">
        <v>419</v>
      </c>
      <c r="O27" s="123" t="s">
        <v>419</v>
      </c>
      <c r="P27" s="123" t="s">
        <v>419</v>
      </c>
      <c r="Q27" s="213" t="s">
        <v>419</v>
      </c>
      <c r="R27" s="123">
        <f t="shared" si="5"/>
        <v>2</v>
      </c>
      <c r="S27" s="123">
        <v>1</v>
      </c>
      <c r="T27" s="123">
        <v>1</v>
      </c>
      <c r="U27" s="212">
        <f t="shared" si="11"/>
        <v>1.7857142857142856</v>
      </c>
      <c r="V27" s="123" t="s">
        <v>419</v>
      </c>
      <c r="W27" s="123" t="s">
        <v>419</v>
      </c>
      <c r="X27" s="123" t="s">
        <v>419</v>
      </c>
      <c r="Y27" s="212" t="s">
        <v>419</v>
      </c>
    </row>
    <row r="28" spans="1:25" ht="21" customHeight="1">
      <c r="A28" s="307">
        <v>15</v>
      </c>
      <c r="B28" s="307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2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2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2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2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2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2">
        <f t="shared" si="4"/>
        <v>97.066014669926645</v>
      </c>
      <c r="J29" s="123">
        <f>SUM(K29:L29)</f>
        <v>2</v>
      </c>
      <c r="K29" s="123">
        <v>2</v>
      </c>
      <c r="L29" s="123" t="s">
        <v>419</v>
      </c>
      <c r="M29" s="212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3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2">
        <f>R29/C29*100</f>
        <v>1.4669926650366749</v>
      </c>
      <c r="V29" s="123" t="s">
        <v>419</v>
      </c>
      <c r="W29" s="123" t="s">
        <v>419</v>
      </c>
      <c r="X29" s="123" t="s">
        <v>419</v>
      </c>
      <c r="Y29" s="212" t="s">
        <v>419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2">
        <f t="shared" si="4"/>
        <v>99.438202247191015</v>
      </c>
      <c r="J30" s="123" t="s">
        <v>419</v>
      </c>
      <c r="K30" s="123" t="s">
        <v>419</v>
      </c>
      <c r="L30" s="123" t="s">
        <v>419</v>
      </c>
      <c r="M30" s="212" t="s">
        <v>419</v>
      </c>
      <c r="N30" s="123" t="s">
        <v>419</v>
      </c>
      <c r="O30" s="123" t="s">
        <v>419</v>
      </c>
      <c r="P30" s="123" t="s">
        <v>419</v>
      </c>
      <c r="Q30" s="213" t="s">
        <v>419</v>
      </c>
      <c r="R30" s="123">
        <f t="shared" si="5"/>
        <v>1</v>
      </c>
      <c r="S30" s="123" t="s">
        <v>419</v>
      </c>
      <c r="T30" s="123">
        <v>1</v>
      </c>
      <c r="U30" s="212">
        <f>R30/C30*100</f>
        <v>0.5617977528089888</v>
      </c>
      <c r="V30" s="123" t="s">
        <v>419</v>
      </c>
      <c r="W30" s="123" t="s">
        <v>419</v>
      </c>
      <c r="X30" s="123" t="s">
        <v>419</v>
      </c>
      <c r="Y30" s="212" t="s">
        <v>419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2">
        <f t="shared" si="4"/>
        <v>100</v>
      </c>
      <c r="J31" s="123" t="s">
        <v>419</v>
      </c>
      <c r="K31" s="123" t="s">
        <v>419</v>
      </c>
      <c r="L31" s="123" t="s">
        <v>419</v>
      </c>
      <c r="M31" s="212" t="s">
        <v>419</v>
      </c>
      <c r="N31" s="123" t="s">
        <v>419</v>
      </c>
      <c r="O31" s="123" t="s">
        <v>419</v>
      </c>
      <c r="P31" s="123" t="s">
        <v>419</v>
      </c>
      <c r="Q31" s="213" t="s">
        <v>419</v>
      </c>
      <c r="R31" s="123" t="s">
        <v>419</v>
      </c>
      <c r="S31" s="123" t="s">
        <v>419</v>
      </c>
      <c r="T31" s="123" t="s">
        <v>419</v>
      </c>
      <c r="U31" s="212" t="s">
        <v>419</v>
      </c>
      <c r="V31" s="123" t="s">
        <v>419</v>
      </c>
      <c r="W31" s="123" t="s">
        <v>419</v>
      </c>
      <c r="X31" s="123" t="s">
        <v>419</v>
      </c>
      <c r="Y31" s="212" t="s">
        <v>419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2">
        <f>F32/C32*100</f>
        <v>99.137931034482762</v>
      </c>
      <c r="J32" s="123" t="s">
        <v>419</v>
      </c>
      <c r="K32" s="123" t="s">
        <v>419</v>
      </c>
      <c r="L32" s="123" t="s">
        <v>419</v>
      </c>
      <c r="M32" s="212" t="s">
        <v>419</v>
      </c>
      <c r="N32" s="123" t="s">
        <v>419</v>
      </c>
      <c r="O32" s="123" t="s">
        <v>419</v>
      </c>
      <c r="P32" s="123" t="s">
        <v>419</v>
      </c>
      <c r="Q32" s="213" t="s">
        <v>419</v>
      </c>
      <c r="R32" s="123">
        <f t="shared" si="5"/>
        <v>1</v>
      </c>
      <c r="S32" s="123" t="s">
        <v>419</v>
      </c>
      <c r="T32" s="123">
        <v>1</v>
      </c>
      <c r="U32" s="212">
        <f>R32/C32*100</f>
        <v>0.86206896551724133</v>
      </c>
      <c r="V32" s="123" t="s">
        <v>419</v>
      </c>
      <c r="W32" s="123" t="s">
        <v>419</v>
      </c>
      <c r="X32" s="123" t="s">
        <v>419</v>
      </c>
      <c r="Y32" s="212" t="s">
        <v>419</v>
      </c>
    </row>
    <row r="33" spans="1:25" ht="21" customHeight="1">
      <c r="A33" s="307">
        <v>16</v>
      </c>
      <c r="B33" s="307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2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2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2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2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2">
        <f>V33/$C$33*100</f>
        <v>0</v>
      </c>
    </row>
    <row r="34" spans="1:25" ht="21" customHeight="1">
      <c r="A34" s="306">
        <v>17</v>
      </c>
      <c r="B34" s="307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2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2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2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2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2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2"/>
      <c r="N35" s="3"/>
      <c r="O35" s="3"/>
      <c r="P35" s="3"/>
      <c r="Q35" s="213"/>
      <c r="R35" s="3"/>
      <c r="S35" s="3"/>
      <c r="T35" s="3"/>
      <c r="U35" s="212"/>
      <c r="V35" s="3"/>
      <c r="W35" s="3"/>
      <c r="X35" s="3"/>
      <c r="Y35" s="212"/>
    </row>
    <row r="36" spans="1:25" ht="21" customHeight="1">
      <c r="A36" s="20" t="s">
        <v>405</v>
      </c>
      <c r="B36" s="49" t="s">
        <v>413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2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2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3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2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2">
        <f t="shared" ref="Y36:Y43" si="24">V36/C36*100</f>
        <v>0</v>
      </c>
    </row>
    <row r="37" spans="1:25" ht="21" customHeight="1">
      <c r="A37" s="20" t="s">
        <v>343</v>
      </c>
      <c r="B37" s="18" t="s">
        <v>49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2">
        <f t="shared" si="18"/>
        <v>96.15384615384616</v>
      </c>
      <c r="J37" s="123">
        <v>0</v>
      </c>
      <c r="K37" s="123">
        <v>0</v>
      </c>
      <c r="L37" s="123">
        <v>0</v>
      </c>
      <c r="M37" s="212">
        <f t="shared" si="19"/>
        <v>0</v>
      </c>
      <c r="N37" s="123">
        <f t="shared" si="20"/>
        <v>3</v>
      </c>
      <c r="O37" s="123">
        <v>3</v>
      </c>
      <c r="P37" s="123">
        <v>0</v>
      </c>
      <c r="Q37" s="213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2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2">
        <f t="shared" si="24"/>
        <v>0</v>
      </c>
    </row>
    <row r="38" spans="1:25" ht="21" customHeight="1">
      <c r="A38" s="20" t="s">
        <v>344</v>
      </c>
      <c r="B38" s="18" t="s">
        <v>46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2">
        <f t="shared" si="18"/>
        <v>98.089171974522287</v>
      </c>
      <c r="J38" s="123">
        <v>0</v>
      </c>
      <c r="K38" s="123">
        <v>0</v>
      </c>
      <c r="L38" s="123">
        <v>0</v>
      </c>
      <c r="M38" s="212">
        <f t="shared" si="19"/>
        <v>0</v>
      </c>
      <c r="N38" s="123">
        <f t="shared" si="20"/>
        <v>1</v>
      </c>
      <c r="O38" s="123">
        <v>1</v>
      </c>
      <c r="P38" s="123">
        <v>0</v>
      </c>
      <c r="Q38" s="213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2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2">
        <f t="shared" si="24"/>
        <v>0</v>
      </c>
    </row>
    <row r="39" spans="1:25" ht="21" customHeight="1">
      <c r="A39" s="20" t="s">
        <v>345</v>
      </c>
      <c r="B39" s="18" t="s">
        <v>45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2">
        <f t="shared" si="18"/>
        <v>97.540983606557376</v>
      </c>
      <c r="J39" s="123">
        <v>0</v>
      </c>
      <c r="K39" s="123">
        <v>0</v>
      </c>
      <c r="L39" s="123">
        <v>0</v>
      </c>
      <c r="M39" s="212">
        <f t="shared" si="19"/>
        <v>0</v>
      </c>
      <c r="N39" s="123">
        <f t="shared" si="20"/>
        <v>0</v>
      </c>
      <c r="O39" s="123">
        <v>0</v>
      </c>
      <c r="P39" s="123">
        <v>0</v>
      </c>
      <c r="Q39" s="213">
        <f t="shared" si="21"/>
        <v>0</v>
      </c>
      <c r="R39" s="123">
        <f t="shared" si="22"/>
        <v>3</v>
      </c>
      <c r="S39" s="123">
        <v>1</v>
      </c>
      <c r="T39" s="123">
        <v>2</v>
      </c>
      <c r="U39" s="212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2">
        <f t="shared" si="24"/>
        <v>0</v>
      </c>
    </row>
    <row r="40" spans="1:25" ht="21" customHeight="1">
      <c r="A40" s="50" t="s">
        <v>406</v>
      </c>
      <c r="B40" s="18" t="s">
        <v>676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2">
        <f t="shared" si="18"/>
        <v>100</v>
      </c>
      <c r="J40" s="123">
        <v>0</v>
      </c>
      <c r="K40" s="123">
        <v>0</v>
      </c>
      <c r="L40" s="123">
        <v>0</v>
      </c>
      <c r="M40" s="212">
        <f t="shared" si="19"/>
        <v>0</v>
      </c>
      <c r="N40" s="123">
        <f t="shared" si="20"/>
        <v>0</v>
      </c>
      <c r="O40" s="123">
        <v>0</v>
      </c>
      <c r="P40" s="123">
        <v>0</v>
      </c>
      <c r="Q40" s="213">
        <f t="shared" si="21"/>
        <v>0</v>
      </c>
      <c r="R40" s="123">
        <f t="shared" si="22"/>
        <v>0</v>
      </c>
      <c r="S40" s="123">
        <v>0</v>
      </c>
      <c r="T40" s="123">
        <v>0</v>
      </c>
      <c r="U40" s="212">
        <v>0</v>
      </c>
      <c r="V40" s="123">
        <f t="shared" si="23"/>
        <v>0</v>
      </c>
      <c r="W40" s="123">
        <v>0</v>
      </c>
      <c r="X40" s="123">
        <v>0</v>
      </c>
      <c r="Y40" s="212">
        <f t="shared" si="24"/>
        <v>0</v>
      </c>
    </row>
    <row r="41" spans="1:25" ht="21" customHeight="1">
      <c r="A41" s="20" t="s">
        <v>347</v>
      </c>
      <c r="B41" s="18" t="s">
        <v>51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2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2">
        <f t="shared" si="19"/>
        <v>0</v>
      </c>
      <c r="N41" s="123">
        <f t="shared" si="20"/>
        <v>0</v>
      </c>
      <c r="O41" s="123">
        <v>0</v>
      </c>
      <c r="P41" s="123">
        <v>0</v>
      </c>
      <c r="Q41" s="213">
        <f t="shared" si="21"/>
        <v>0</v>
      </c>
      <c r="R41" s="123">
        <f t="shared" si="22"/>
        <v>3</v>
      </c>
      <c r="S41" s="123">
        <v>2</v>
      </c>
      <c r="T41" s="123">
        <v>1</v>
      </c>
      <c r="U41" s="212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2">
        <f t="shared" si="24"/>
        <v>0</v>
      </c>
    </row>
    <row r="42" spans="1:25" ht="21" customHeight="1">
      <c r="A42" s="20" t="s">
        <v>346</v>
      </c>
      <c r="B42" s="18" t="s">
        <v>50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2">
        <f t="shared" si="18"/>
        <v>100</v>
      </c>
      <c r="J42" s="123">
        <f>SUM(K42:L42)</f>
        <v>0</v>
      </c>
      <c r="K42" s="123">
        <v>0</v>
      </c>
      <c r="L42" s="123">
        <v>0</v>
      </c>
      <c r="M42" s="212">
        <f t="shared" si="19"/>
        <v>0</v>
      </c>
      <c r="N42" s="123">
        <f t="shared" si="20"/>
        <v>0</v>
      </c>
      <c r="O42" s="123">
        <v>0</v>
      </c>
      <c r="P42" s="123">
        <v>0</v>
      </c>
      <c r="Q42" s="213">
        <f t="shared" si="21"/>
        <v>0</v>
      </c>
      <c r="R42" s="123">
        <f t="shared" si="22"/>
        <v>0</v>
      </c>
      <c r="S42" s="123">
        <v>0</v>
      </c>
      <c r="T42" s="123">
        <v>0</v>
      </c>
      <c r="U42" s="212">
        <f>R42/C42*100</f>
        <v>0</v>
      </c>
      <c r="V42" s="123">
        <f t="shared" si="23"/>
        <v>0</v>
      </c>
      <c r="W42" s="123">
        <v>0</v>
      </c>
      <c r="X42" s="123">
        <v>0</v>
      </c>
      <c r="Y42" s="212">
        <f t="shared" si="24"/>
        <v>0</v>
      </c>
    </row>
    <row r="43" spans="1:25" ht="21" customHeight="1" thickBot="1">
      <c r="A43" s="22" t="s">
        <v>407</v>
      </c>
      <c r="B43" s="23" t="s">
        <v>66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4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4">
        <f t="shared" si="19"/>
        <v>0</v>
      </c>
      <c r="N43" s="25">
        <f t="shared" si="20"/>
        <v>1</v>
      </c>
      <c r="O43" s="25">
        <v>1</v>
      </c>
      <c r="P43" s="25">
        <v>0</v>
      </c>
      <c r="Q43" s="215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4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4">
        <f t="shared" si="24"/>
        <v>0</v>
      </c>
    </row>
    <row r="44" spans="1:25" ht="14.25" customHeight="1">
      <c r="A44" s="27" t="s">
        <v>47</v>
      </c>
      <c r="B44" s="27"/>
    </row>
    <row r="45" spans="1:25" ht="14.25" customHeight="1">
      <c r="A45" s="27" t="s">
        <v>48</v>
      </c>
      <c r="B45" s="27"/>
    </row>
    <row r="46" spans="1:25" ht="14.25" customHeight="1">
      <c r="A46" s="27" t="s">
        <v>349</v>
      </c>
      <c r="B46" s="27"/>
    </row>
  </sheetData>
  <mergeCells count="14">
    <mergeCell ref="R2:U2"/>
    <mergeCell ref="V2:Y2"/>
    <mergeCell ref="C2:E2"/>
    <mergeCell ref="F2:I2"/>
    <mergeCell ref="J2:M2"/>
    <mergeCell ref="N2:Q2"/>
    <mergeCell ref="A34:B34"/>
    <mergeCell ref="A9:A13"/>
    <mergeCell ref="A4:A8"/>
    <mergeCell ref="A18:B18"/>
    <mergeCell ref="A2:B3"/>
    <mergeCell ref="A23:B23"/>
    <mergeCell ref="A28:B28"/>
    <mergeCell ref="A33:B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28</v>
      </c>
      <c r="L1" s="36" t="s">
        <v>417</v>
      </c>
      <c r="AP1" s="4" t="s">
        <v>114</v>
      </c>
    </row>
    <row r="2" spans="1:42">
      <c r="A2" s="314" t="s">
        <v>453</v>
      </c>
      <c r="B2" s="315"/>
      <c r="C2" s="37"/>
      <c r="D2" s="38"/>
      <c r="E2" s="38"/>
      <c r="F2" s="38"/>
      <c r="G2" s="38"/>
      <c r="H2" s="38"/>
      <c r="I2" s="38"/>
      <c r="J2" s="37" t="s">
        <v>444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311" t="s">
        <v>429</v>
      </c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08"/>
    </row>
    <row r="3" spans="1:42">
      <c r="A3" s="316"/>
      <c r="B3" s="317"/>
      <c r="C3" s="334" t="s">
        <v>437</v>
      </c>
      <c r="D3" s="334"/>
      <c r="E3" s="334"/>
      <c r="F3" s="334" t="s">
        <v>440</v>
      </c>
      <c r="G3" s="334"/>
      <c r="H3" s="334"/>
      <c r="I3" s="334"/>
      <c r="J3" s="334"/>
      <c r="K3" s="334"/>
      <c r="L3" s="334"/>
      <c r="M3" s="334"/>
      <c r="N3" s="334"/>
      <c r="O3" s="334"/>
      <c r="P3" s="333" t="s">
        <v>441</v>
      </c>
      <c r="Q3" s="334"/>
      <c r="R3" s="344"/>
      <c r="S3" s="345" t="s">
        <v>442</v>
      </c>
      <c r="T3" s="345"/>
      <c r="U3" s="346"/>
      <c r="V3" s="333" t="s">
        <v>335</v>
      </c>
      <c r="W3" s="333"/>
      <c r="X3" s="333"/>
      <c r="Y3" s="333"/>
      <c r="Z3" s="334" t="s">
        <v>440</v>
      </c>
      <c r="AA3" s="334"/>
      <c r="AB3" s="334"/>
      <c r="AC3" s="334"/>
      <c r="AD3" s="334"/>
      <c r="AE3" s="334"/>
      <c r="AF3" s="334"/>
      <c r="AG3" s="334"/>
      <c r="AH3" s="334"/>
      <c r="AI3" s="334" t="s">
        <v>710</v>
      </c>
      <c r="AJ3" s="334"/>
      <c r="AK3" s="333" t="s">
        <v>441</v>
      </c>
      <c r="AL3" s="334"/>
      <c r="AM3" s="334"/>
      <c r="AN3" s="349" t="s">
        <v>442</v>
      </c>
      <c r="AO3" s="350"/>
      <c r="AP3" s="351"/>
    </row>
    <row r="4" spans="1:42">
      <c r="A4" s="316"/>
      <c r="B4" s="317"/>
      <c r="C4" s="334"/>
      <c r="D4" s="334"/>
      <c r="E4" s="334"/>
      <c r="F4" s="334" t="s">
        <v>350</v>
      </c>
      <c r="G4" s="334"/>
      <c r="H4" s="334"/>
      <c r="I4" s="334"/>
      <c r="J4" s="334" t="s">
        <v>438</v>
      </c>
      <c r="K4" s="334"/>
      <c r="L4" s="334"/>
      <c r="M4" s="334" t="s">
        <v>439</v>
      </c>
      <c r="N4" s="334"/>
      <c r="O4" s="334"/>
      <c r="P4" s="334"/>
      <c r="Q4" s="334"/>
      <c r="R4" s="344"/>
      <c r="S4" s="347"/>
      <c r="T4" s="347"/>
      <c r="U4" s="348"/>
      <c r="V4" s="333"/>
      <c r="W4" s="333"/>
      <c r="X4" s="333"/>
      <c r="Y4" s="333"/>
      <c r="Z4" s="334" t="s">
        <v>350</v>
      </c>
      <c r="AA4" s="334"/>
      <c r="AB4" s="334"/>
      <c r="AC4" s="334" t="s">
        <v>438</v>
      </c>
      <c r="AD4" s="334"/>
      <c r="AE4" s="334"/>
      <c r="AF4" s="334" t="s">
        <v>443</v>
      </c>
      <c r="AG4" s="334"/>
      <c r="AH4" s="334"/>
      <c r="AI4" s="334"/>
      <c r="AJ4" s="334"/>
      <c r="AK4" s="334"/>
      <c r="AL4" s="334"/>
      <c r="AM4" s="334"/>
      <c r="AN4" s="350"/>
      <c r="AO4" s="350"/>
      <c r="AP4" s="351"/>
    </row>
    <row r="5" spans="1:42">
      <c r="A5" s="318"/>
      <c r="B5" s="319"/>
      <c r="C5" s="9" t="s">
        <v>350</v>
      </c>
      <c r="D5" s="9" t="s">
        <v>338</v>
      </c>
      <c r="E5" s="9" t="s">
        <v>339</v>
      </c>
      <c r="F5" s="9" t="s">
        <v>350</v>
      </c>
      <c r="G5" s="9" t="s">
        <v>338</v>
      </c>
      <c r="H5" s="9" t="s">
        <v>339</v>
      </c>
      <c r="I5" s="9" t="s">
        <v>427</v>
      </c>
      <c r="J5" s="9" t="s">
        <v>350</v>
      </c>
      <c r="K5" s="9" t="s">
        <v>338</v>
      </c>
      <c r="L5" s="9" t="s">
        <v>339</v>
      </c>
      <c r="M5" s="9" t="s">
        <v>350</v>
      </c>
      <c r="N5" s="9" t="s">
        <v>338</v>
      </c>
      <c r="O5" s="9" t="s">
        <v>339</v>
      </c>
      <c r="P5" s="9" t="s">
        <v>350</v>
      </c>
      <c r="Q5" s="9" t="s">
        <v>338</v>
      </c>
      <c r="R5" s="11" t="s">
        <v>339</v>
      </c>
      <c r="S5" s="8" t="s">
        <v>350</v>
      </c>
      <c r="T5" s="9" t="s">
        <v>338</v>
      </c>
      <c r="U5" s="9" t="s">
        <v>339</v>
      </c>
      <c r="V5" s="9" t="s">
        <v>350</v>
      </c>
      <c r="W5" s="9" t="s">
        <v>338</v>
      </c>
      <c r="X5" s="9" t="s">
        <v>339</v>
      </c>
      <c r="Y5" s="9" t="s">
        <v>427</v>
      </c>
      <c r="Z5" s="9" t="s">
        <v>350</v>
      </c>
      <c r="AA5" s="9" t="s">
        <v>338</v>
      </c>
      <c r="AB5" s="9" t="s">
        <v>339</v>
      </c>
      <c r="AC5" s="9" t="s">
        <v>350</v>
      </c>
      <c r="AD5" s="9" t="s">
        <v>338</v>
      </c>
      <c r="AE5" s="9" t="s">
        <v>339</v>
      </c>
      <c r="AF5" s="9" t="s">
        <v>350</v>
      </c>
      <c r="AG5" s="9" t="s">
        <v>338</v>
      </c>
      <c r="AH5" s="9" t="s">
        <v>339</v>
      </c>
      <c r="AI5" s="9" t="s">
        <v>338</v>
      </c>
      <c r="AJ5" s="9" t="s">
        <v>339</v>
      </c>
      <c r="AK5" s="9" t="s">
        <v>350</v>
      </c>
      <c r="AL5" s="9" t="s">
        <v>338</v>
      </c>
      <c r="AM5" s="9" t="s">
        <v>339</v>
      </c>
      <c r="AN5" s="9" t="s">
        <v>350</v>
      </c>
      <c r="AO5" s="9" t="s">
        <v>338</v>
      </c>
      <c r="AP5" s="11" t="s">
        <v>339</v>
      </c>
    </row>
    <row r="6" spans="1:42" hidden="1">
      <c r="A6" s="340" t="s">
        <v>436</v>
      </c>
      <c r="B6" s="31" t="s">
        <v>331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60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678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61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678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678</v>
      </c>
    </row>
    <row r="7" spans="1:42" hidden="1">
      <c r="A7" s="341"/>
      <c r="B7" s="31" t="s">
        <v>332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60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62</v>
      </c>
      <c r="R7" s="84">
        <v>1</v>
      </c>
      <c r="S7" s="84" t="s">
        <v>62</v>
      </c>
      <c r="T7" s="85" t="s">
        <v>62</v>
      </c>
      <c r="U7" s="85" t="s">
        <v>62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61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62</v>
      </c>
      <c r="AJ7" s="85" t="s">
        <v>62</v>
      </c>
      <c r="AK7" s="84">
        <f>SUM(AL7:AM7)</f>
        <v>1</v>
      </c>
      <c r="AL7" s="85" t="s">
        <v>62</v>
      </c>
      <c r="AM7" s="85">
        <v>1</v>
      </c>
      <c r="AN7" s="84" t="s">
        <v>62</v>
      </c>
      <c r="AO7" s="85" t="s">
        <v>62</v>
      </c>
      <c r="AP7" s="85" t="s">
        <v>62</v>
      </c>
    </row>
    <row r="8" spans="1:42" hidden="1">
      <c r="A8" s="341"/>
      <c r="B8" s="31" t="s">
        <v>333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60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63</v>
      </c>
      <c r="P8" s="84">
        <f>SUM(Q8:R8)</f>
        <v>1</v>
      </c>
      <c r="Q8" s="84">
        <v>1</v>
      </c>
      <c r="R8" s="84" t="s">
        <v>63</v>
      </c>
      <c r="S8" s="84">
        <f t="shared" ref="S8:S36" si="14">SUM(T8:U8)</f>
        <v>1</v>
      </c>
      <c r="T8" s="85" t="s">
        <v>63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61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63</v>
      </c>
      <c r="AI8" s="85" t="s">
        <v>63</v>
      </c>
      <c r="AJ8" s="85" t="s">
        <v>63</v>
      </c>
      <c r="AK8" s="84">
        <f>SUM(AL8:AM8)</f>
        <v>1</v>
      </c>
      <c r="AL8" s="85">
        <v>1</v>
      </c>
      <c r="AM8" s="85" t="s">
        <v>63</v>
      </c>
      <c r="AN8" s="84">
        <f t="shared" ref="AN8:AN36" si="15">SUM(AO8:AP8)</f>
        <v>1</v>
      </c>
      <c r="AO8" s="85" t="s">
        <v>63</v>
      </c>
      <c r="AP8" s="85">
        <v>1</v>
      </c>
    </row>
    <row r="9" spans="1:42" hidden="1">
      <c r="A9" s="341"/>
      <c r="B9" s="31" t="s">
        <v>334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60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61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41"/>
      <c r="B10" s="31" t="s">
        <v>350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60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61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307">
        <v>12</v>
      </c>
      <c r="B11" s="31" t="s">
        <v>331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60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61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307"/>
      <c r="B12" s="31" t="s">
        <v>332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60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62</v>
      </c>
      <c r="O12" s="84">
        <v>1</v>
      </c>
      <c r="P12" s="84" t="s">
        <v>62</v>
      </c>
      <c r="Q12" s="84" t="s">
        <v>62</v>
      </c>
      <c r="R12" s="84" t="s">
        <v>62</v>
      </c>
      <c r="S12" s="84">
        <f t="shared" si="14"/>
        <v>1</v>
      </c>
      <c r="T12" s="85">
        <v>1</v>
      </c>
      <c r="U12" s="85" t="s">
        <v>62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61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62</v>
      </c>
      <c r="AH12" s="85">
        <v>1</v>
      </c>
      <c r="AI12" s="85">
        <v>1</v>
      </c>
      <c r="AJ12" s="85" t="s">
        <v>62</v>
      </c>
      <c r="AK12" s="84" t="s">
        <v>62</v>
      </c>
      <c r="AL12" s="85" t="s">
        <v>62</v>
      </c>
      <c r="AM12" s="85" t="s">
        <v>62</v>
      </c>
      <c r="AN12" s="84">
        <f t="shared" si="15"/>
        <v>1</v>
      </c>
      <c r="AO12" s="85">
        <v>1</v>
      </c>
      <c r="AP12" s="85" t="s">
        <v>62</v>
      </c>
    </row>
    <row r="13" spans="1:42" hidden="1">
      <c r="A13" s="307"/>
      <c r="B13" s="31" t="s">
        <v>333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60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63</v>
      </c>
      <c r="N13" s="84" t="s">
        <v>63</v>
      </c>
      <c r="O13" s="84" t="s">
        <v>63</v>
      </c>
      <c r="P13" s="84" t="s">
        <v>63</v>
      </c>
      <c r="Q13" s="84" t="s">
        <v>63</v>
      </c>
      <c r="R13" s="84" t="s">
        <v>63</v>
      </c>
      <c r="S13" s="84" t="s">
        <v>63</v>
      </c>
      <c r="T13" s="85" t="s">
        <v>63</v>
      </c>
      <c r="U13" s="85" t="s">
        <v>63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61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63</v>
      </c>
      <c r="AG13" s="85" t="s">
        <v>63</v>
      </c>
      <c r="AH13" s="85" t="s">
        <v>63</v>
      </c>
      <c r="AI13" s="85" t="s">
        <v>63</v>
      </c>
      <c r="AJ13" s="85" t="s">
        <v>63</v>
      </c>
      <c r="AK13" s="84" t="s">
        <v>63</v>
      </c>
      <c r="AL13" s="85" t="s">
        <v>63</v>
      </c>
      <c r="AM13" s="85" t="s">
        <v>63</v>
      </c>
      <c r="AN13" s="84" t="s">
        <v>63</v>
      </c>
      <c r="AO13" s="85" t="s">
        <v>63</v>
      </c>
      <c r="AP13" s="85" t="s">
        <v>63</v>
      </c>
    </row>
    <row r="14" spans="1:42" hidden="1">
      <c r="A14" s="307"/>
      <c r="B14" s="31" t="s">
        <v>334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60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61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307"/>
      <c r="B15" s="31" t="s">
        <v>350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60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61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331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60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61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678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332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60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62</v>
      </c>
      <c r="Q17" s="84" t="s">
        <v>62</v>
      </c>
      <c r="R17" s="84" t="s">
        <v>62</v>
      </c>
      <c r="S17" s="84">
        <f t="shared" si="14"/>
        <v>1</v>
      </c>
      <c r="T17" s="85">
        <v>1</v>
      </c>
      <c r="U17" s="85" t="s">
        <v>62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61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62</v>
      </c>
      <c r="AJ17" s="85">
        <v>2</v>
      </c>
      <c r="AK17" s="84" t="s">
        <v>62</v>
      </c>
      <c r="AL17" s="85" t="s">
        <v>62</v>
      </c>
      <c r="AM17" s="85" t="s">
        <v>62</v>
      </c>
      <c r="AN17" s="84">
        <f t="shared" si="15"/>
        <v>1</v>
      </c>
      <c r="AO17" s="85">
        <v>1</v>
      </c>
      <c r="AP17" s="85" t="s">
        <v>62</v>
      </c>
    </row>
    <row r="18" spans="1:42" hidden="1">
      <c r="A18" s="14"/>
      <c r="B18" s="31" t="s">
        <v>333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60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63</v>
      </c>
      <c r="N18" s="84" t="s">
        <v>63</v>
      </c>
      <c r="O18" s="84" t="s">
        <v>63</v>
      </c>
      <c r="P18" s="84" t="s">
        <v>63</v>
      </c>
      <c r="Q18" s="84" t="s">
        <v>63</v>
      </c>
      <c r="R18" s="84" t="s">
        <v>63</v>
      </c>
      <c r="S18" s="84">
        <f t="shared" si="14"/>
        <v>1</v>
      </c>
      <c r="T18" s="85" t="s">
        <v>63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61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63</v>
      </c>
      <c r="AG18" s="85" t="s">
        <v>63</v>
      </c>
      <c r="AH18" s="85" t="s">
        <v>63</v>
      </c>
      <c r="AI18" s="85" t="s">
        <v>63</v>
      </c>
      <c r="AJ18" s="85" t="s">
        <v>63</v>
      </c>
      <c r="AK18" s="84" t="s">
        <v>63</v>
      </c>
      <c r="AL18" s="85" t="s">
        <v>63</v>
      </c>
      <c r="AM18" s="85" t="s">
        <v>63</v>
      </c>
      <c r="AN18" s="84">
        <f t="shared" si="15"/>
        <v>1</v>
      </c>
      <c r="AO18" s="85" t="s">
        <v>63</v>
      </c>
      <c r="AP18" s="85">
        <v>1</v>
      </c>
    </row>
    <row r="19" spans="1:42" hidden="1">
      <c r="A19" s="14"/>
      <c r="B19" s="31" t="s">
        <v>334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60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61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307" t="s">
        <v>739</v>
      </c>
      <c r="B20" s="307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60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61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60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61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60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419</v>
      </c>
      <c r="P22" s="84">
        <f>SUM(Q22:R22)</f>
        <v>1</v>
      </c>
      <c r="Q22" s="84">
        <v>1</v>
      </c>
      <c r="R22" s="84" t="s">
        <v>419</v>
      </c>
      <c r="S22" s="84">
        <f t="shared" si="14"/>
        <v>1</v>
      </c>
      <c r="T22" s="85" t="s">
        <v>419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61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419</v>
      </c>
      <c r="AI22" s="85" t="s">
        <v>419</v>
      </c>
      <c r="AJ22" s="85" t="s">
        <v>419</v>
      </c>
      <c r="AK22" s="84">
        <f>SUM(AL22:AM22)</f>
        <v>1</v>
      </c>
      <c r="AL22" s="85">
        <v>1</v>
      </c>
      <c r="AM22" s="85" t="s">
        <v>419</v>
      </c>
      <c r="AN22" s="84">
        <f t="shared" si="15"/>
        <v>1</v>
      </c>
      <c r="AO22" s="85" t="s">
        <v>419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60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419</v>
      </c>
      <c r="N23" s="84" t="s">
        <v>419</v>
      </c>
      <c r="O23" s="84" t="s">
        <v>419</v>
      </c>
      <c r="P23" s="84">
        <f>SUM(Q23:R23)</f>
        <v>1</v>
      </c>
      <c r="Q23" s="84">
        <v>1</v>
      </c>
      <c r="R23" s="84" t="s">
        <v>419</v>
      </c>
      <c r="S23" s="84" t="s">
        <v>419</v>
      </c>
      <c r="T23" s="85" t="s">
        <v>419</v>
      </c>
      <c r="U23" s="85" t="s">
        <v>419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61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419</v>
      </c>
      <c r="AG23" s="85" t="s">
        <v>419</v>
      </c>
      <c r="AH23" s="85" t="s">
        <v>419</v>
      </c>
      <c r="AI23" s="85" t="s">
        <v>419</v>
      </c>
      <c r="AJ23" s="85">
        <v>2</v>
      </c>
      <c r="AK23" s="84">
        <f>SUM(AL23:AM23)</f>
        <v>1</v>
      </c>
      <c r="AL23" s="85">
        <v>1</v>
      </c>
      <c r="AM23" s="85" t="s">
        <v>419</v>
      </c>
      <c r="AN23" s="84" t="s">
        <v>419</v>
      </c>
      <c r="AO23" s="85" t="s">
        <v>419</v>
      </c>
      <c r="AP23" s="85" t="s">
        <v>419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60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419</v>
      </c>
      <c r="N24" s="84" t="s">
        <v>419</v>
      </c>
      <c r="O24" s="84" t="s">
        <v>419</v>
      </c>
      <c r="P24" s="84">
        <f>SUM(Q24:R24)</f>
        <v>3</v>
      </c>
      <c r="Q24" s="84">
        <v>3</v>
      </c>
      <c r="R24" s="84" t="s">
        <v>419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61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419</v>
      </c>
      <c r="AG24" s="85" t="s">
        <v>419</v>
      </c>
      <c r="AH24" s="85" t="s">
        <v>419</v>
      </c>
      <c r="AI24" s="85" t="s">
        <v>419</v>
      </c>
      <c r="AJ24" s="85" t="s">
        <v>419</v>
      </c>
      <c r="AK24" s="84">
        <f>SUM(AL24:AM24)</f>
        <v>3</v>
      </c>
      <c r="AL24" s="85">
        <v>3</v>
      </c>
      <c r="AM24" s="85" t="s">
        <v>419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307">
        <v>14</v>
      </c>
      <c r="B25" s="307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60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61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60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419</v>
      </c>
      <c r="Q26" s="84" t="s">
        <v>419</v>
      </c>
      <c r="R26" s="84" t="s">
        <v>419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61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419</v>
      </c>
      <c r="AL26" s="85" t="s">
        <v>419</v>
      </c>
      <c r="AM26" s="85" t="s">
        <v>419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60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419</v>
      </c>
      <c r="O27" s="84">
        <v>3</v>
      </c>
      <c r="P27" s="84" t="s">
        <v>419</v>
      </c>
      <c r="Q27" s="84" t="s">
        <v>419</v>
      </c>
      <c r="R27" s="84" t="s">
        <v>419</v>
      </c>
      <c r="S27" s="84">
        <f t="shared" si="14"/>
        <v>1</v>
      </c>
      <c r="T27" s="85">
        <v>1</v>
      </c>
      <c r="U27" s="85" t="s">
        <v>419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61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419</v>
      </c>
      <c r="AH27" s="85">
        <v>3</v>
      </c>
      <c r="AI27" s="85" t="s">
        <v>419</v>
      </c>
      <c r="AJ27" s="85">
        <v>5</v>
      </c>
      <c r="AK27" s="84" t="s">
        <v>419</v>
      </c>
      <c r="AL27" s="85" t="s">
        <v>419</v>
      </c>
      <c r="AM27" s="85" t="s">
        <v>419</v>
      </c>
      <c r="AN27" s="84">
        <f t="shared" si="15"/>
        <v>1</v>
      </c>
      <c r="AO27" s="85">
        <v>1</v>
      </c>
      <c r="AP27" s="85" t="s">
        <v>419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60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419</v>
      </c>
      <c r="Q28" s="84" t="s">
        <v>419</v>
      </c>
      <c r="R28" s="84" t="s">
        <v>419</v>
      </c>
      <c r="S28" s="84" t="s">
        <v>419</v>
      </c>
      <c r="T28" s="85" t="s">
        <v>419</v>
      </c>
      <c r="U28" s="85" t="s">
        <v>419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61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419</v>
      </c>
      <c r="AJ28" s="85" t="s">
        <v>419</v>
      </c>
      <c r="AK28" s="84" t="s">
        <v>419</v>
      </c>
      <c r="AL28" s="85" t="s">
        <v>419</v>
      </c>
      <c r="AM28" s="85" t="s">
        <v>419</v>
      </c>
      <c r="AN28" s="84" t="s">
        <v>419</v>
      </c>
      <c r="AO28" s="85" t="s">
        <v>419</v>
      </c>
      <c r="AP28" s="85" t="s">
        <v>419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60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419</v>
      </c>
      <c r="N29" s="84" t="s">
        <v>419</v>
      </c>
      <c r="O29" s="84" t="s">
        <v>419</v>
      </c>
      <c r="P29" s="84" t="s">
        <v>419</v>
      </c>
      <c r="Q29" s="84" t="s">
        <v>419</v>
      </c>
      <c r="R29" s="84" t="s">
        <v>419</v>
      </c>
      <c r="S29" s="84">
        <f t="shared" si="14"/>
        <v>1</v>
      </c>
      <c r="T29" s="85" t="s">
        <v>419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61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419</v>
      </c>
      <c r="AG29" s="85" t="s">
        <v>419</v>
      </c>
      <c r="AH29" s="85" t="s">
        <v>419</v>
      </c>
      <c r="AI29" s="85" t="s">
        <v>419</v>
      </c>
      <c r="AJ29" s="85" t="s">
        <v>419</v>
      </c>
      <c r="AK29" s="84" t="s">
        <v>419</v>
      </c>
      <c r="AL29" s="85" t="s">
        <v>419</v>
      </c>
      <c r="AM29" s="85" t="s">
        <v>419</v>
      </c>
      <c r="AN29" s="84">
        <f t="shared" si="15"/>
        <v>1</v>
      </c>
      <c r="AO29" s="85" t="s">
        <v>419</v>
      </c>
      <c r="AP29" s="85">
        <v>1</v>
      </c>
    </row>
    <row r="30" spans="1:42" ht="34.5" customHeight="1">
      <c r="A30" s="307">
        <v>15</v>
      </c>
      <c r="B30" s="307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60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61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60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61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60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419</v>
      </c>
      <c r="O32" s="84">
        <v>1</v>
      </c>
      <c r="P32" s="84" t="s">
        <v>419</v>
      </c>
      <c r="Q32" s="84" t="s">
        <v>419</v>
      </c>
      <c r="R32" s="84" t="s">
        <v>419</v>
      </c>
      <c r="S32" s="84" t="s">
        <v>419</v>
      </c>
      <c r="T32" s="85" t="s">
        <v>419</v>
      </c>
      <c r="U32" s="85" t="s">
        <v>419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61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419</v>
      </c>
      <c r="AH32" s="85">
        <v>1</v>
      </c>
      <c r="AI32" s="85" t="s">
        <v>419</v>
      </c>
      <c r="AJ32" s="85">
        <v>1</v>
      </c>
      <c r="AK32" s="84" t="s">
        <v>419</v>
      </c>
      <c r="AL32" s="85" t="s">
        <v>419</v>
      </c>
      <c r="AM32" s="85" t="s">
        <v>419</v>
      </c>
      <c r="AN32" s="84" t="s">
        <v>419</v>
      </c>
      <c r="AO32" s="85" t="s">
        <v>419</v>
      </c>
      <c r="AP32" s="85" t="s">
        <v>419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60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419</v>
      </c>
      <c r="N33" s="84" t="s">
        <v>419</v>
      </c>
      <c r="O33" s="84" t="s">
        <v>419</v>
      </c>
      <c r="P33" s="84" t="s">
        <v>419</v>
      </c>
      <c r="Q33" s="84" t="s">
        <v>419</v>
      </c>
      <c r="R33" s="84" t="s">
        <v>419</v>
      </c>
      <c r="S33" s="84" t="s">
        <v>419</v>
      </c>
      <c r="T33" s="85" t="s">
        <v>419</v>
      </c>
      <c r="U33" s="85" t="s">
        <v>419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61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419</v>
      </c>
      <c r="AG33" s="85" t="s">
        <v>419</v>
      </c>
      <c r="AH33" s="85" t="s">
        <v>419</v>
      </c>
      <c r="AI33" s="85">
        <v>1</v>
      </c>
      <c r="AJ33" s="85" t="s">
        <v>419</v>
      </c>
      <c r="AK33" s="84">
        <f>SUM(AL33:AM33)</f>
        <v>3</v>
      </c>
      <c r="AL33" s="85">
        <v>3</v>
      </c>
      <c r="AM33" s="85" t="s">
        <v>419</v>
      </c>
      <c r="AN33" s="84" t="s">
        <v>419</v>
      </c>
      <c r="AO33" s="85" t="s">
        <v>419</v>
      </c>
      <c r="AP33" s="85" t="s">
        <v>419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60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419</v>
      </c>
      <c r="N34" s="84" t="s">
        <v>419</v>
      </c>
      <c r="O34" s="84" t="s">
        <v>419</v>
      </c>
      <c r="P34" s="84" t="s">
        <v>419</v>
      </c>
      <c r="Q34" s="84" t="s">
        <v>419</v>
      </c>
      <c r="R34" s="84" t="s">
        <v>419</v>
      </c>
      <c r="S34" s="84">
        <f>SUM(T34:U34)</f>
        <v>1</v>
      </c>
      <c r="T34" s="85">
        <v>1</v>
      </c>
      <c r="U34" s="85" t="s">
        <v>419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61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419</v>
      </c>
      <c r="AG34" s="85" t="s">
        <v>419</v>
      </c>
      <c r="AH34" s="85" t="s">
        <v>419</v>
      </c>
      <c r="AI34" s="85" t="s">
        <v>419</v>
      </c>
      <c r="AJ34" s="85" t="s">
        <v>419</v>
      </c>
      <c r="AK34" s="84" t="s">
        <v>419</v>
      </c>
      <c r="AL34" s="85" t="s">
        <v>419</v>
      </c>
      <c r="AM34" s="85" t="s">
        <v>419</v>
      </c>
      <c r="AN34" s="84">
        <f>SUM(AO34:AP34)</f>
        <v>1</v>
      </c>
      <c r="AO34" s="85">
        <v>1</v>
      </c>
      <c r="AP34" s="85" t="s">
        <v>419</v>
      </c>
    </row>
    <row r="35" spans="1:42" ht="34.5" customHeight="1">
      <c r="A35" s="307">
        <v>16</v>
      </c>
      <c r="B35" s="307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60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61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42">
        <v>17</v>
      </c>
      <c r="B36" s="343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2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349</v>
      </c>
    </row>
  </sheetData>
  <mergeCells count="24">
    <mergeCell ref="AI3:AJ4"/>
    <mergeCell ref="AN3:AP4"/>
    <mergeCell ref="V2:AP2"/>
    <mergeCell ref="AC4:AE4"/>
    <mergeCell ref="AF4:AH4"/>
    <mergeCell ref="Z3:AH3"/>
    <mergeCell ref="AK3:AM4"/>
    <mergeCell ref="P3:R4"/>
    <mergeCell ref="S3:U4"/>
    <mergeCell ref="Z4:AB4"/>
    <mergeCell ref="C3:E4"/>
    <mergeCell ref="J4:L4"/>
    <mergeCell ref="M4:O4"/>
    <mergeCell ref="F3:O3"/>
    <mergeCell ref="F4:I4"/>
    <mergeCell ref="V3:Y4"/>
    <mergeCell ref="A36:B36"/>
    <mergeCell ref="A11:A15"/>
    <mergeCell ref="A6:A10"/>
    <mergeCell ref="A20:B20"/>
    <mergeCell ref="A2:B5"/>
    <mergeCell ref="A25:B25"/>
    <mergeCell ref="A30:B30"/>
    <mergeCell ref="A35:B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29</v>
      </c>
      <c r="I1" s="36" t="s">
        <v>417</v>
      </c>
      <c r="Q1" s="36" t="s">
        <v>417</v>
      </c>
      <c r="AI1" s="4" t="s">
        <v>445</v>
      </c>
      <c r="BB1" s="4" t="s">
        <v>445</v>
      </c>
    </row>
    <row r="2" spans="1:74" ht="21" customHeight="1">
      <c r="A2" s="315" t="s">
        <v>453</v>
      </c>
      <c r="B2" s="311"/>
      <c r="C2" s="311" t="s">
        <v>523</v>
      </c>
      <c r="D2" s="311"/>
      <c r="E2" s="311"/>
      <c r="F2" s="362" t="s">
        <v>446</v>
      </c>
      <c r="G2" s="362" t="s">
        <v>447</v>
      </c>
      <c r="H2" s="353" t="s">
        <v>524</v>
      </c>
      <c r="I2" s="353" t="s">
        <v>525</v>
      </c>
      <c r="J2" s="353" t="s">
        <v>526</v>
      </c>
      <c r="K2" s="353" t="s">
        <v>527</v>
      </c>
      <c r="L2" s="353" t="s">
        <v>528</v>
      </c>
      <c r="M2" s="353" t="s">
        <v>529</v>
      </c>
      <c r="N2" s="353" t="s">
        <v>530</v>
      </c>
      <c r="O2" s="353" t="s">
        <v>531</v>
      </c>
      <c r="P2" s="353" t="s">
        <v>532</v>
      </c>
      <c r="Q2" s="353" t="s">
        <v>533</v>
      </c>
      <c r="R2" s="353" t="s">
        <v>534</v>
      </c>
      <c r="S2" s="353" t="s">
        <v>535</v>
      </c>
      <c r="T2" s="353" t="s">
        <v>536</v>
      </c>
      <c r="U2" s="353" t="s">
        <v>537</v>
      </c>
      <c r="V2" s="353" t="s">
        <v>538</v>
      </c>
      <c r="W2" s="353" t="s">
        <v>539</v>
      </c>
      <c r="X2" s="353" t="s">
        <v>540</v>
      </c>
      <c r="Y2" s="353" t="s">
        <v>541</v>
      </c>
      <c r="Z2" s="353" t="s">
        <v>542</v>
      </c>
      <c r="AA2" s="353" t="s">
        <v>543</v>
      </c>
      <c r="AB2" s="353" t="s">
        <v>544</v>
      </c>
      <c r="AC2" s="353" t="s">
        <v>545</v>
      </c>
      <c r="AD2" s="353" t="s">
        <v>546</v>
      </c>
      <c r="AE2" s="353" t="s">
        <v>547</v>
      </c>
      <c r="AF2" s="353" t="s">
        <v>548</v>
      </c>
      <c r="AG2" s="353" t="s">
        <v>549</v>
      </c>
      <c r="AH2" s="353" t="s">
        <v>550</v>
      </c>
      <c r="AI2" s="355" t="s">
        <v>551</v>
      </c>
      <c r="AJ2" s="357" t="s">
        <v>552</v>
      </c>
      <c r="AK2" s="353" t="s">
        <v>553</v>
      </c>
      <c r="AL2" s="353" t="s">
        <v>554</v>
      </c>
      <c r="AM2" s="353" t="s">
        <v>555</v>
      </c>
      <c r="AN2" s="353" t="s">
        <v>556</v>
      </c>
      <c r="AO2" s="353" t="s">
        <v>557</v>
      </c>
      <c r="AP2" s="353" t="s">
        <v>558</v>
      </c>
      <c r="AQ2" s="353" t="s">
        <v>559</v>
      </c>
      <c r="AR2" s="353" t="s">
        <v>560</v>
      </c>
      <c r="AS2" s="353" t="s">
        <v>561</v>
      </c>
      <c r="AT2" s="353" t="s">
        <v>562</v>
      </c>
      <c r="AU2" s="353" t="s">
        <v>563</v>
      </c>
      <c r="AV2" s="353" t="s">
        <v>564</v>
      </c>
      <c r="AW2" s="353" t="s">
        <v>565</v>
      </c>
      <c r="AX2" s="353" t="s">
        <v>566</v>
      </c>
      <c r="AY2" s="353" t="s">
        <v>567</v>
      </c>
      <c r="AZ2" s="353" t="s">
        <v>568</v>
      </c>
      <c r="BA2" s="353" t="s">
        <v>569</v>
      </c>
      <c r="BB2" s="355" t="s">
        <v>362</v>
      </c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</row>
    <row r="3" spans="1:74" ht="31.5" customHeight="1">
      <c r="A3" s="361"/>
      <c r="B3" s="303"/>
      <c r="C3" s="9" t="s">
        <v>350</v>
      </c>
      <c r="D3" s="9" t="s">
        <v>338</v>
      </c>
      <c r="E3" s="9" t="s">
        <v>339</v>
      </c>
      <c r="F3" s="363"/>
      <c r="G3" s="363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6"/>
      <c r="AJ3" s="358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6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</row>
    <row r="4" spans="1:74" ht="45" customHeight="1" thickBot="1">
      <c r="A4" s="87" t="s">
        <v>746</v>
      </c>
      <c r="B4" s="93" t="s">
        <v>331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765</v>
      </c>
      <c r="C5" s="27"/>
    </row>
    <row r="6" spans="1:74">
      <c r="A6" s="27" t="s">
        <v>483</v>
      </c>
      <c r="C6" s="27"/>
    </row>
    <row r="7" spans="1:74" ht="14.25" thickBot="1">
      <c r="A7" s="1" t="s">
        <v>522</v>
      </c>
      <c r="I7" s="36" t="s">
        <v>417</v>
      </c>
      <c r="BB7" s="41" t="s">
        <v>445</v>
      </c>
    </row>
    <row r="8" spans="1:74" ht="21" customHeight="1">
      <c r="A8" s="320" t="s">
        <v>454</v>
      </c>
      <c r="B8" s="311"/>
      <c r="C8" s="311" t="s">
        <v>523</v>
      </c>
      <c r="D8" s="311"/>
      <c r="E8" s="311"/>
      <c r="F8" s="366" t="s">
        <v>446</v>
      </c>
      <c r="G8" s="366" t="s">
        <v>447</v>
      </c>
      <c r="H8" s="359" t="s">
        <v>524</v>
      </c>
      <c r="I8" s="359" t="s">
        <v>525</v>
      </c>
      <c r="J8" s="359" t="s">
        <v>526</v>
      </c>
      <c r="K8" s="359" t="s">
        <v>527</v>
      </c>
      <c r="L8" s="359" t="s">
        <v>528</v>
      </c>
      <c r="M8" s="359" t="s">
        <v>529</v>
      </c>
      <c r="N8" s="359" t="s">
        <v>530</v>
      </c>
      <c r="O8" s="359" t="s">
        <v>531</v>
      </c>
      <c r="P8" s="359" t="s">
        <v>532</v>
      </c>
      <c r="Q8" s="359" t="s">
        <v>533</v>
      </c>
      <c r="R8" s="359" t="s">
        <v>534</v>
      </c>
      <c r="S8" s="359" t="s">
        <v>535</v>
      </c>
      <c r="T8" s="359" t="s">
        <v>536</v>
      </c>
      <c r="U8" s="359" t="s">
        <v>537</v>
      </c>
      <c r="V8" s="359" t="s">
        <v>538</v>
      </c>
      <c r="W8" s="359" t="s">
        <v>539</v>
      </c>
      <c r="X8" s="359" t="s">
        <v>540</v>
      </c>
      <c r="Y8" s="359" t="s">
        <v>541</v>
      </c>
      <c r="Z8" s="359" t="s">
        <v>542</v>
      </c>
      <c r="AA8" s="359" t="s">
        <v>543</v>
      </c>
      <c r="AB8" s="359" t="s">
        <v>544</v>
      </c>
      <c r="AC8" s="359" t="s">
        <v>545</v>
      </c>
      <c r="AD8" s="359" t="s">
        <v>546</v>
      </c>
      <c r="AE8" s="359" t="s">
        <v>547</v>
      </c>
      <c r="AF8" s="359" t="s">
        <v>548</v>
      </c>
      <c r="AG8" s="359" t="s">
        <v>549</v>
      </c>
      <c r="AH8" s="359" t="s">
        <v>550</v>
      </c>
      <c r="AI8" s="359" t="s">
        <v>551</v>
      </c>
      <c r="AJ8" s="359" t="s">
        <v>552</v>
      </c>
      <c r="AK8" s="359" t="s">
        <v>553</v>
      </c>
      <c r="AL8" s="359" t="s">
        <v>554</v>
      </c>
      <c r="AM8" s="359" t="s">
        <v>555</v>
      </c>
      <c r="AN8" s="359" t="s">
        <v>556</v>
      </c>
      <c r="AO8" s="359" t="s">
        <v>557</v>
      </c>
      <c r="AP8" s="359" t="s">
        <v>558</v>
      </c>
      <c r="AQ8" s="359" t="s">
        <v>559</v>
      </c>
      <c r="AR8" s="359" t="s">
        <v>560</v>
      </c>
      <c r="AS8" s="359" t="s">
        <v>561</v>
      </c>
      <c r="AT8" s="359" t="s">
        <v>562</v>
      </c>
      <c r="AU8" s="359" t="s">
        <v>563</v>
      </c>
      <c r="AV8" s="359" t="s">
        <v>564</v>
      </c>
      <c r="AW8" s="359" t="s">
        <v>565</v>
      </c>
      <c r="AX8" s="359" t="s">
        <v>566</v>
      </c>
      <c r="AY8" s="359" t="s">
        <v>567</v>
      </c>
      <c r="AZ8" s="359" t="s">
        <v>568</v>
      </c>
      <c r="BA8" s="359" t="s">
        <v>569</v>
      </c>
      <c r="BB8" s="364" t="s">
        <v>362</v>
      </c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</row>
    <row r="9" spans="1:74" ht="31.5" customHeight="1">
      <c r="A9" s="321"/>
      <c r="B9" s="303"/>
      <c r="C9" s="9" t="s">
        <v>350</v>
      </c>
      <c r="D9" s="9" t="s">
        <v>338</v>
      </c>
      <c r="E9" s="9" t="s">
        <v>339</v>
      </c>
      <c r="F9" s="367"/>
      <c r="G9" s="367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5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</row>
    <row r="10" spans="1:74" ht="33.75">
      <c r="A10" s="313" t="s">
        <v>521</v>
      </c>
      <c r="B10" s="97" t="s">
        <v>331</v>
      </c>
      <c r="C10" s="194">
        <f>SUM(D10:E10)</f>
        <v>884</v>
      </c>
      <c r="D10" s="194">
        <v>461</v>
      </c>
      <c r="E10" s="194">
        <v>423</v>
      </c>
      <c r="F10" s="194">
        <v>873</v>
      </c>
      <c r="G10" s="194">
        <f>SUM(H10:BB10)</f>
        <v>11</v>
      </c>
      <c r="H10" s="98" t="s">
        <v>678</v>
      </c>
      <c r="I10" s="98" t="s">
        <v>678</v>
      </c>
      <c r="J10" s="98" t="s">
        <v>678</v>
      </c>
      <c r="K10" s="98" t="s">
        <v>678</v>
      </c>
      <c r="L10" s="98" t="s">
        <v>678</v>
      </c>
      <c r="M10" s="98" t="s">
        <v>678</v>
      </c>
      <c r="N10" s="98" t="s">
        <v>678</v>
      </c>
      <c r="O10" s="98" t="s">
        <v>678</v>
      </c>
      <c r="P10" s="98" t="s">
        <v>678</v>
      </c>
      <c r="Q10" s="98">
        <v>1</v>
      </c>
      <c r="R10" s="98">
        <v>1</v>
      </c>
      <c r="S10" s="98" t="s">
        <v>678</v>
      </c>
      <c r="T10" s="98">
        <v>3</v>
      </c>
      <c r="U10" s="98">
        <v>2</v>
      </c>
      <c r="V10" s="98" t="s">
        <v>678</v>
      </c>
      <c r="W10" s="98" t="s">
        <v>678</v>
      </c>
      <c r="X10" s="98" t="s">
        <v>678</v>
      </c>
      <c r="Y10" s="98" t="s">
        <v>678</v>
      </c>
      <c r="Z10" s="98">
        <v>2</v>
      </c>
      <c r="AA10" s="98" t="s">
        <v>678</v>
      </c>
      <c r="AB10" s="98" t="s">
        <v>678</v>
      </c>
      <c r="AC10" s="98" t="s">
        <v>678</v>
      </c>
      <c r="AD10" s="98" t="s">
        <v>678</v>
      </c>
      <c r="AE10" s="98" t="s">
        <v>678</v>
      </c>
      <c r="AF10" s="98" t="s">
        <v>678</v>
      </c>
      <c r="AG10" s="98" t="s">
        <v>678</v>
      </c>
      <c r="AH10" s="98" t="s">
        <v>678</v>
      </c>
      <c r="AI10" s="98">
        <v>1</v>
      </c>
      <c r="AJ10" s="98" t="s">
        <v>678</v>
      </c>
      <c r="AK10" s="98" t="s">
        <v>678</v>
      </c>
      <c r="AL10" s="98" t="s">
        <v>678</v>
      </c>
      <c r="AM10" s="98" t="s">
        <v>678</v>
      </c>
      <c r="AN10" s="98">
        <v>1</v>
      </c>
      <c r="AO10" s="98" t="s">
        <v>678</v>
      </c>
      <c r="AP10" s="98" t="s">
        <v>678</v>
      </c>
      <c r="AQ10" s="98" t="s">
        <v>678</v>
      </c>
      <c r="AR10" s="98" t="s">
        <v>678</v>
      </c>
      <c r="AS10" s="98" t="s">
        <v>678</v>
      </c>
      <c r="AT10" s="98" t="s">
        <v>678</v>
      </c>
      <c r="AU10" s="98" t="s">
        <v>678</v>
      </c>
      <c r="AV10" s="98" t="s">
        <v>678</v>
      </c>
      <c r="AW10" s="98" t="s">
        <v>678</v>
      </c>
      <c r="AX10" s="98" t="s">
        <v>678</v>
      </c>
      <c r="AY10" s="98" t="s">
        <v>678</v>
      </c>
      <c r="AZ10" s="98" t="s">
        <v>678</v>
      </c>
      <c r="BA10" s="98" t="s">
        <v>678</v>
      </c>
      <c r="BB10" s="98" t="s">
        <v>678</v>
      </c>
    </row>
    <row r="11" spans="1:74" ht="42">
      <c r="A11" s="313"/>
      <c r="B11" s="99" t="s">
        <v>711</v>
      </c>
      <c r="C11" s="194">
        <f t="shared" ref="C11:C31" si="1">SUM(D11:E11)</f>
        <v>592</v>
      </c>
      <c r="D11" s="194">
        <v>289</v>
      </c>
      <c r="E11" s="194">
        <v>303</v>
      </c>
      <c r="F11" s="194">
        <v>564</v>
      </c>
      <c r="G11" s="194">
        <f t="shared" ref="G11:G31" si="2">SUM(H11:BB11)</f>
        <v>28</v>
      </c>
      <c r="H11" s="98">
        <v>1</v>
      </c>
      <c r="I11" s="98" t="s">
        <v>67</v>
      </c>
      <c r="J11" s="98" t="s">
        <v>67</v>
      </c>
      <c r="K11" s="98" t="s">
        <v>67</v>
      </c>
      <c r="L11" s="98" t="s">
        <v>67</v>
      </c>
      <c r="M11" s="98" t="s">
        <v>67</v>
      </c>
      <c r="N11" s="98" t="s">
        <v>67</v>
      </c>
      <c r="O11" s="98">
        <v>1</v>
      </c>
      <c r="P11" s="98" t="s">
        <v>67</v>
      </c>
      <c r="Q11" s="98" t="s">
        <v>67</v>
      </c>
      <c r="R11" s="98" t="s">
        <v>67</v>
      </c>
      <c r="S11" s="98" t="s">
        <v>67</v>
      </c>
      <c r="T11" s="98">
        <v>2</v>
      </c>
      <c r="U11" s="98" t="s">
        <v>67</v>
      </c>
      <c r="V11" s="98" t="s">
        <v>67</v>
      </c>
      <c r="W11" s="98" t="s">
        <v>67</v>
      </c>
      <c r="X11" s="98" t="s">
        <v>67</v>
      </c>
      <c r="Y11" s="98" t="s">
        <v>67</v>
      </c>
      <c r="Z11" s="98">
        <v>23</v>
      </c>
      <c r="AA11" s="98" t="s">
        <v>67</v>
      </c>
      <c r="AB11" s="98" t="s">
        <v>67</v>
      </c>
      <c r="AC11" s="98" t="s">
        <v>67</v>
      </c>
      <c r="AD11" s="98" t="s">
        <v>67</v>
      </c>
      <c r="AE11" s="98" t="s">
        <v>67</v>
      </c>
      <c r="AF11" s="98" t="s">
        <v>67</v>
      </c>
      <c r="AG11" s="98" t="s">
        <v>67</v>
      </c>
      <c r="AH11" s="98" t="s">
        <v>67</v>
      </c>
      <c r="AI11" s="98" t="s">
        <v>67</v>
      </c>
      <c r="AJ11" s="98" t="s">
        <v>67</v>
      </c>
      <c r="AK11" s="98" t="s">
        <v>67</v>
      </c>
      <c r="AL11" s="98" t="s">
        <v>67</v>
      </c>
      <c r="AM11" s="98" t="s">
        <v>67</v>
      </c>
      <c r="AN11" s="98">
        <v>1</v>
      </c>
      <c r="AO11" s="98" t="s">
        <v>67</v>
      </c>
      <c r="AP11" s="98" t="s">
        <v>67</v>
      </c>
      <c r="AQ11" s="98" t="s">
        <v>67</v>
      </c>
      <c r="AR11" s="98" t="s">
        <v>67</v>
      </c>
      <c r="AS11" s="98" t="s">
        <v>67</v>
      </c>
      <c r="AT11" s="98" t="s">
        <v>67</v>
      </c>
      <c r="AU11" s="98" t="s">
        <v>67</v>
      </c>
      <c r="AV11" s="98" t="s">
        <v>67</v>
      </c>
      <c r="AW11" s="98" t="s">
        <v>67</v>
      </c>
      <c r="AX11" s="98" t="s">
        <v>67</v>
      </c>
      <c r="AY11" s="98" t="s">
        <v>67</v>
      </c>
      <c r="AZ11" s="98" t="s">
        <v>67</v>
      </c>
      <c r="BA11" s="98" t="s">
        <v>67</v>
      </c>
      <c r="BB11" s="98" t="s">
        <v>67</v>
      </c>
    </row>
    <row r="12" spans="1:74" ht="42">
      <c r="A12" s="313"/>
      <c r="B12" s="99" t="s">
        <v>506</v>
      </c>
      <c r="C12" s="194">
        <f t="shared" si="1"/>
        <v>725</v>
      </c>
      <c r="D12" s="194">
        <v>401</v>
      </c>
      <c r="E12" s="194">
        <v>324</v>
      </c>
      <c r="F12" s="194">
        <v>720</v>
      </c>
      <c r="G12" s="194">
        <f t="shared" si="2"/>
        <v>5</v>
      </c>
      <c r="H12" s="98" t="s">
        <v>61</v>
      </c>
      <c r="I12" s="98" t="s">
        <v>61</v>
      </c>
      <c r="J12" s="98" t="s">
        <v>61</v>
      </c>
      <c r="K12" s="98" t="s">
        <v>61</v>
      </c>
      <c r="L12" s="98" t="s">
        <v>61</v>
      </c>
      <c r="M12" s="98" t="s">
        <v>61</v>
      </c>
      <c r="N12" s="98" t="s">
        <v>61</v>
      </c>
      <c r="O12" s="98" t="s">
        <v>61</v>
      </c>
      <c r="P12" s="98" t="s">
        <v>61</v>
      </c>
      <c r="Q12" s="98" t="s">
        <v>61</v>
      </c>
      <c r="R12" s="98">
        <v>1</v>
      </c>
      <c r="S12" s="98" t="s">
        <v>61</v>
      </c>
      <c r="T12" s="98">
        <v>2</v>
      </c>
      <c r="U12" s="98" t="s">
        <v>61</v>
      </c>
      <c r="V12" s="98" t="s">
        <v>61</v>
      </c>
      <c r="W12" s="98" t="s">
        <v>61</v>
      </c>
      <c r="X12" s="98" t="s">
        <v>61</v>
      </c>
      <c r="Y12" s="98" t="s">
        <v>61</v>
      </c>
      <c r="Z12" s="98">
        <v>1</v>
      </c>
      <c r="AA12" s="98" t="s">
        <v>61</v>
      </c>
      <c r="AB12" s="98" t="s">
        <v>61</v>
      </c>
      <c r="AC12" s="98" t="s">
        <v>61</v>
      </c>
      <c r="AD12" s="98" t="s">
        <v>61</v>
      </c>
      <c r="AE12" s="98" t="s">
        <v>61</v>
      </c>
      <c r="AF12" s="98" t="s">
        <v>61</v>
      </c>
      <c r="AG12" s="98" t="s">
        <v>61</v>
      </c>
      <c r="AH12" s="98" t="s">
        <v>61</v>
      </c>
      <c r="AI12" s="98">
        <v>1</v>
      </c>
      <c r="AJ12" s="98" t="s">
        <v>61</v>
      </c>
      <c r="AK12" s="98" t="s">
        <v>61</v>
      </c>
      <c r="AL12" s="98" t="s">
        <v>61</v>
      </c>
      <c r="AM12" s="98" t="s">
        <v>61</v>
      </c>
      <c r="AN12" s="98" t="s">
        <v>61</v>
      </c>
      <c r="AO12" s="98" t="s">
        <v>61</v>
      </c>
      <c r="AP12" s="98" t="s">
        <v>61</v>
      </c>
      <c r="AQ12" s="98" t="s">
        <v>61</v>
      </c>
      <c r="AR12" s="98" t="s">
        <v>61</v>
      </c>
      <c r="AS12" s="98" t="s">
        <v>61</v>
      </c>
      <c r="AT12" s="98" t="s">
        <v>61</v>
      </c>
      <c r="AU12" s="98" t="s">
        <v>61</v>
      </c>
      <c r="AV12" s="98" t="s">
        <v>61</v>
      </c>
      <c r="AW12" s="98" t="s">
        <v>61</v>
      </c>
      <c r="AX12" s="98" t="s">
        <v>61</v>
      </c>
      <c r="AY12" s="98" t="s">
        <v>61</v>
      </c>
      <c r="AZ12" s="98" t="s">
        <v>61</v>
      </c>
      <c r="BA12" s="98" t="s">
        <v>61</v>
      </c>
      <c r="BB12" s="98" t="s">
        <v>61</v>
      </c>
    </row>
    <row r="13" spans="1:74" ht="33.75">
      <c r="A13" s="306">
        <v>11</v>
      </c>
      <c r="B13" s="97" t="s">
        <v>331</v>
      </c>
      <c r="C13" s="194">
        <f t="shared" si="1"/>
        <v>854</v>
      </c>
      <c r="D13" s="194">
        <v>441</v>
      </c>
      <c r="E13" s="194">
        <v>413</v>
      </c>
      <c r="F13" s="194">
        <v>842</v>
      </c>
      <c r="G13" s="194">
        <f t="shared" si="2"/>
        <v>12</v>
      </c>
      <c r="H13" s="98" t="s">
        <v>678</v>
      </c>
      <c r="I13" s="98" t="s">
        <v>678</v>
      </c>
      <c r="J13" s="98" t="s">
        <v>678</v>
      </c>
      <c r="K13" s="98" t="s">
        <v>678</v>
      </c>
      <c r="L13" s="98" t="s">
        <v>678</v>
      </c>
      <c r="M13" s="98" t="s">
        <v>678</v>
      </c>
      <c r="N13" s="98" t="s">
        <v>678</v>
      </c>
      <c r="O13" s="98" t="s">
        <v>678</v>
      </c>
      <c r="P13" s="98" t="s">
        <v>678</v>
      </c>
      <c r="Q13" s="98" t="s">
        <v>678</v>
      </c>
      <c r="R13" s="98">
        <v>1</v>
      </c>
      <c r="S13" s="98" t="s">
        <v>678</v>
      </c>
      <c r="T13" s="98">
        <v>4</v>
      </c>
      <c r="U13" s="98" t="s">
        <v>678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>
        <v>5</v>
      </c>
      <c r="AA13" s="98" t="s">
        <v>678</v>
      </c>
      <c r="AB13" s="98" t="s">
        <v>678</v>
      </c>
      <c r="AC13" s="98">
        <v>2</v>
      </c>
      <c r="AD13" s="98" t="s">
        <v>678</v>
      </c>
      <c r="AE13" s="98" t="s">
        <v>678</v>
      </c>
      <c r="AF13" s="98" t="s">
        <v>678</v>
      </c>
      <c r="AG13" s="98" t="s">
        <v>678</v>
      </c>
      <c r="AH13" s="98" t="s">
        <v>678</v>
      </c>
      <c r="AI13" s="98" t="s">
        <v>678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 t="s">
        <v>678</v>
      </c>
      <c r="AP13" s="98" t="s">
        <v>678</v>
      </c>
      <c r="AQ13" s="98" t="s">
        <v>678</v>
      </c>
      <c r="AR13" s="98" t="s">
        <v>678</v>
      </c>
      <c r="AS13" s="98" t="s">
        <v>678</v>
      </c>
      <c r="AT13" s="98" t="s">
        <v>678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 t="s">
        <v>678</v>
      </c>
      <c r="BA13" s="98" t="s">
        <v>678</v>
      </c>
      <c r="BB13" s="98" t="s">
        <v>678</v>
      </c>
    </row>
    <row r="14" spans="1:74" ht="42">
      <c r="A14" s="306"/>
      <c r="B14" s="99" t="s">
        <v>711</v>
      </c>
      <c r="C14" s="194">
        <f t="shared" si="1"/>
        <v>593</v>
      </c>
      <c r="D14" s="194">
        <v>308</v>
      </c>
      <c r="E14" s="194">
        <v>285</v>
      </c>
      <c r="F14" s="194">
        <v>581</v>
      </c>
      <c r="G14" s="194">
        <f t="shared" si="2"/>
        <v>12</v>
      </c>
      <c r="H14" s="98" t="s">
        <v>67</v>
      </c>
      <c r="I14" s="98" t="s">
        <v>67</v>
      </c>
      <c r="J14" s="98" t="s">
        <v>67</v>
      </c>
      <c r="K14" s="98" t="s">
        <v>67</v>
      </c>
      <c r="L14" s="98" t="s">
        <v>67</v>
      </c>
      <c r="M14" s="98">
        <v>1</v>
      </c>
      <c r="N14" s="98" t="s">
        <v>67</v>
      </c>
      <c r="O14" s="98" t="s">
        <v>67</v>
      </c>
      <c r="P14" s="98" t="s">
        <v>67</v>
      </c>
      <c r="Q14" s="98" t="s">
        <v>67</v>
      </c>
      <c r="R14" s="98" t="s">
        <v>67</v>
      </c>
      <c r="S14" s="98" t="s">
        <v>67</v>
      </c>
      <c r="T14" s="98" t="s">
        <v>67</v>
      </c>
      <c r="U14" s="98" t="s">
        <v>67</v>
      </c>
      <c r="V14" s="98" t="s">
        <v>67</v>
      </c>
      <c r="W14" s="98" t="s">
        <v>67</v>
      </c>
      <c r="X14" s="98" t="s">
        <v>67</v>
      </c>
      <c r="Y14" s="98" t="s">
        <v>67</v>
      </c>
      <c r="Z14" s="98">
        <v>9</v>
      </c>
      <c r="AA14" s="98" t="s">
        <v>67</v>
      </c>
      <c r="AB14" s="98" t="s">
        <v>67</v>
      </c>
      <c r="AC14" s="98" t="s">
        <v>67</v>
      </c>
      <c r="AD14" s="98" t="s">
        <v>67</v>
      </c>
      <c r="AE14" s="98" t="s">
        <v>67</v>
      </c>
      <c r="AF14" s="98" t="s">
        <v>67</v>
      </c>
      <c r="AG14" s="98" t="s">
        <v>67</v>
      </c>
      <c r="AH14" s="98" t="s">
        <v>67</v>
      </c>
      <c r="AI14" s="98">
        <v>1</v>
      </c>
      <c r="AJ14" s="98" t="s">
        <v>67</v>
      </c>
      <c r="AK14" s="98" t="s">
        <v>67</v>
      </c>
      <c r="AL14" s="98" t="s">
        <v>67</v>
      </c>
      <c r="AM14" s="98" t="s">
        <v>67</v>
      </c>
      <c r="AN14" s="98">
        <v>1</v>
      </c>
      <c r="AO14" s="98" t="s">
        <v>67</v>
      </c>
      <c r="AP14" s="98" t="s">
        <v>67</v>
      </c>
      <c r="AQ14" s="98" t="s">
        <v>67</v>
      </c>
      <c r="AR14" s="98" t="s">
        <v>67</v>
      </c>
      <c r="AS14" s="98" t="s">
        <v>67</v>
      </c>
      <c r="AT14" s="98" t="s">
        <v>67</v>
      </c>
      <c r="AU14" s="98" t="s">
        <v>67</v>
      </c>
      <c r="AV14" s="98" t="s">
        <v>67</v>
      </c>
      <c r="AW14" s="98" t="s">
        <v>67</v>
      </c>
      <c r="AX14" s="98" t="s">
        <v>67</v>
      </c>
      <c r="AY14" s="98" t="s">
        <v>67</v>
      </c>
      <c r="AZ14" s="98" t="s">
        <v>67</v>
      </c>
      <c r="BA14" s="98" t="s">
        <v>67</v>
      </c>
      <c r="BB14" s="98" t="s">
        <v>67</v>
      </c>
    </row>
    <row r="15" spans="1:74" ht="42">
      <c r="A15" s="306"/>
      <c r="B15" s="99" t="s">
        <v>506</v>
      </c>
      <c r="C15" s="194">
        <f t="shared" si="1"/>
        <v>755</v>
      </c>
      <c r="D15" s="194">
        <v>375</v>
      </c>
      <c r="E15" s="194">
        <v>380</v>
      </c>
      <c r="F15" s="194">
        <v>747</v>
      </c>
      <c r="G15" s="194">
        <f t="shared" si="2"/>
        <v>8</v>
      </c>
      <c r="H15" s="98">
        <v>1</v>
      </c>
      <c r="I15" s="98" t="s">
        <v>61</v>
      </c>
      <c r="J15" s="98" t="s">
        <v>61</v>
      </c>
      <c r="K15" s="98" t="s">
        <v>61</v>
      </c>
      <c r="L15" s="98" t="s">
        <v>61</v>
      </c>
      <c r="M15" s="98" t="s">
        <v>61</v>
      </c>
      <c r="N15" s="98" t="s">
        <v>61</v>
      </c>
      <c r="O15" s="98" t="s">
        <v>61</v>
      </c>
      <c r="P15" s="98" t="s">
        <v>61</v>
      </c>
      <c r="Q15" s="98">
        <v>2</v>
      </c>
      <c r="R15" s="98">
        <v>1</v>
      </c>
      <c r="S15" s="98" t="s">
        <v>61</v>
      </c>
      <c r="T15" s="98">
        <v>2</v>
      </c>
      <c r="U15" s="98" t="s">
        <v>61</v>
      </c>
      <c r="V15" s="98" t="s">
        <v>61</v>
      </c>
      <c r="W15" s="98" t="s">
        <v>61</v>
      </c>
      <c r="X15" s="98" t="s">
        <v>61</v>
      </c>
      <c r="Y15" s="98" t="s">
        <v>61</v>
      </c>
      <c r="Z15" s="98">
        <v>1</v>
      </c>
      <c r="AA15" s="98" t="s">
        <v>61</v>
      </c>
      <c r="AB15" s="98" t="s">
        <v>61</v>
      </c>
      <c r="AC15" s="98">
        <v>1</v>
      </c>
      <c r="AD15" s="98" t="s">
        <v>61</v>
      </c>
      <c r="AE15" s="98" t="s">
        <v>61</v>
      </c>
      <c r="AF15" s="98" t="s">
        <v>61</v>
      </c>
      <c r="AG15" s="98" t="s">
        <v>61</v>
      </c>
      <c r="AH15" s="98" t="s">
        <v>61</v>
      </c>
      <c r="AI15" s="98" t="s">
        <v>61</v>
      </c>
      <c r="AJ15" s="98" t="s">
        <v>61</v>
      </c>
      <c r="AK15" s="98" t="s">
        <v>61</v>
      </c>
      <c r="AL15" s="98" t="s">
        <v>61</v>
      </c>
      <c r="AM15" s="98" t="s">
        <v>61</v>
      </c>
      <c r="AN15" s="98" t="s">
        <v>61</v>
      </c>
      <c r="AO15" s="98" t="s">
        <v>61</v>
      </c>
      <c r="AP15" s="98" t="s">
        <v>61</v>
      </c>
      <c r="AQ15" s="98" t="s">
        <v>61</v>
      </c>
      <c r="AR15" s="98" t="s">
        <v>61</v>
      </c>
      <c r="AS15" s="98" t="s">
        <v>61</v>
      </c>
      <c r="AT15" s="98" t="s">
        <v>61</v>
      </c>
      <c r="AU15" s="98" t="s">
        <v>61</v>
      </c>
      <c r="AV15" s="98" t="s">
        <v>61</v>
      </c>
      <c r="AW15" s="98" t="s">
        <v>61</v>
      </c>
      <c r="AX15" s="98" t="s">
        <v>61</v>
      </c>
      <c r="AY15" s="98" t="s">
        <v>61</v>
      </c>
      <c r="AZ15" s="98" t="s">
        <v>61</v>
      </c>
      <c r="BA15" s="98" t="s">
        <v>61</v>
      </c>
      <c r="BB15" s="98" t="s">
        <v>61</v>
      </c>
    </row>
    <row r="16" spans="1:74" ht="33.75">
      <c r="A16" s="306">
        <v>12</v>
      </c>
      <c r="B16" s="97" t="s">
        <v>331</v>
      </c>
      <c r="C16" s="194">
        <f t="shared" si="1"/>
        <v>832</v>
      </c>
      <c r="D16" s="194">
        <v>427</v>
      </c>
      <c r="E16" s="194">
        <v>405</v>
      </c>
      <c r="F16" s="194">
        <v>825</v>
      </c>
      <c r="G16" s="194">
        <f t="shared" si="2"/>
        <v>7</v>
      </c>
      <c r="H16" s="98" t="s">
        <v>678</v>
      </c>
      <c r="I16" s="98" t="s">
        <v>678</v>
      </c>
      <c r="J16" s="98" t="s">
        <v>678</v>
      </c>
      <c r="K16" s="98" t="s">
        <v>678</v>
      </c>
      <c r="L16" s="98" t="s">
        <v>678</v>
      </c>
      <c r="M16" s="98" t="s">
        <v>678</v>
      </c>
      <c r="N16" s="98" t="s">
        <v>678</v>
      </c>
      <c r="O16" s="98" t="s">
        <v>678</v>
      </c>
      <c r="P16" s="98" t="s">
        <v>678</v>
      </c>
      <c r="Q16" s="98" t="s">
        <v>678</v>
      </c>
      <c r="R16" s="98">
        <v>2</v>
      </c>
      <c r="S16" s="98">
        <v>1</v>
      </c>
      <c r="T16" s="98">
        <v>2</v>
      </c>
      <c r="U16" s="98" t="s">
        <v>678</v>
      </c>
      <c r="V16" s="98" t="s">
        <v>678</v>
      </c>
      <c r="W16" s="98" t="s">
        <v>678</v>
      </c>
      <c r="X16" s="98" t="s">
        <v>678</v>
      </c>
      <c r="Y16" s="98" t="s">
        <v>678</v>
      </c>
      <c r="Z16" s="98">
        <v>2</v>
      </c>
      <c r="AA16" s="98" t="s">
        <v>678</v>
      </c>
      <c r="AB16" s="98" t="s">
        <v>678</v>
      </c>
      <c r="AC16" s="98" t="s">
        <v>678</v>
      </c>
      <c r="AD16" s="98" t="s">
        <v>678</v>
      </c>
      <c r="AE16" s="98" t="s">
        <v>678</v>
      </c>
      <c r="AF16" s="98" t="s">
        <v>678</v>
      </c>
      <c r="AG16" s="98" t="s">
        <v>678</v>
      </c>
      <c r="AH16" s="98" t="s">
        <v>678</v>
      </c>
      <c r="AI16" s="98" t="s">
        <v>678</v>
      </c>
      <c r="AJ16" s="98" t="s">
        <v>678</v>
      </c>
      <c r="AK16" s="98" t="s">
        <v>678</v>
      </c>
      <c r="AL16" s="98" t="s">
        <v>678</v>
      </c>
      <c r="AM16" s="98" t="s">
        <v>678</v>
      </c>
      <c r="AN16" s="98" t="s">
        <v>678</v>
      </c>
      <c r="AO16" s="98" t="s">
        <v>678</v>
      </c>
      <c r="AP16" s="98" t="s">
        <v>678</v>
      </c>
      <c r="AQ16" s="98" t="s">
        <v>678</v>
      </c>
      <c r="AR16" s="98" t="s">
        <v>678</v>
      </c>
      <c r="AS16" s="98" t="s">
        <v>678</v>
      </c>
      <c r="AT16" s="98" t="s">
        <v>678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 t="s">
        <v>678</v>
      </c>
      <c r="AZ16" s="98" t="s">
        <v>678</v>
      </c>
      <c r="BA16" s="98" t="s">
        <v>678</v>
      </c>
      <c r="BB16" s="98" t="s">
        <v>678</v>
      </c>
    </row>
    <row r="17" spans="1:54" ht="42">
      <c r="A17" s="306"/>
      <c r="B17" s="99" t="s">
        <v>711</v>
      </c>
      <c r="C17" s="194">
        <f t="shared" si="1"/>
        <v>545</v>
      </c>
      <c r="D17" s="194">
        <v>272</v>
      </c>
      <c r="E17" s="194">
        <v>273</v>
      </c>
      <c r="F17" s="194">
        <v>526</v>
      </c>
      <c r="G17" s="194">
        <f t="shared" si="2"/>
        <v>19</v>
      </c>
      <c r="H17" s="98" t="s">
        <v>67</v>
      </c>
      <c r="I17" s="98" t="s">
        <v>67</v>
      </c>
      <c r="J17" s="98" t="s">
        <v>67</v>
      </c>
      <c r="K17" s="98" t="s">
        <v>67</v>
      </c>
      <c r="L17" s="98" t="s">
        <v>67</v>
      </c>
      <c r="M17" s="98">
        <v>1</v>
      </c>
      <c r="N17" s="98" t="s">
        <v>67</v>
      </c>
      <c r="O17" s="98" t="s">
        <v>67</v>
      </c>
      <c r="P17" s="98" t="s">
        <v>67</v>
      </c>
      <c r="Q17" s="98" t="s">
        <v>67</v>
      </c>
      <c r="R17" s="98" t="s">
        <v>67</v>
      </c>
      <c r="S17" s="98">
        <v>1</v>
      </c>
      <c r="T17" s="98" t="s">
        <v>67</v>
      </c>
      <c r="U17" s="98" t="s">
        <v>67</v>
      </c>
      <c r="V17" s="98" t="s">
        <v>67</v>
      </c>
      <c r="W17" s="98" t="s">
        <v>67</v>
      </c>
      <c r="X17" s="98" t="s">
        <v>67</v>
      </c>
      <c r="Y17" s="98" t="s">
        <v>67</v>
      </c>
      <c r="Z17" s="98">
        <v>15</v>
      </c>
      <c r="AA17" s="98">
        <v>1</v>
      </c>
      <c r="AB17" s="98" t="s">
        <v>67</v>
      </c>
      <c r="AC17" s="98">
        <v>1</v>
      </c>
      <c r="AD17" s="98" t="s">
        <v>67</v>
      </c>
      <c r="AE17" s="98" t="s">
        <v>67</v>
      </c>
      <c r="AF17" s="98" t="s">
        <v>67</v>
      </c>
      <c r="AG17" s="98" t="s">
        <v>67</v>
      </c>
      <c r="AH17" s="98" t="s">
        <v>67</v>
      </c>
      <c r="AI17" s="98" t="s">
        <v>67</v>
      </c>
      <c r="AJ17" s="98" t="s">
        <v>67</v>
      </c>
      <c r="AK17" s="98" t="s">
        <v>67</v>
      </c>
      <c r="AL17" s="98" t="s">
        <v>67</v>
      </c>
      <c r="AM17" s="98" t="s">
        <v>67</v>
      </c>
      <c r="AN17" s="98" t="s">
        <v>67</v>
      </c>
      <c r="AO17" s="98" t="s">
        <v>67</v>
      </c>
      <c r="AP17" s="98" t="s">
        <v>67</v>
      </c>
      <c r="AQ17" s="98" t="s">
        <v>67</v>
      </c>
      <c r="AR17" s="98" t="s">
        <v>67</v>
      </c>
      <c r="AS17" s="98" t="s">
        <v>67</v>
      </c>
      <c r="AT17" s="98" t="s">
        <v>67</v>
      </c>
      <c r="AU17" s="98" t="s">
        <v>67</v>
      </c>
      <c r="AV17" s="98" t="s">
        <v>67</v>
      </c>
      <c r="AW17" s="98" t="s">
        <v>67</v>
      </c>
      <c r="AX17" s="98" t="s">
        <v>67</v>
      </c>
      <c r="AY17" s="98" t="s">
        <v>67</v>
      </c>
      <c r="AZ17" s="98" t="s">
        <v>67</v>
      </c>
      <c r="BA17" s="98" t="s">
        <v>67</v>
      </c>
      <c r="BB17" s="98" t="s">
        <v>67</v>
      </c>
    </row>
    <row r="18" spans="1:54" ht="42">
      <c r="A18" s="306"/>
      <c r="B18" s="99" t="s">
        <v>506</v>
      </c>
      <c r="C18" s="194">
        <f t="shared" si="1"/>
        <v>730</v>
      </c>
      <c r="D18" s="194">
        <v>374</v>
      </c>
      <c r="E18" s="194">
        <v>356</v>
      </c>
      <c r="F18" s="194">
        <v>719</v>
      </c>
      <c r="G18" s="194">
        <f t="shared" si="2"/>
        <v>11</v>
      </c>
      <c r="H18" s="98">
        <v>1</v>
      </c>
      <c r="I18" s="98" t="s">
        <v>61</v>
      </c>
      <c r="J18" s="98" t="s">
        <v>61</v>
      </c>
      <c r="K18" s="98" t="s">
        <v>61</v>
      </c>
      <c r="L18" s="98" t="s">
        <v>61</v>
      </c>
      <c r="M18" s="98" t="s">
        <v>61</v>
      </c>
      <c r="N18" s="98" t="s">
        <v>61</v>
      </c>
      <c r="O18" s="98" t="s">
        <v>61</v>
      </c>
      <c r="P18" s="98" t="s">
        <v>61</v>
      </c>
      <c r="Q18" s="98">
        <v>1</v>
      </c>
      <c r="R18" s="98">
        <v>2</v>
      </c>
      <c r="S18" s="98" t="s">
        <v>61</v>
      </c>
      <c r="T18" s="98">
        <v>4</v>
      </c>
      <c r="U18" s="98">
        <v>1</v>
      </c>
      <c r="V18" s="98" t="s">
        <v>61</v>
      </c>
      <c r="W18" s="98" t="s">
        <v>61</v>
      </c>
      <c r="X18" s="98" t="s">
        <v>61</v>
      </c>
      <c r="Y18" s="98" t="s">
        <v>61</v>
      </c>
      <c r="Z18" s="98">
        <v>1</v>
      </c>
      <c r="AA18" s="98" t="s">
        <v>61</v>
      </c>
      <c r="AB18" s="98" t="s">
        <v>61</v>
      </c>
      <c r="AC18" s="98">
        <v>1</v>
      </c>
      <c r="AD18" s="98" t="s">
        <v>61</v>
      </c>
      <c r="AE18" s="98" t="s">
        <v>61</v>
      </c>
      <c r="AF18" s="98" t="s">
        <v>61</v>
      </c>
      <c r="AG18" s="98" t="s">
        <v>61</v>
      </c>
      <c r="AH18" s="98" t="s">
        <v>61</v>
      </c>
      <c r="AI18" s="98" t="s">
        <v>61</v>
      </c>
      <c r="AJ18" s="98" t="s">
        <v>61</v>
      </c>
      <c r="AK18" s="98" t="s">
        <v>61</v>
      </c>
      <c r="AL18" s="98" t="s">
        <v>61</v>
      </c>
      <c r="AM18" s="98" t="s">
        <v>61</v>
      </c>
      <c r="AN18" s="98" t="s">
        <v>61</v>
      </c>
      <c r="AO18" s="98" t="s">
        <v>61</v>
      </c>
      <c r="AP18" s="98" t="s">
        <v>61</v>
      </c>
      <c r="AQ18" s="98" t="s">
        <v>61</v>
      </c>
      <c r="AR18" s="98" t="s">
        <v>61</v>
      </c>
      <c r="AS18" s="98" t="s">
        <v>61</v>
      </c>
      <c r="AT18" s="98" t="s">
        <v>61</v>
      </c>
      <c r="AU18" s="98" t="s">
        <v>61</v>
      </c>
      <c r="AV18" s="98" t="s">
        <v>61</v>
      </c>
      <c r="AW18" s="98" t="s">
        <v>61</v>
      </c>
      <c r="AX18" s="98" t="s">
        <v>61</v>
      </c>
      <c r="AY18" s="98" t="s">
        <v>61</v>
      </c>
      <c r="AZ18" s="98" t="s">
        <v>61</v>
      </c>
      <c r="BA18" s="98" t="s">
        <v>61</v>
      </c>
      <c r="BB18" s="98" t="s">
        <v>61</v>
      </c>
    </row>
    <row r="19" spans="1:54" ht="33.75">
      <c r="A19" s="306">
        <v>13</v>
      </c>
      <c r="B19" s="97" t="s">
        <v>331</v>
      </c>
      <c r="C19" s="194">
        <f t="shared" si="1"/>
        <v>823</v>
      </c>
      <c r="D19" s="194">
        <v>405</v>
      </c>
      <c r="E19" s="194">
        <v>418</v>
      </c>
      <c r="F19" s="194">
        <v>817</v>
      </c>
      <c r="G19" s="194">
        <f t="shared" si="2"/>
        <v>6</v>
      </c>
      <c r="H19" s="98" t="s">
        <v>678</v>
      </c>
      <c r="I19" s="98" t="s">
        <v>678</v>
      </c>
      <c r="J19" s="98" t="s">
        <v>678</v>
      </c>
      <c r="K19" s="98" t="s">
        <v>678</v>
      </c>
      <c r="L19" s="98" t="s">
        <v>678</v>
      </c>
      <c r="M19" s="98" t="s">
        <v>678</v>
      </c>
      <c r="N19" s="98" t="s">
        <v>678</v>
      </c>
      <c r="O19" s="98" t="s">
        <v>678</v>
      </c>
      <c r="P19" s="98" t="s">
        <v>678</v>
      </c>
      <c r="Q19" s="98" t="s">
        <v>678</v>
      </c>
      <c r="R19" s="98" t="s">
        <v>678</v>
      </c>
      <c r="S19" s="98" t="s">
        <v>678</v>
      </c>
      <c r="T19" s="98">
        <v>3</v>
      </c>
      <c r="U19" s="98">
        <v>1</v>
      </c>
      <c r="V19" s="98">
        <v>1</v>
      </c>
      <c r="W19" s="98" t="s">
        <v>678</v>
      </c>
      <c r="X19" s="98" t="s">
        <v>678</v>
      </c>
      <c r="Y19" s="98" t="s">
        <v>678</v>
      </c>
      <c r="Z19" s="98">
        <v>1</v>
      </c>
      <c r="AA19" s="98" t="s">
        <v>678</v>
      </c>
      <c r="AB19" s="98" t="s">
        <v>678</v>
      </c>
      <c r="AC19" s="98" t="s">
        <v>678</v>
      </c>
      <c r="AD19" s="98" t="s">
        <v>678</v>
      </c>
      <c r="AE19" s="98" t="s">
        <v>678</v>
      </c>
      <c r="AF19" s="98" t="s">
        <v>678</v>
      </c>
      <c r="AG19" s="98" t="s">
        <v>678</v>
      </c>
      <c r="AH19" s="98" t="s">
        <v>678</v>
      </c>
      <c r="AI19" s="98" t="s">
        <v>678</v>
      </c>
      <c r="AJ19" s="98" t="s">
        <v>678</v>
      </c>
      <c r="AK19" s="98" t="s">
        <v>678</v>
      </c>
      <c r="AL19" s="98" t="s">
        <v>678</v>
      </c>
      <c r="AM19" s="98" t="s">
        <v>678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 t="s">
        <v>678</v>
      </c>
      <c r="AT19" s="98" t="s">
        <v>678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  <c r="BA19" s="98" t="s">
        <v>678</v>
      </c>
      <c r="BB19" s="98" t="s">
        <v>678</v>
      </c>
    </row>
    <row r="20" spans="1:54" ht="42">
      <c r="A20" s="306"/>
      <c r="B20" s="99" t="s">
        <v>711</v>
      </c>
      <c r="C20" s="194">
        <f t="shared" si="1"/>
        <v>563</v>
      </c>
      <c r="D20" s="194">
        <v>267</v>
      </c>
      <c r="E20" s="194">
        <v>296</v>
      </c>
      <c r="F20" s="194">
        <v>543</v>
      </c>
      <c r="G20" s="194">
        <f t="shared" si="2"/>
        <v>20</v>
      </c>
      <c r="H20" s="98" t="s">
        <v>67</v>
      </c>
      <c r="I20" s="98" t="s">
        <v>67</v>
      </c>
      <c r="J20" s="98" t="s">
        <v>67</v>
      </c>
      <c r="K20" s="98" t="s">
        <v>67</v>
      </c>
      <c r="L20" s="98" t="s">
        <v>67</v>
      </c>
      <c r="M20" s="98" t="s">
        <v>67</v>
      </c>
      <c r="N20" s="98" t="s">
        <v>67</v>
      </c>
      <c r="O20" s="98" t="s">
        <v>67</v>
      </c>
      <c r="P20" s="98" t="s">
        <v>67</v>
      </c>
      <c r="Q20" s="98" t="s">
        <v>67</v>
      </c>
      <c r="R20" s="98" t="s">
        <v>67</v>
      </c>
      <c r="S20" s="98" t="s">
        <v>67</v>
      </c>
      <c r="T20" s="98">
        <v>1</v>
      </c>
      <c r="U20" s="98" t="s">
        <v>67</v>
      </c>
      <c r="V20" s="98" t="s">
        <v>67</v>
      </c>
      <c r="W20" s="98" t="s">
        <v>67</v>
      </c>
      <c r="X20" s="98" t="s">
        <v>67</v>
      </c>
      <c r="Y20" s="98" t="s">
        <v>67</v>
      </c>
      <c r="Z20" s="98">
        <v>17</v>
      </c>
      <c r="AA20" s="98" t="s">
        <v>67</v>
      </c>
      <c r="AB20" s="98" t="s">
        <v>67</v>
      </c>
      <c r="AC20" s="98">
        <v>1</v>
      </c>
      <c r="AD20" s="98" t="s">
        <v>67</v>
      </c>
      <c r="AE20" s="98" t="s">
        <v>67</v>
      </c>
      <c r="AF20" s="98" t="s">
        <v>67</v>
      </c>
      <c r="AG20" s="98" t="s">
        <v>67</v>
      </c>
      <c r="AH20" s="98" t="s">
        <v>67</v>
      </c>
      <c r="AI20" s="98" t="s">
        <v>67</v>
      </c>
      <c r="AJ20" s="98" t="s">
        <v>67</v>
      </c>
      <c r="AK20" s="98" t="s">
        <v>67</v>
      </c>
      <c r="AL20" s="98">
        <v>1</v>
      </c>
      <c r="AM20" s="98" t="s">
        <v>67</v>
      </c>
      <c r="AN20" s="98" t="s">
        <v>67</v>
      </c>
      <c r="AO20" s="98" t="s">
        <v>67</v>
      </c>
      <c r="AP20" s="98" t="s">
        <v>67</v>
      </c>
      <c r="AQ20" s="98" t="s">
        <v>67</v>
      </c>
      <c r="AR20" s="98" t="s">
        <v>67</v>
      </c>
      <c r="AS20" s="98" t="s">
        <v>67</v>
      </c>
      <c r="AT20" s="98" t="s">
        <v>67</v>
      </c>
      <c r="AU20" s="98" t="s">
        <v>67</v>
      </c>
      <c r="AV20" s="98" t="s">
        <v>67</v>
      </c>
      <c r="AW20" s="98" t="s">
        <v>67</v>
      </c>
      <c r="AX20" s="98" t="s">
        <v>67</v>
      </c>
      <c r="AY20" s="98" t="s">
        <v>67</v>
      </c>
      <c r="AZ20" s="98" t="s">
        <v>67</v>
      </c>
      <c r="BA20" s="98" t="s">
        <v>67</v>
      </c>
      <c r="BB20" s="98" t="s">
        <v>67</v>
      </c>
    </row>
    <row r="21" spans="1:54" ht="42">
      <c r="A21" s="306"/>
      <c r="B21" s="99" t="s">
        <v>506</v>
      </c>
      <c r="C21" s="194">
        <f t="shared" si="1"/>
        <v>718</v>
      </c>
      <c r="D21" s="194">
        <v>378</v>
      </c>
      <c r="E21" s="194">
        <v>340</v>
      </c>
      <c r="F21" s="194">
        <v>711</v>
      </c>
      <c r="G21" s="194">
        <f t="shared" si="2"/>
        <v>7</v>
      </c>
      <c r="H21" s="98" t="s">
        <v>61</v>
      </c>
      <c r="I21" s="98" t="s">
        <v>61</v>
      </c>
      <c r="J21" s="98" t="s">
        <v>61</v>
      </c>
      <c r="K21" s="98" t="s">
        <v>61</v>
      </c>
      <c r="L21" s="98" t="s">
        <v>61</v>
      </c>
      <c r="M21" s="98" t="s">
        <v>61</v>
      </c>
      <c r="N21" s="98" t="s">
        <v>61</v>
      </c>
      <c r="O21" s="98" t="s">
        <v>61</v>
      </c>
      <c r="P21" s="98" t="s">
        <v>61</v>
      </c>
      <c r="Q21" s="98">
        <v>2</v>
      </c>
      <c r="R21" s="98">
        <v>2</v>
      </c>
      <c r="S21" s="98" t="s">
        <v>61</v>
      </c>
      <c r="T21" s="98" t="s">
        <v>61</v>
      </c>
      <c r="U21" s="98">
        <v>1</v>
      </c>
      <c r="V21" s="98" t="s">
        <v>61</v>
      </c>
      <c r="W21" s="98" t="s">
        <v>61</v>
      </c>
      <c r="X21" s="98" t="s">
        <v>61</v>
      </c>
      <c r="Y21" s="98" t="s">
        <v>61</v>
      </c>
      <c r="Z21" s="98">
        <v>2</v>
      </c>
      <c r="AA21" s="98" t="s">
        <v>61</v>
      </c>
      <c r="AB21" s="98" t="s">
        <v>61</v>
      </c>
      <c r="AC21" s="98" t="s">
        <v>61</v>
      </c>
      <c r="AD21" s="98" t="s">
        <v>61</v>
      </c>
      <c r="AE21" s="98" t="s">
        <v>61</v>
      </c>
      <c r="AF21" s="98" t="s">
        <v>61</v>
      </c>
      <c r="AG21" s="98" t="s">
        <v>61</v>
      </c>
      <c r="AH21" s="98" t="s">
        <v>61</v>
      </c>
      <c r="AI21" s="98" t="s">
        <v>61</v>
      </c>
      <c r="AJ21" s="98" t="s">
        <v>61</v>
      </c>
      <c r="AK21" s="98" t="s">
        <v>61</v>
      </c>
      <c r="AL21" s="98" t="s">
        <v>61</v>
      </c>
      <c r="AM21" s="98" t="s">
        <v>61</v>
      </c>
      <c r="AN21" s="98" t="s">
        <v>61</v>
      </c>
      <c r="AO21" s="98" t="s">
        <v>61</v>
      </c>
      <c r="AP21" s="98" t="s">
        <v>61</v>
      </c>
      <c r="AQ21" s="98" t="s">
        <v>61</v>
      </c>
      <c r="AR21" s="98" t="s">
        <v>61</v>
      </c>
      <c r="AS21" s="98" t="s">
        <v>61</v>
      </c>
      <c r="AT21" s="98" t="s">
        <v>61</v>
      </c>
      <c r="AU21" s="98" t="s">
        <v>61</v>
      </c>
      <c r="AV21" s="98" t="s">
        <v>61</v>
      </c>
      <c r="AW21" s="98" t="s">
        <v>61</v>
      </c>
      <c r="AX21" s="98" t="s">
        <v>61</v>
      </c>
      <c r="AY21" s="98" t="s">
        <v>61</v>
      </c>
      <c r="AZ21" s="98" t="s">
        <v>61</v>
      </c>
      <c r="BA21" s="98" t="s">
        <v>61</v>
      </c>
      <c r="BB21" s="98" t="s">
        <v>61</v>
      </c>
    </row>
    <row r="22" spans="1:54" ht="33.75">
      <c r="A22" s="306">
        <v>14</v>
      </c>
      <c r="B22" s="97" t="s">
        <v>331</v>
      </c>
      <c r="C22" s="194">
        <f t="shared" si="1"/>
        <v>865</v>
      </c>
      <c r="D22" s="194">
        <v>445</v>
      </c>
      <c r="E22" s="194">
        <v>420</v>
      </c>
      <c r="F22" s="194">
        <v>856</v>
      </c>
      <c r="G22" s="194">
        <f t="shared" si="2"/>
        <v>9</v>
      </c>
      <c r="H22" s="98" t="s">
        <v>678</v>
      </c>
      <c r="I22" s="98" t="s">
        <v>678</v>
      </c>
      <c r="J22" s="98" t="s">
        <v>678</v>
      </c>
      <c r="K22" s="98" t="s">
        <v>678</v>
      </c>
      <c r="L22" s="98" t="s">
        <v>678</v>
      </c>
      <c r="M22" s="98" t="s">
        <v>678</v>
      </c>
      <c r="N22" s="98" t="s">
        <v>678</v>
      </c>
      <c r="O22" s="98" t="s">
        <v>678</v>
      </c>
      <c r="P22" s="98" t="s">
        <v>678</v>
      </c>
      <c r="Q22" s="98" t="s">
        <v>678</v>
      </c>
      <c r="R22" s="98">
        <v>1</v>
      </c>
      <c r="S22" s="98">
        <v>2</v>
      </c>
      <c r="T22" s="98">
        <v>1</v>
      </c>
      <c r="U22" s="98" t="s">
        <v>678</v>
      </c>
      <c r="V22" s="98" t="s">
        <v>678</v>
      </c>
      <c r="W22" s="98" t="s">
        <v>678</v>
      </c>
      <c r="X22" s="98" t="s">
        <v>678</v>
      </c>
      <c r="Y22" s="98" t="s">
        <v>678</v>
      </c>
      <c r="Z22" s="98">
        <v>3</v>
      </c>
      <c r="AA22" s="98">
        <v>1</v>
      </c>
      <c r="AB22" s="98" t="s">
        <v>678</v>
      </c>
      <c r="AC22" s="98">
        <v>1</v>
      </c>
      <c r="AD22" s="98" t="s">
        <v>678</v>
      </c>
      <c r="AE22" s="98" t="s">
        <v>678</v>
      </c>
      <c r="AF22" s="98" t="s">
        <v>678</v>
      </c>
      <c r="AG22" s="98" t="s">
        <v>678</v>
      </c>
      <c r="AH22" s="98" t="s">
        <v>678</v>
      </c>
      <c r="AI22" s="98" t="s">
        <v>678</v>
      </c>
      <c r="AJ22" s="98" t="s">
        <v>678</v>
      </c>
      <c r="AK22" s="98" t="s">
        <v>678</v>
      </c>
      <c r="AL22" s="98" t="s">
        <v>678</v>
      </c>
      <c r="AM22" s="98" t="s">
        <v>678</v>
      </c>
      <c r="AN22" s="98" t="s">
        <v>678</v>
      </c>
      <c r="AO22" s="98" t="s">
        <v>678</v>
      </c>
      <c r="AP22" s="98" t="s">
        <v>678</v>
      </c>
      <c r="AQ22" s="98" t="s">
        <v>678</v>
      </c>
      <c r="AR22" s="98" t="s">
        <v>678</v>
      </c>
      <c r="AS22" s="98" t="s">
        <v>678</v>
      </c>
      <c r="AT22" s="98" t="s">
        <v>678</v>
      </c>
      <c r="AU22" s="98" t="s">
        <v>678</v>
      </c>
      <c r="AV22" s="98" t="s">
        <v>678</v>
      </c>
      <c r="AW22" s="98" t="s">
        <v>678</v>
      </c>
      <c r="AX22" s="98" t="s">
        <v>678</v>
      </c>
      <c r="AY22" s="98" t="s">
        <v>678</v>
      </c>
      <c r="AZ22" s="98" t="s">
        <v>678</v>
      </c>
      <c r="BA22" s="98" t="s">
        <v>678</v>
      </c>
      <c r="BB22" s="98" t="s">
        <v>678</v>
      </c>
    </row>
    <row r="23" spans="1:54" ht="42">
      <c r="A23" s="306"/>
      <c r="B23" s="99" t="s">
        <v>711</v>
      </c>
      <c r="C23" s="194">
        <f t="shared" si="1"/>
        <v>572</v>
      </c>
      <c r="D23" s="194">
        <v>296</v>
      </c>
      <c r="E23" s="194">
        <v>276</v>
      </c>
      <c r="F23" s="194">
        <v>548</v>
      </c>
      <c r="G23" s="194">
        <f t="shared" si="2"/>
        <v>24</v>
      </c>
      <c r="H23" s="98" t="s">
        <v>67</v>
      </c>
      <c r="I23" s="98" t="s">
        <v>67</v>
      </c>
      <c r="J23" s="98" t="s">
        <v>67</v>
      </c>
      <c r="K23" s="98" t="s">
        <v>67</v>
      </c>
      <c r="L23" s="98" t="s">
        <v>67</v>
      </c>
      <c r="M23" s="98">
        <v>1</v>
      </c>
      <c r="N23" s="98" t="s">
        <v>67</v>
      </c>
      <c r="O23" s="98" t="s">
        <v>67</v>
      </c>
      <c r="P23" s="98" t="s">
        <v>67</v>
      </c>
      <c r="Q23" s="98">
        <v>1</v>
      </c>
      <c r="R23" s="98" t="s">
        <v>67</v>
      </c>
      <c r="S23" s="98" t="s">
        <v>67</v>
      </c>
      <c r="T23" s="98">
        <v>4</v>
      </c>
      <c r="U23" s="98" t="s">
        <v>67</v>
      </c>
      <c r="V23" s="98" t="s">
        <v>67</v>
      </c>
      <c r="W23" s="98" t="s">
        <v>67</v>
      </c>
      <c r="X23" s="98" t="s">
        <v>67</v>
      </c>
      <c r="Y23" s="98" t="s">
        <v>67</v>
      </c>
      <c r="Z23" s="98">
        <v>17</v>
      </c>
      <c r="AA23" s="98" t="s">
        <v>67</v>
      </c>
      <c r="AB23" s="98" t="s">
        <v>67</v>
      </c>
      <c r="AC23" s="98" t="s">
        <v>67</v>
      </c>
      <c r="AD23" s="98" t="s">
        <v>67</v>
      </c>
      <c r="AE23" s="98" t="s">
        <v>67</v>
      </c>
      <c r="AF23" s="98" t="s">
        <v>67</v>
      </c>
      <c r="AG23" s="98" t="s">
        <v>67</v>
      </c>
      <c r="AH23" s="98" t="s">
        <v>67</v>
      </c>
      <c r="AI23" s="98">
        <v>1</v>
      </c>
      <c r="AJ23" s="98" t="s">
        <v>67</v>
      </c>
      <c r="AK23" s="98" t="s">
        <v>67</v>
      </c>
      <c r="AL23" s="98" t="s">
        <v>67</v>
      </c>
      <c r="AM23" s="98" t="s">
        <v>67</v>
      </c>
      <c r="AN23" s="98" t="s">
        <v>67</v>
      </c>
      <c r="AO23" s="98" t="s">
        <v>67</v>
      </c>
      <c r="AP23" s="98" t="s">
        <v>67</v>
      </c>
      <c r="AQ23" s="98" t="s">
        <v>67</v>
      </c>
      <c r="AR23" s="98" t="s">
        <v>67</v>
      </c>
      <c r="AS23" s="98" t="s">
        <v>67</v>
      </c>
      <c r="AT23" s="98" t="s">
        <v>67</v>
      </c>
      <c r="AU23" s="98" t="s">
        <v>67</v>
      </c>
      <c r="AV23" s="98" t="s">
        <v>67</v>
      </c>
      <c r="AW23" s="98" t="s">
        <v>67</v>
      </c>
      <c r="AX23" s="98" t="s">
        <v>67</v>
      </c>
      <c r="AY23" s="98" t="s">
        <v>67</v>
      </c>
      <c r="AZ23" s="98" t="s">
        <v>67</v>
      </c>
      <c r="BA23" s="98" t="s">
        <v>67</v>
      </c>
      <c r="BB23" s="98" t="s">
        <v>67</v>
      </c>
    </row>
    <row r="24" spans="1:54" ht="42">
      <c r="A24" s="306"/>
      <c r="B24" s="99" t="s">
        <v>506</v>
      </c>
      <c r="C24" s="194">
        <f t="shared" si="1"/>
        <v>713</v>
      </c>
      <c r="D24" s="194">
        <v>367</v>
      </c>
      <c r="E24" s="194">
        <v>346</v>
      </c>
      <c r="F24" s="194">
        <v>703</v>
      </c>
      <c r="G24" s="194">
        <f t="shared" si="2"/>
        <v>10</v>
      </c>
      <c r="H24" s="98" t="s">
        <v>61</v>
      </c>
      <c r="I24" s="98" t="s">
        <v>61</v>
      </c>
      <c r="J24" s="98" t="s">
        <v>61</v>
      </c>
      <c r="K24" s="98" t="s">
        <v>61</v>
      </c>
      <c r="L24" s="98" t="s">
        <v>61</v>
      </c>
      <c r="M24" s="98" t="s">
        <v>61</v>
      </c>
      <c r="N24" s="98" t="s">
        <v>61</v>
      </c>
      <c r="O24" s="98">
        <v>1</v>
      </c>
      <c r="P24" s="98" t="s">
        <v>61</v>
      </c>
      <c r="Q24" s="98">
        <v>2</v>
      </c>
      <c r="R24" s="98">
        <v>1</v>
      </c>
      <c r="S24" s="98">
        <v>1</v>
      </c>
      <c r="T24" s="98">
        <v>1</v>
      </c>
      <c r="U24" s="98" t="s">
        <v>61</v>
      </c>
      <c r="V24" s="98" t="s">
        <v>61</v>
      </c>
      <c r="W24" s="98" t="s">
        <v>61</v>
      </c>
      <c r="X24" s="98" t="s">
        <v>61</v>
      </c>
      <c r="Y24" s="98" t="s">
        <v>61</v>
      </c>
      <c r="Z24" s="98">
        <v>4</v>
      </c>
      <c r="AA24" s="98" t="s">
        <v>61</v>
      </c>
      <c r="AB24" s="98" t="s">
        <v>61</v>
      </c>
      <c r="AC24" s="98" t="s">
        <v>61</v>
      </c>
      <c r="AD24" s="98" t="s">
        <v>61</v>
      </c>
      <c r="AE24" s="98" t="s">
        <v>61</v>
      </c>
      <c r="AF24" s="98" t="s">
        <v>61</v>
      </c>
      <c r="AG24" s="98" t="s">
        <v>61</v>
      </c>
      <c r="AH24" s="98" t="s">
        <v>61</v>
      </c>
      <c r="AI24" s="98" t="s">
        <v>61</v>
      </c>
      <c r="AJ24" s="98" t="s">
        <v>61</v>
      </c>
      <c r="AK24" s="98" t="s">
        <v>61</v>
      </c>
      <c r="AL24" s="98" t="s">
        <v>61</v>
      </c>
      <c r="AM24" s="98" t="s">
        <v>61</v>
      </c>
      <c r="AN24" s="98" t="s">
        <v>61</v>
      </c>
      <c r="AO24" s="98" t="s">
        <v>61</v>
      </c>
      <c r="AP24" s="98" t="s">
        <v>61</v>
      </c>
      <c r="AQ24" s="98" t="s">
        <v>61</v>
      </c>
      <c r="AR24" s="98" t="s">
        <v>61</v>
      </c>
      <c r="AS24" s="98" t="s">
        <v>61</v>
      </c>
      <c r="AT24" s="98" t="s">
        <v>61</v>
      </c>
      <c r="AU24" s="98" t="s">
        <v>61</v>
      </c>
      <c r="AV24" s="98" t="s">
        <v>61</v>
      </c>
      <c r="AW24" s="98" t="s">
        <v>61</v>
      </c>
      <c r="AX24" s="98" t="s">
        <v>61</v>
      </c>
      <c r="AY24" s="98" t="s">
        <v>61</v>
      </c>
      <c r="AZ24" s="98" t="s">
        <v>61</v>
      </c>
      <c r="BA24" s="98" t="s">
        <v>61</v>
      </c>
      <c r="BB24" s="98" t="s">
        <v>61</v>
      </c>
    </row>
    <row r="25" spans="1:54" ht="33.75">
      <c r="A25" s="306">
        <v>15</v>
      </c>
      <c r="B25" s="97" t="s">
        <v>331</v>
      </c>
      <c r="C25" s="194">
        <f t="shared" si="1"/>
        <v>855</v>
      </c>
      <c r="D25" s="194">
        <v>444</v>
      </c>
      <c r="E25" s="194">
        <v>411</v>
      </c>
      <c r="F25" s="194">
        <v>845</v>
      </c>
      <c r="G25" s="194">
        <f t="shared" si="2"/>
        <v>10</v>
      </c>
      <c r="H25" s="98">
        <v>1</v>
      </c>
      <c r="I25" s="98" t="s">
        <v>678</v>
      </c>
      <c r="J25" s="98" t="s">
        <v>678</v>
      </c>
      <c r="K25" s="98" t="s">
        <v>678</v>
      </c>
      <c r="L25" s="98" t="s">
        <v>678</v>
      </c>
      <c r="M25" s="98" t="s">
        <v>678</v>
      </c>
      <c r="N25" s="98" t="s">
        <v>678</v>
      </c>
      <c r="O25" s="98" t="s">
        <v>678</v>
      </c>
      <c r="P25" s="98" t="s">
        <v>678</v>
      </c>
      <c r="Q25" s="98" t="s">
        <v>678</v>
      </c>
      <c r="R25" s="98" t="s">
        <v>678</v>
      </c>
      <c r="S25" s="98">
        <v>1</v>
      </c>
      <c r="T25" s="98">
        <v>1</v>
      </c>
      <c r="U25" s="98" t="s">
        <v>678</v>
      </c>
      <c r="V25" s="98" t="s">
        <v>678</v>
      </c>
      <c r="W25" s="98" t="s">
        <v>678</v>
      </c>
      <c r="X25" s="98">
        <v>1</v>
      </c>
      <c r="Y25" s="98" t="s">
        <v>678</v>
      </c>
      <c r="Z25" s="98">
        <v>4</v>
      </c>
      <c r="AA25" s="98" t="s">
        <v>678</v>
      </c>
      <c r="AB25" s="98" t="s">
        <v>678</v>
      </c>
      <c r="AC25" s="98">
        <v>1</v>
      </c>
      <c r="AD25" s="98" t="s">
        <v>678</v>
      </c>
      <c r="AE25" s="98" t="s">
        <v>678</v>
      </c>
      <c r="AF25" s="98">
        <v>1</v>
      </c>
      <c r="AG25" s="98" t="s">
        <v>678</v>
      </c>
      <c r="AH25" s="98" t="s">
        <v>678</v>
      </c>
      <c r="AI25" s="98" t="s">
        <v>678</v>
      </c>
      <c r="AJ25" s="98" t="s">
        <v>678</v>
      </c>
      <c r="AK25" s="98" t="s">
        <v>678</v>
      </c>
      <c r="AL25" s="98" t="s">
        <v>678</v>
      </c>
      <c r="AM25" s="98" t="s">
        <v>678</v>
      </c>
      <c r="AN25" s="98" t="s">
        <v>678</v>
      </c>
      <c r="AO25" s="98" t="s">
        <v>678</v>
      </c>
      <c r="AP25" s="98" t="s">
        <v>678</v>
      </c>
      <c r="AQ25" s="98" t="s">
        <v>678</v>
      </c>
      <c r="AR25" s="98" t="s">
        <v>678</v>
      </c>
      <c r="AS25" s="98" t="s">
        <v>678</v>
      </c>
      <c r="AT25" s="98" t="s">
        <v>678</v>
      </c>
      <c r="AU25" s="98" t="s">
        <v>678</v>
      </c>
      <c r="AV25" s="98" t="s">
        <v>678</v>
      </c>
      <c r="AW25" s="98" t="s">
        <v>678</v>
      </c>
      <c r="AX25" s="98" t="s">
        <v>678</v>
      </c>
      <c r="AY25" s="98" t="s">
        <v>678</v>
      </c>
      <c r="AZ25" s="98" t="s">
        <v>678</v>
      </c>
      <c r="BA25" s="98" t="s">
        <v>678</v>
      </c>
      <c r="BB25" s="98" t="s">
        <v>678</v>
      </c>
    </row>
    <row r="26" spans="1:54" ht="42">
      <c r="A26" s="306"/>
      <c r="B26" s="99" t="s">
        <v>711</v>
      </c>
      <c r="C26" s="194">
        <f t="shared" si="1"/>
        <v>536</v>
      </c>
      <c r="D26" s="194">
        <v>274</v>
      </c>
      <c r="E26" s="194">
        <v>262</v>
      </c>
      <c r="F26" s="194">
        <v>511</v>
      </c>
      <c r="G26" s="194">
        <f t="shared" si="2"/>
        <v>25</v>
      </c>
      <c r="H26" s="98" t="s">
        <v>67</v>
      </c>
      <c r="I26" s="98" t="s">
        <v>67</v>
      </c>
      <c r="J26" s="98" t="s">
        <v>67</v>
      </c>
      <c r="K26" s="98" t="s">
        <v>67</v>
      </c>
      <c r="L26" s="98" t="s">
        <v>67</v>
      </c>
      <c r="M26" s="98">
        <v>1</v>
      </c>
      <c r="N26" s="98" t="s">
        <v>67</v>
      </c>
      <c r="O26" s="98" t="s">
        <v>67</v>
      </c>
      <c r="P26" s="98" t="s">
        <v>67</v>
      </c>
      <c r="Q26" s="98" t="s">
        <v>67</v>
      </c>
      <c r="R26" s="98" t="s">
        <v>67</v>
      </c>
      <c r="S26" s="98">
        <v>1</v>
      </c>
      <c r="T26" s="98" t="s">
        <v>67</v>
      </c>
      <c r="U26" s="98" t="s">
        <v>67</v>
      </c>
      <c r="V26" s="98">
        <v>1</v>
      </c>
      <c r="W26" s="98" t="s">
        <v>67</v>
      </c>
      <c r="X26" s="98" t="s">
        <v>67</v>
      </c>
      <c r="Y26" s="98" t="s">
        <v>67</v>
      </c>
      <c r="Z26" s="98">
        <v>22</v>
      </c>
      <c r="AA26" s="98" t="s">
        <v>67</v>
      </c>
      <c r="AB26" s="98" t="s">
        <v>67</v>
      </c>
      <c r="AC26" s="98" t="s">
        <v>67</v>
      </c>
      <c r="AD26" s="98" t="s">
        <v>67</v>
      </c>
      <c r="AE26" s="98" t="s">
        <v>67</v>
      </c>
      <c r="AF26" s="98" t="s">
        <v>67</v>
      </c>
      <c r="AG26" s="98" t="s">
        <v>67</v>
      </c>
      <c r="AH26" s="98" t="s">
        <v>67</v>
      </c>
      <c r="AI26" s="98" t="s">
        <v>67</v>
      </c>
      <c r="AJ26" s="98" t="s">
        <v>67</v>
      </c>
      <c r="AK26" s="98" t="s">
        <v>67</v>
      </c>
      <c r="AL26" s="98" t="s">
        <v>67</v>
      </c>
      <c r="AM26" s="98" t="s">
        <v>67</v>
      </c>
      <c r="AN26" s="98" t="s">
        <v>67</v>
      </c>
      <c r="AO26" s="98" t="s">
        <v>67</v>
      </c>
      <c r="AP26" s="98" t="s">
        <v>67</v>
      </c>
      <c r="AQ26" s="98" t="s">
        <v>67</v>
      </c>
      <c r="AR26" s="98" t="s">
        <v>67</v>
      </c>
      <c r="AS26" s="98" t="s">
        <v>67</v>
      </c>
      <c r="AT26" s="98" t="s">
        <v>67</v>
      </c>
      <c r="AU26" s="98" t="s">
        <v>67</v>
      </c>
      <c r="AV26" s="98" t="s">
        <v>67</v>
      </c>
      <c r="AW26" s="98" t="s">
        <v>67</v>
      </c>
      <c r="AX26" s="98" t="s">
        <v>67</v>
      </c>
      <c r="AY26" s="98" t="s">
        <v>67</v>
      </c>
      <c r="AZ26" s="98" t="s">
        <v>67</v>
      </c>
      <c r="BA26" s="98" t="s">
        <v>67</v>
      </c>
      <c r="BB26" s="98" t="s">
        <v>67</v>
      </c>
    </row>
    <row r="27" spans="1:54" ht="42">
      <c r="A27" s="306"/>
      <c r="B27" s="99" t="s">
        <v>506</v>
      </c>
      <c r="C27" s="194">
        <f t="shared" si="1"/>
        <v>680</v>
      </c>
      <c r="D27" s="194">
        <v>358</v>
      </c>
      <c r="E27" s="194">
        <v>322</v>
      </c>
      <c r="F27" s="194">
        <v>668</v>
      </c>
      <c r="G27" s="194">
        <f t="shared" si="2"/>
        <v>12</v>
      </c>
      <c r="H27" s="98">
        <v>1</v>
      </c>
      <c r="I27" s="98" t="s">
        <v>61</v>
      </c>
      <c r="J27" s="98" t="s">
        <v>61</v>
      </c>
      <c r="K27" s="98" t="s">
        <v>61</v>
      </c>
      <c r="L27" s="98" t="s">
        <v>61</v>
      </c>
      <c r="M27" s="98" t="s">
        <v>61</v>
      </c>
      <c r="N27" s="98" t="s">
        <v>61</v>
      </c>
      <c r="O27" s="98" t="s">
        <v>61</v>
      </c>
      <c r="P27" s="98" t="s">
        <v>61</v>
      </c>
      <c r="Q27" s="98">
        <v>5</v>
      </c>
      <c r="R27" s="98" t="s">
        <v>61</v>
      </c>
      <c r="S27" s="98" t="s">
        <v>61</v>
      </c>
      <c r="T27" s="98">
        <v>3</v>
      </c>
      <c r="U27" s="98" t="s">
        <v>61</v>
      </c>
      <c r="V27" s="98" t="s">
        <v>61</v>
      </c>
      <c r="W27" s="98" t="s">
        <v>61</v>
      </c>
      <c r="X27" s="98" t="s">
        <v>61</v>
      </c>
      <c r="Y27" s="98" t="s">
        <v>61</v>
      </c>
      <c r="Z27" s="98">
        <v>3</v>
      </c>
      <c r="AA27" s="98" t="s">
        <v>61</v>
      </c>
      <c r="AB27" s="98" t="s">
        <v>61</v>
      </c>
      <c r="AC27" s="98" t="s">
        <v>61</v>
      </c>
      <c r="AD27" s="98" t="s">
        <v>61</v>
      </c>
      <c r="AE27" s="98" t="s">
        <v>61</v>
      </c>
      <c r="AF27" s="98" t="s">
        <v>61</v>
      </c>
      <c r="AG27" s="98" t="s">
        <v>61</v>
      </c>
      <c r="AH27" s="98" t="s">
        <v>61</v>
      </c>
      <c r="AI27" s="98" t="s">
        <v>61</v>
      </c>
      <c r="AJ27" s="98" t="s">
        <v>61</v>
      </c>
      <c r="AK27" s="98" t="s">
        <v>61</v>
      </c>
      <c r="AL27" s="98" t="s">
        <v>61</v>
      </c>
      <c r="AM27" s="98" t="s">
        <v>61</v>
      </c>
      <c r="AN27" s="98" t="s">
        <v>61</v>
      </c>
      <c r="AO27" s="98" t="s">
        <v>61</v>
      </c>
      <c r="AP27" s="98" t="s">
        <v>61</v>
      </c>
      <c r="AQ27" s="98" t="s">
        <v>61</v>
      </c>
      <c r="AR27" s="98" t="s">
        <v>61</v>
      </c>
      <c r="AS27" s="98" t="s">
        <v>61</v>
      </c>
      <c r="AT27" s="98" t="s">
        <v>61</v>
      </c>
      <c r="AU27" s="98" t="s">
        <v>61</v>
      </c>
      <c r="AV27" s="98" t="s">
        <v>61</v>
      </c>
      <c r="AW27" s="98" t="s">
        <v>61</v>
      </c>
      <c r="AX27" s="98" t="s">
        <v>61</v>
      </c>
      <c r="AY27" s="98" t="s">
        <v>61</v>
      </c>
      <c r="AZ27" s="98" t="s">
        <v>61</v>
      </c>
      <c r="BA27" s="98" t="s">
        <v>61</v>
      </c>
      <c r="BB27" s="98" t="s">
        <v>61</v>
      </c>
    </row>
    <row r="28" spans="1:54" ht="33.75">
      <c r="A28" s="306">
        <v>16</v>
      </c>
      <c r="B28" s="97" t="s">
        <v>331</v>
      </c>
      <c r="C28" s="194">
        <f t="shared" si="1"/>
        <v>794</v>
      </c>
      <c r="D28" s="194">
        <v>391</v>
      </c>
      <c r="E28" s="194">
        <v>403</v>
      </c>
      <c r="F28" s="194">
        <v>782</v>
      </c>
      <c r="G28" s="194">
        <f t="shared" si="2"/>
        <v>12</v>
      </c>
      <c r="H28" s="98" t="s">
        <v>678</v>
      </c>
      <c r="I28" s="98" t="s">
        <v>678</v>
      </c>
      <c r="J28" s="98" t="s">
        <v>678</v>
      </c>
      <c r="K28" s="98" t="s">
        <v>678</v>
      </c>
      <c r="L28" s="98" t="s">
        <v>678</v>
      </c>
      <c r="M28" s="98" t="s">
        <v>678</v>
      </c>
      <c r="N28" s="98" t="s">
        <v>678</v>
      </c>
      <c r="O28" s="98" t="s">
        <v>678</v>
      </c>
      <c r="P28" s="98">
        <v>2</v>
      </c>
      <c r="Q28" s="98">
        <v>2</v>
      </c>
      <c r="R28" s="98" t="s">
        <v>678</v>
      </c>
      <c r="S28" s="98">
        <v>1</v>
      </c>
      <c r="T28" s="98">
        <v>1</v>
      </c>
      <c r="U28" s="98">
        <v>1</v>
      </c>
      <c r="V28" s="98" t="s">
        <v>678</v>
      </c>
      <c r="W28" s="98">
        <v>1</v>
      </c>
      <c r="X28" s="98" t="s">
        <v>678</v>
      </c>
      <c r="Y28" s="98" t="s">
        <v>678</v>
      </c>
      <c r="Z28" s="98">
        <v>2</v>
      </c>
      <c r="AA28" s="98" t="s">
        <v>678</v>
      </c>
      <c r="AB28" s="98" t="s">
        <v>678</v>
      </c>
      <c r="AC28" s="98" t="s">
        <v>678</v>
      </c>
      <c r="AD28" s="98" t="s">
        <v>678</v>
      </c>
      <c r="AE28" s="98" t="s">
        <v>678</v>
      </c>
      <c r="AF28" s="98" t="s">
        <v>678</v>
      </c>
      <c r="AG28" s="98" t="s">
        <v>678</v>
      </c>
      <c r="AH28" s="98" t="s">
        <v>678</v>
      </c>
      <c r="AI28" s="98" t="s">
        <v>678</v>
      </c>
      <c r="AJ28" s="98" t="s">
        <v>678</v>
      </c>
      <c r="AK28" s="98" t="s">
        <v>678</v>
      </c>
      <c r="AL28" s="98" t="s">
        <v>678</v>
      </c>
      <c r="AM28" s="98">
        <v>1</v>
      </c>
      <c r="AN28" s="98" t="s">
        <v>678</v>
      </c>
      <c r="AO28" s="98" t="s">
        <v>678</v>
      </c>
      <c r="AP28" s="98" t="s">
        <v>678</v>
      </c>
      <c r="AQ28" s="98" t="s">
        <v>678</v>
      </c>
      <c r="AR28" s="98" t="s">
        <v>678</v>
      </c>
      <c r="AS28" s="98" t="s">
        <v>678</v>
      </c>
      <c r="AT28" s="98" t="s">
        <v>678</v>
      </c>
      <c r="AU28" s="98" t="s">
        <v>678</v>
      </c>
      <c r="AV28" s="98" t="s">
        <v>678</v>
      </c>
      <c r="AW28" s="98">
        <v>1</v>
      </c>
      <c r="AX28" s="98" t="s">
        <v>678</v>
      </c>
      <c r="AY28" s="98" t="s">
        <v>678</v>
      </c>
      <c r="AZ28" s="98" t="s">
        <v>678</v>
      </c>
      <c r="BA28" s="98" t="s">
        <v>678</v>
      </c>
      <c r="BB28" s="98" t="s">
        <v>678</v>
      </c>
    </row>
    <row r="29" spans="1:54" ht="42">
      <c r="A29" s="368"/>
      <c r="B29" s="99" t="s">
        <v>711</v>
      </c>
      <c r="C29" s="194">
        <f t="shared" si="1"/>
        <v>541</v>
      </c>
      <c r="D29" s="194">
        <v>284</v>
      </c>
      <c r="E29" s="194">
        <v>257</v>
      </c>
      <c r="F29" s="194">
        <v>519</v>
      </c>
      <c r="G29" s="194">
        <f t="shared" si="2"/>
        <v>22</v>
      </c>
      <c r="H29" s="98" t="s">
        <v>67</v>
      </c>
      <c r="I29" s="98" t="s">
        <v>67</v>
      </c>
      <c r="J29" s="98" t="s">
        <v>67</v>
      </c>
      <c r="K29" s="98" t="s">
        <v>67</v>
      </c>
      <c r="L29" s="98" t="s">
        <v>67</v>
      </c>
      <c r="M29" s="98" t="s">
        <v>67</v>
      </c>
      <c r="N29" s="98" t="s">
        <v>67</v>
      </c>
      <c r="O29" s="98" t="s">
        <v>67</v>
      </c>
      <c r="P29" s="98" t="s">
        <v>67</v>
      </c>
      <c r="Q29" s="98" t="s">
        <v>67</v>
      </c>
      <c r="R29" s="98" t="s">
        <v>67</v>
      </c>
      <c r="S29" s="98" t="s">
        <v>67</v>
      </c>
      <c r="T29" s="98">
        <v>1</v>
      </c>
      <c r="U29" s="98" t="s">
        <v>67</v>
      </c>
      <c r="V29" s="98" t="s">
        <v>67</v>
      </c>
      <c r="W29" s="98" t="s">
        <v>67</v>
      </c>
      <c r="X29" s="98" t="s">
        <v>67</v>
      </c>
      <c r="Y29" s="98" t="s">
        <v>67</v>
      </c>
      <c r="Z29" s="98">
        <v>19</v>
      </c>
      <c r="AA29" s="98" t="s">
        <v>67</v>
      </c>
      <c r="AB29" s="98">
        <v>1</v>
      </c>
      <c r="AC29" s="98" t="s">
        <v>67</v>
      </c>
      <c r="AD29" s="98" t="s">
        <v>67</v>
      </c>
      <c r="AE29" s="98" t="s">
        <v>67</v>
      </c>
      <c r="AF29" s="98" t="s">
        <v>67</v>
      </c>
      <c r="AG29" s="98" t="s">
        <v>67</v>
      </c>
      <c r="AH29" s="98" t="s">
        <v>67</v>
      </c>
      <c r="AI29" s="98">
        <v>1</v>
      </c>
      <c r="AJ29" s="98" t="s">
        <v>67</v>
      </c>
      <c r="AK29" s="98" t="s">
        <v>67</v>
      </c>
      <c r="AL29" s="98" t="s">
        <v>67</v>
      </c>
      <c r="AM29" s="98" t="s">
        <v>67</v>
      </c>
      <c r="AN29" s="98" t="s">
        <v>67</v>
      </c>
      <c r="AO29" s="98" t="s">
        <v>67</v>
      </c>
      <c r="AP29" s="98" t="s">
        <v>67</v>
      </c>
      <c r="AQ29" s="98" t="s">
        <v>67</v>
      </c>
      <c r="AR29" s="98" t="s">
        <v>67</v>
      </c>
      <c r="AS29" s="98" t="s">
        <v>67</v>
      </c>
      <c r="AT29" s="98" t="s">
        <v>67</v>
      </c>
      <c r="AU29" s="98" t="s">
        <v>67</v>
      </c>
      <c r="AV29" s="98" t="s">
        <v>67</v>
      </c>
      <c r="AW29" s="98" t="s">
        <v>67</v>
      </c>
      <c r="AX29" s="98" t="s">
        <v>67</v>
      </c>
      <c r="AY29" s="98" t="s">
        <v>67</v>
      </c>
      <c r="AZ29" s="98" t="s">
        <v>67</v>
      </c>
      <c r="BA29" s="98" t="s">
        <v>67</v>
      </c>
      <c r="BB29" s="98" t="s">
        <v>67</v>
      </c>
    </row>
    <row r="30" spans="1:54" ht="42">
      <c r="A30" s="369"/>
      <c r="B30" s="99" t="s">
        <v>506</v>
      </c>
      <c r="C30" s="258">
        <f t="shared" si="1"/>
        <v>621</v>
      </c>
      <c r="D30" s="258">
        <v>297</v>
      </c>
      <c r="E30" s="258">
        <v>324</v>
      </c>
      <c r="F30" s="258">
        <v>614</v>
      </c>
      <c r="G30" s="258">
        <f t="shared" si="2"/>
        <v>7</v>
      </c>
      <c r="H30" s="54" t="s">
        <v>61</v>
      </c>
      <c r="I30" s="54" t="s">
        <v>61</v>
      </c>
      <c r="J30" s="54" t="s">
        <v>61</v>
      </c>
      <c r="K30" s="54" t="s">
        <v>61</v>
      </c>
      <c r="L30" s="54" t="s">
        <v>61</v>
      </c>
      <c r="M30" s="54" t="s">
        <v>61</v>
      </c>
      <c r="N30" s="54" t="s">
        <v>61</v>
      </c>
      <c r="O30" s="54" t="s">
        <v>61</v>
      </c>
      <c r="P30" s="54" t="s">
        <v>61</v>
      </c>
      <c r="Q30" s="54">
        <v>1</v>
      </c>
      <c r="R30" s="54">
        <v>2</v>
      </c>
      <c r="S30" s="54" t="s">
        <v>61</v>
      </c>
      <c r="T30" s="54">
        <v>1</v>
      </c>
      <c r="U30" s="54" t="s">
        <v>61</v>
      </c>
      <c r="V30" s="54" t="s">
        <v>61</v>
      </c>
      <c r="W30" s="54" t="s">
        <v>61</v>
      </c>
      <c r="X30" s="54" t="s">
        <v>61</v>
      </c>
      <c r="Y30" s="54" t="s">
        <v>61</v>
      </c>
      <c r="Z30" s="54">
        <v>3</v>
      </c>
      <c r="AA30" s="54" t="s">
        <v>61</v>
      </c>
      <c r="AB30" s="54" t="s">
        <v>61</v>
      </c>
      <c r="AC30" s="54" t="s">
        <v>61</v>
      </c>
      <c r="AD30" s="54" t="s">
        <v>61</v>
      </c>
      <c r="AE30" s="54" t="s">
        <v>61</v>
      </c>
      <c r="AF30" s="54" t="s">
        <v>61</v>
      </c>
      <c r="AG30" s="54" t="s">
        <v>61</v>
      </c>
      <c r="AH30" s="54" t="s">
        <v>61</v>
      </c>
      <c r="AI30" s="54" t="s">
        <v>61</v>
      </c>
      <c r="AJ30" s="54" t="s">
        <v>61</v>
      </c>
      <c r="AK30" s="54" t="s">
        <v>61</v>
      </c>
      <c r="AL30" s="54" t="s">
        <v>61</v>
      </c>
      <c r="AM30" s="54" t="s">
        <v>61</v>
      </c>
      <c r="AN30" s="54" t="s">
        <v>61</v>
      </c>
      <c r="AO30" s="54" t="s">
        <v>61</v>
      </c>
      <c r="AP30" s="54" t="s">
        <v>61</v>
      </c>
      <c r="AQ30" s="54" t="s">
        <v>61</v>
      </c>
      <c r="AR30" s="54" t="s">
        <v>61</v>
      </c>
      <c r="AS30" s="54" t="s">
        <v>61</v>
      </c>
      <c r="AT30" s="54" t="s">
        <v>61</v>
      </c>
      <c r="AU30" s="54" t="s">
        <v>61</v>
      </c>
      <c r="AV30" s="54" t="s">
        <v>61</v>
      </c>
      <c r="AW30" s="54" t="s">
        <v>61</v>
      </c>
      <c r="AX30" s="54" t="s">
        <v>61</v>
      </c>
      <c r="AY30" s="54" t="s">
        <v>61</v>
      </c>
      <c r="AZ30" s="54" t="s">
        <v>61</v>
      </c>
      <c r="BA30" s="54" t="s">
        <v>61</v>
      </c>
      <c r="BB30" s="54" t="s">
        <v>61</v>
      </c>
    </row>
    <row r="31" spans="1:54" ht="25.5" customHeight="1" thickBot="1">
      <c r="A31" s="100">
        <v>17</v>
      </c>
      <c r="B31" s="93" t="s">
        <v>331</v>
      </c>
      <c r="C31" s="259">
        <f t="shared" si="1"/>
        <v>1140</v>
      </c>
      <c r="D31" s="259">
        <v>613</v>
      </c>
      <c r="E31" s="259">
        <v>527</v>
      </c>
      <c r="F31" s="259">
        <v>1128</v>
      </c>
      <c r="G31" s="259">
        <f t="shared" si="2"/>
        <v>12</v>
      </c>
      <c r="H31" s="96" t="s">
        <v>678</v>
      </c>
      <c r="I31" s="96" t="s">
        <v>678</v>
      </c>
      <c r="J31" s="96" t="s">
        <v>678</v>
      </c>
      <c r="K31" s="96" t="s">
        <v>678</v>
      </c>
      <c r="L31" s="96" t="s">
        <v>678</v>
      </c>
      <c r="M31" s="96" t="s">
        <v>678</v>
      </c>
      <c r="N31" s="96" t="s">
        <v>678</v>
      </c>
      <c r="O31" s="96">
        <v>1</v>
      </c>
      <c r="P31" s="96" t="s">
        <v>678</v>
      </c>
      <c r="Q31" s="96">
        <v>1</v>
      </c>
      <c r="R31" s="96">
        <v>3</v>
      </c>
      <c r="S31" s="96" t="s">
        <v>678</v>
      </c>
      <c r="T31" s="96">
        <v>1</v>
      </c>
      <c r="U31" s="96" t="s">
        <v>678</v>
      </c>
      <c r="V31" s="96" t="s">
        <v>678</v>
      </c>
      <c r="W31" s="96" t="s">
        <v>678</v>
      </c>
      <c r="X31" s="96" t="s">
        <v>678</v>
      </c>
      <c r="Y31" s="96" t="s">
        <v>678</v>
      </c>
      <c r="Z31" s="96">
        <v>2</v>
      </c>
      <c r="AA31" s="96" t="s">
        <v>678</v>
      </c>
      <c r="AB31" s="96" t="s">
        <v>678</v>
      </c>
      <c r="AC31" s="96">
        <v>1</v>
      </c>
      <c r="AD31" s="96" t="s">
        <v>678</v>
      </c>
      <c r="AE31" s="96" t="s">
        <v>678</v>
      </c>
      <c r="AF31" s="96">
        <v>1</v>
      </c>
      <c r="AG31" s="96" t="s">
        <v>678</v>
      </c>
      <c r="AH31" s="96">
        <v>1</v>
      </c>
      <c r="AI31" s="96">
        <v>1</v>
      </c>
      <c r="AJ31" s="96" t="s">
        <v>678</v>
      </c>
      <c r="AK31" s="96" t="s">
        <v>678</v>
      </c>
      <c r="AL31" s="96" t="s">
        <v>678</v>
      </c>
      <c r="AM31" s="96" t="s">
        <v>678</v>
      </c>
      <c r="AN31" s="96" t="s">
        <v>678</v>
      </c>
      <c r="AO31" s="96" t="s">
        <v>678</v>
      </c>
      <c r="AP31" s="96" t="s">
        <v>678</v>
      </c>
      <c r="AQ31" s="96" t="s">
        <v>678</v>
      </c>
      <c r="AR31" s="96" t="s">
        <v>678</v>
      </c>
      <c r="AS31" s="96" t="s">
        <v>678</v>
      </c>
      <c r="AT31" s="96" t="s">
        <v>678</v>
      </c>
      <c r="AU31" s="96" t="s">
        <v>678</v>
      </c>
      <c r="AV31" s="96" t="s">
        <v>678</v>
      </c>
      <c r="AW31" s="96" t="s">
        <v>678</v>
      </c>
      <c r="AX31" s="96" t="s">
        <v>678</v>
      </c>
      <c r="AY31" s="96" t="s">
        <v>678</v>
      </c>
      <c r="AZ31" s="96" t="s">
        <v>678</v>
      </c>
      <c r="BA31" s="96" t="s">
        <v>678</v>
      </c>
      <c r="BB31" s="96" t="s">
        <v>678</v>
      </c>
    </row>
    <row r="32" spans="1:54">
      <c r="A32" s="13"/>
      <c r="B32" s="101"/>
      <c r="C32" s="258">
        <v>1140</v>
      </c>
      <c r="D32" s="258"/>
      <c r="E32" s="258"/>
      <c r="F32" s="258"/>
      <c r="G32" s="258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435</v>
      </c>
      <c r="B33" s="27" t="s">
        <v>482</v>
      </c>
    </row>
    <row r="34" spans="1:2">
      <c r="B34" s="27" t="s">
        <v>483</v>
      </c>
    </row>
  </sheetData>
  <mergeCells count="151">
    <mergeCell ref="A28:A30"/>
    <mergeCell ref="C8:E8"/>
    <mergeCell ref="A25:A27"/>
    <mergeCell ref="F8:F9"/>
    <mergeCell ref="A16:A18"/>
    <mergeCell ref="A19:A21"/>
    <mergeCell ref="A22:A24"/>
    <mergeCell ref="A8:A9"/>
    <mergeCell ref="B8:B9"/>
    <mergeCell ref="A10:A12"/>
    <mergeCell ref="P8:P9"/>
    <mergeCell ref="Q8:Q9"/>
    <mergeCell ref="A13:A15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B8:AB9"/>
    <mergeCell ref="AC8:AC9"/>
    <mergeCell ref="R8:R9"/>
    <mergeCell ref="S8:S9"/>
    <mergeCell ref="T8:T9"/>
    <mergeCell ref="U8:U9"/>
    <mergeCell ref="V8:V9"/>
    <mergeCell ref="W8:W9"/>
    <mergeCell ref="AD8:AD9"/>
    <mergeCell ref="AE8:AE9"/>
    <mergeCell ref="AF8:AF9"/>
    <mergeCell ref="AG8:AG9"/>
    <mergeCell ref="AL8:AL9"/>
    <mergeCell ref="AM8:AM9"/>
    <mergeCell ref="AH8:AH9"/>
    <mergeCell ref="AI8:AI9"/>
    <mergeCell ref="AJ8:AJ9"/>
    <mergeCell ref="AK8:AK9"/>
    <mergeCell ref="AT8:AT9"/>
    <mergeCell ref="AU8:AU9"/>
    <mergeCell ref="X8:X9"/>
    <mergeCell ref="Y8:Y9"/>
    <mergeCell ref="Z8:Z9"/>
    <mergeCell ref="AA8:AA9"/>
    <mergeCell ref="AN8:AN9"/>
    <mergeCell ref="AO8:AO9"/>
    <mergeCell ref="AV8:AV9"/>
    <mergeCell ref="AW8:AW9"/>
    <mergeCell ref="BV8:BV9"/>
    <mergeCell ref="BR8:BR9"/>
    <mergeCell ref="BS8:BS9"/>
    <mergeCell ref="BT8:BT9"/>
    <mergeCell ref="BU8:BU9"/>
    <mergeCell ref="BP8:BP9"/>
    <mergeCell ref="BQ8:BQ9"/>
    <mergeCell ref="BH8:BH9"/>
    <mergeCell ref="BI8:BI9"/>
    <mergeCell ref="BJ8:BJ9"/>
    <mergeCell ref="AX8:AX9"/>
    <mergeCell ref="AY8:AY9"/>
    <mergeCell ref="BB8:BB9"/>
    <mergeCell ref="BC8:BC9"/>
    <mergeCell ref="BD8:BD9"/>
    <mergeCell ref="BE8:BE9"/>
    <mergeCell ref="BM8:BM9"/>
    <mergeCell ref="BF8:BF9"/>
    <mergeCell ref="BG8:BG9"/>
    <mergeCell ref="Z2:Z3"/>
    <mergeCell ref="O2:O3"/>
    <mergeCell ref="A2:A3"/>
    <mergeCell ref="B2:B3"/>
    <mergeCell ref="C2:E2"/>
    <mergeCell ref="F2:F3"/>
    <mergeCell ref="G2:G3"/>
    <mergeCell ref="BO8:BO9"/>
    <mergeCell ref="AZ8:AZ9"/>
    <mergeCell ref="BA8:BA9"/>
    <mergeCell ref="AP8:AP9"/>
    <mergeCell ref="AQ8:AQ9"/>
    <mergeCell ref="AR8:AR9"/>
    <mergeCell ref="AS8:AS9"/>
    <mergeCell ref="BK8:BK9"/>
    <mergeCell ref="BN8:BN9"/>
    <mergeCell ref="BL8:BL9"/>
    <mergeCell ref="H2:H3"/>
    <mergeCell ref="I2:I3"/>
    <mergeCell ref="J2:J3"/>
    <mergeCell ref="K2:K3"/>
    <mergeCell ref="L2:L3"/>
    <mergeCell ref="Y2:Y3"/>
    <mergeCell ref="X2:X3"/>
    <mergeCell ref="M2:M3"/>
    <mergeCell ref="N2:N3"/>
    <mergeCell ref="T2:T3"/>
    <mergeCell ref="U2:U3"/>
    <mergeCell ref="V2:V3"/>
    <mergeCell ref="W2:W3"/>
    <mergeCell ref="P2:P3"/>
    <mergeCell ref="Q2:Q3"/>
    <mergeCell ref="R2:R3"/>
    <mergeCell ref="S2:S3"/>
    <mergeCell ref="AK2:AK3"/>
    <mergeCell ref="AL2:AL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W2:AW3"/>
    <mergeCell ref="AX2:AX3"/>
    <mergeCell ref="AM2:AM3"/>
    <mergeCell ref="AN2:AN3"/>
    <mergeCell ref="AO2:AO3"/>
    <mergeCell ref="AP2:AP3"/>
    <mergeCell ref="AQ2:AQ3"/>
    <mergeCell ref="AR2:AR3"/>
    <mergeCell ref="BA2:BA3"/>
    <mergeCell ref="BB2:BB3"/>
    <mergeCell ref="BG2:BG3"/>
    <mergeCell ref="BH2:BH3"/>
    <mergeCell ref="BC2:BC3"/>
    <mergeCell ref="BD2:BD3"/>
    <mergeCell ref="BO2:BO3"/>
    <mergeCell ref="BP2:BP3"/>
    <mergeCell ref="AS2:AS3"/>
    <mergeCell ref="AT2:AT3"/>
    <mergeCell ref="AU2:AU3"/>
    <mergeCell ref="AV2:AV3"/>
    <mergeCell ref="BI2:BI3"/>
    <mergeCell ref="BJ2:BJ3"/>
    <mergeCell ref="AY2:AY3"/>
    <mergeCell ref="AZ2:AZ3"/>
    <mergeCell ref="BK2:BK3"/>
    <mergeCell ref="BL2:BL3"/>
    <mergeCell ref="BM2:BM3"/>
    <mergeCell ref="BN2:BN3"/>
    <mergeCell ref="BE2:BE3"/>
    <mergeCell ref="BF2:BF3"/>
    <mergeCell ref="BS2:BS3"/>
    <mergeCell ref="BT2:BT3"/>
    <mergeCell ref="BU2:BU3"/>
    <mergeCell ref="BV2:BV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577</v>
      </c>
      <c r="N1" s="4" t="s">
        <v>576</v>
      </c>
    </row>
    <row r="2" spans="1:14" ht="18.75" customHeight="1">
      <c r="A2" s="372" t="s">
        <v>453</v>
      </c>
      <c r="B2" s="336"/>
      <c r="C2" s="311" t="s">
        <v>336</v>
      </c>
      <c r="D2" s="311"/>
      <c r="E2" s="311"/>
      <c r="F2" s="311"/>
      <c r="G2" s="311" t="s">
        <v>414</v>
      </c>
      <c r="H2" s="311"/>
      <c r="I2" s="311"/>
      <c r="J2" s="311"/>
      <c r="K2" s="311"/>
      <c r="L2" s="311" t="s">
        <v>366</v>
      </c>
      <c r="M2" s="311"/>
      <c r="N2" s="308" t="s">
        <v>340</v>
      </c>
    </row>
    <row r="3" spans="1:14" ht="18.75" customHeight="1">
      <c r="A3" s="373"/>
      <c r="B3" s="337"/>
      <c r="C3" s="303" t="s">
        <v>335</v>
      </c>
      <c r="D3" s="303" t="s">
        <v>570</v>
      </c>
      <c r="E3" s="303" t="s">
        <v>574</v>
      </c>
      <c r="F3" s="304" t="s">
        <v>571</v>
      </c>
      <c r="G3" s="303" t="s">
        <v>335</v>
      </c>
      <c r="H3" s="303" t="s">
        <v>338</v>
      </c>
      <c r="I3" s="303" t="s">
        <v>339</v>
      </c>
      <c r="J3" s="303" t="s">
        <v>572</v>
      </c>
      <c r="K3" s="303" t="s">
        <v>574</v>
      </c>
      <c r="L3" s="303" t="s">
        <v>335</v>
      </c>
      <c r="M3" s="370" t="s">
        <v>573</v>
      </c>
      <c r="N3" s="309"/>
    </row>
    <row r="4" spans="1:14" ht="18.75" customHeight="1">
      <c r="A4" s="361"/>
      <c r="B4" s="337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71"/>
      <c r="N4" s="309"/>
    </row>
    <row r="5" spans="1:14" ht="20.25" hidden="1" customHeight="1">
      <c r="A5" s="52" t="s">
        <v>575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64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64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739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64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64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64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64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64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349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577</v>
      </c>
      <c r="N13" s="41" t="s">
        <v>576</v>
      </c>
    </row>
    <row r="14" spans="1:14">
      <c r="A14" s="320" t="s">
        <v>453</v>
      </c>
      <c r="B14" s="336"/>
      <c r="C14" s="311" t="s">
        <v>336</v>
      </c>
      <c r="D14" s="311"/>
      <c r="E14" s="311"/>
      <c r="F14" s="311"/>
      <c r="G14" s="311" t="s">
        <v>414</v>
      </c>
      <c r="H14" s="311"/>
      <c r="I14" s="311"/>
      <c r="J14" s="311"/>
      <c r="K14" s="311"/>
      <c r="L14" s="311" t="s">
        <v>366</v>
      </c>
      <c r="M14" s="311"/>
      <c r="N14" s="308" t="s">
        <v>340</v>
      </c>
    </row>
    <row r="15" spans="1:14">
      <c r="A15" s="321"/>
      <c r="B15" s="337"/>
      <c r="C15" s="303" t="s">
        <v>335</v>
      </c>
      <c r="D15" s="303" t="s">
        <v>570</v>
      </c>
      <c r="E15" s="303" t="s">
        <v>574</v>
      </c>
      <c r="F15" s="304" t="s">
        <v>571</v>
      </c>
      <c r="G15" s="303" t="s">
        <v>335</v>
      </c>
      <c r="H15" s="303" t="s">
        <v>338</v>
      </c>
      <c r="I15" s="303" t="s">
        <v>339</v>
      </c>
      <c r="J15" s="303" t="s">
        <v>572</v>
      </c>
      <c r="K15" s="303" t="s">
        <v>574</v>
      </c>
      <c r="L15" s="303" t="s">
        <v>335</v>
      </c>
      <c r="M15" s="370" t="s">
        <v>573</v>
      </c>
      <c r="N15" s="309"/>
    </row>
    <row r="16" spans="1:14">
      <c r="A16" s="321"/>
      <c r="B16" s="337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71"/>
      <c r="N16" s="309"/>
    </row>
    <row r="17" spans="1:14" ht="20.25" customHeight="1">
      <c r="A17" s="313" t="s">
        <v>575</v>
      </c>
      <c r="B17" s="31" t="s">
        <v>331</v>
      </c>
      <c r="C17" s="16">
        <f>SUM(D17:F17)</f>
        <v>5</v>
      </c>
      <c r="D17" s="16">
        <v>4</v>
      </c>
      <c r="E17" s="16">
        <v>1</v>
      </c>
      <c r="F17" s="16" t="s">
        <v>68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13"/>
      <c r="B18" s="31" t="s">
        <v>332</v>
      </c>
      <c r="C18" s="16">
        <f t="shared" ref="C18:C37" si="3">SUM(D18:F18)</f>
        <v>1</v>
      </c>
      <c r="D18" s="16">
        <v>1</v>
      </c>
      <c r="E18" s="16" t="s">
        <v>62</v>
      </c>
      <c r="F18" s="16" t="s">
        <v>62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62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13"/>
      <c r="B19" s="31" t="s">
        <v>334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306">
        <v>12</v>
      </c>
      <c r="B20" s="31" t="s">
        <v>331</v>
      </c>
      <c r="C20" s="16">
        <f t="shared" si="3"/>
        <v>5</v>
      </c>
      <c r="D20" s="16">
        <v>4</v>
      </c>
      <c r="E20" s="16">
        <v>1</v>
      </c>
      <c r="F20" s="16" t="s">
        <v>68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306"/>
      <c r="B21" s="31" t="s">
        <v>332</v>
      </c>
      <c r="C21" s="16">
        <f t="shared" si="3"/>
        <v>1</v>
      </c>
      <c r="D21" s="16">
        <v>1</v>
      </c>
      <c r="E21" s="16" t="s">
        <v>62</v>
      </c>
      <c r="F21" s="16" t="s">
        <v>62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62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306"/>
      <c r="B22" s="31" t="s">
        <v>334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306">
        <v>13</v>
      </c>
      <c r="B23" s="31" t="s">
        <v>331</v>
      </c>
      <c r="C23" s="16">
        <f t="shared" si="3"/>
        <v>5</v>
      </c>
      <c r="D23" s="16">
        <v>4</v>
      </c>
      <c r="E23" s="16">
        <v>1</v>
      </c>
      <c r="F23" s="16" t="s">
        <v>68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306"/>
      <c r="B24" s="31" t="s">
        <v>332</v>
      </c>
      <c r="C24" s="16">
        <f t="shared" si="3"/>
        <v>1</v>
      </c>
      <c r="D24" s="16">
        <v>1</v>
      </c>
      <c r="E24" s="16" t="s">
        <v>62</v>
      </c>
      <c r="F24" s="16" t="s">
        <v>62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62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306"/>
      <c r="B25" s="31" t="s">
        <v>334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306">
        <v>14</v>
      </c>
      <c r="B26" s="31" t="s">
        <v>331</v>
      </c>
      <c r="C26" s="16">
        <f t="shared" si="3"/>
        <v>6</v>
      </c>
      <c r="D26" s="16">
        <v>4</v>
      </c>
      <c r="E26" s="16">
        <v>2</v>
      </c>
      <c r="F26" s="16" t="s">
        <v>68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306"/>
      <c r="B27" s="31" t="s">
        <v>332</v>
      </c>
      <c r="C27" s="16">
        <f t="shared" si="3"/>
        <v>1</v>
      </c>
      <c r="D27" s="16">
        <v>1</v>
      </c>
      <c r="E27" s="16" t="s">
        <v>62</v>
      </c>
      <c r="F27" s="16" t="s">
        <v>62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62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306"/>
      <c r="B28" s="31" t="s">
        <v>334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306">
        <v>15</v>
      </c>
      <c r="B29" s="31" t="s">
        <v>331</v>
      </c>
      <c r="C29" s="16">
        <f t="shared" si="3"/>
        <v>5</v>
      </c>
      <c r="D29" s="16">
        <v>4</v>
      </c>
      <c r="E29" s="16">
        <v>1</v>
      </c>
      <c r="F29" s="16" t="s">
        <v>68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306"/>
      <c r="B30" s="31" t="s">
        <v>332</v>
      </c>
      <c r="C30" s="16">
        <f t="shared" si="3"/>
        <v>1</v>
      </c>
      <c r="D30" s="16">
        <v>1</v>
      </c>
      <c r="E30" s="16" t="s">
        <v>62</v>
      </c>
      <c r="F30" s="16" t="s">
        <v>62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62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306"/>
      <c r="B31" s="31" t="s">
        <v>334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306">
        <v>16</v>
      </c>
      <c r="B32" s="31" t="s">
        <v>331</v>
      </c>
      <c r="C32" s="16">
        <f>SUM(D32:F32)</f>
        <v>5</v>
      </c>
      <c r="D32" s="16">
        <v>4</v>
      </c>
      <c r="E32" s="16">
        <v>1</v>
      </c>
      <c r="F32" s="16" t="s">
        <v>68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306"/>
      <c r="B33" s="31" t="s">
        <v>332</v>
      </c>
      <c r="C33" s="16">
        <f>SUM(D33:F33)</f>
        <v>1</v>
      </c>
      <c r="D33" s="16">
        <v>1</v>
      </c>
      <c r="E33" s="16" t="s">
        <v>62</v>
      </c>
      <c r="F33" s="16" t="s">
        <v>62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62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306"/>
      <c r="B34" s="31" t="s">
        <v>334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306">
        <v>17</v>
      </c>
      <c r="B35" s="31" t="s">
        <v>331</v>
      </c>
      <c r="C35" s="16">
        <f t="shared" si="3"/>
        <v>5</v>
      </c>
      <c r="D35" s="16">
        <v>4</v>
      </c>
      <c r="E35" s="16">
        <v>1</v>
      </c>
      <c r="F35" s="16" t="s">
        <v>68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306"/>
      <c r="B36" s="31" t="s">
        <v>332</v>
      </c>
      <c r="C36" s="16">
        <f t="shared" si="3"/>
        <v>1</v>
      </c>
      <c r="D36" s="16">
        <v>1</v>
      </c>
      <c r="E36" s="16" t="s">
        <v>62</v>
      </c>
      <c r="F36" s="16" t="s">
        <v>62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74"/>
      <c r="B37" s="34" t="s">
        <v>334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349</v>
      </c>
      <c r="C38" s="27" t="s">
        <v>349</v>
      </c>
    </row>
  </sheetData>
  <mergeCells count="41">
    <mergeCell ref="A23:A25"/>
    <mergeCell ref="A26:A28"/>
    <mergeCell ref="A14:A16"/>
    <mergeCell ref="B14:B16"/>
    <mergeCell ref="A17:A19"/>
    <mergeCell ref="A20:A22"/>
    <mergeCell ref="A29:A31"/>
    <mergeCell ref="A35:A37"/>
    <mergeCell ref="A32:A34"/>
    <mergeCell ref="N14:N16"/>
    <mergeCell ref="G15:G16"/>
    <mergeCell ref="H15:H16"/>
    <mergeCell ref="I15:I16"/>
    <mergeCell ref="J15:J16"/>
    <mergeCell ref="C14:F14"/>
    <mergeCell ref="G14:K14"/>
    <mergeCell ref="C15:C16"/>
    <mergeCell ref="D15:D16"/>
    <mergeCell ref="E15:E16"/>
    <mergeCell ref="F15:F16"/>
    <mergeCell ref="L14:M14"/>
    <mergeCell ref="K15:K16"/>
    <mergeCell ref="L15:L16"/>
    <mergeCell ref="M15:M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577</v>
      </c>
      <c r="Y1" s="4" t="s">
        <v>434</v>
      </c>
    </row>
    <row r="2" spans="1:25">
      <c r="A2" s="315" t="s">
        <v>453</v>
      </c>
      <c r="B2" s="336"/>
      <c r="C2" s="311" t="s">
        <v>428</v>
      </c>
      <c r="D2" s="311"/>
      <c r="E2" s="311"/>
      <c r="F2" s="311" t="s">
        <v>579</v>
      </c>
      <c r="G2" s="311"/>
      <c r="H2" s="311"/>
      <c r="I2" s="311"/>
      <c r="J2" s="375" t="s">
        <v>69</v>
      </c>
      <c r="K2" s="377" t="s">
        <v>580</v>
      </c>
      <c r="L2" s="378"/>
      <c r="M2" s="378"/>
      <c r="N2" s="310" t="s">
        <v>581</v>
      </c>
      <c r="O2" s="311"/>
      <c r="P2" s="311"/>
      <c r="Q2" s="311"/>
      <c r="R2" s="311" t="s">
        <v>582</v>
      </c>
      <c r="S2" s="311"/>
      <c r="T2" s="311"/>
      <c r="U2" s="311"/>
      <c r="V2" s="311" t="s">
        <v>583</v>
      </c>
      <c r="W2" s="311"/>
      <c r="X2" s="311"/>
      <c r="Y2" s="308"/>
    </row>
    <row r="3" spans="1:25">
      <c r="A3" s="373"/>
      <c r="B3" s="337"/>
      <c r="C3" s="303"/>
      <c r="D3" s="303"/>
      <c r="E3" s="303"/>
      <c r="F3" s="303"/>
      <c r="G3" s="303"/>
      <c r="H3" s="303"/>
      <c r="I3" s="303"/>
      <c r="J3" s="376"/>
      <c r="K3" s="379"/>
      <c r="L3" s="379"/>
      <c r="M3" s="379"/>
      <c r="N3" s="305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9"/>
    </row>
    <row r="4" spans="1:25">
      <c r="A4" s="361"/>
      <c r="B4" s="337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9" t="s">
        <v>427</v>
      </c>
      <c r="J4" s="9" t="s">
        <v>350</v>
      </c>
      <c r="K4" s="9" t="s">
        <v>338</v>
      </c>
      <c r="L4" s="9" t="s">
        <v>339</v>
      </c>
      <c r="M4" s="11" t="s">
        <v>427</v>
      </c>
      <c r="N4" s="8" t="s">
        <v>350</v>
      </c>
      <c r="O4" s="9" t="s">
        <v>338</v>
      </c>
      <c r="P4" s="9" t="s">
        <v>339</v>
      </c>
      <c r="Q4" s="9" t="s">
        <v>427</v>
      </c>
      <c r="R4" s="9" t="s">
        <v>350</v>
      </c>
      <c r="S4" s="9" t="s">
        <v>338</v>
      </c>
      <c r="T4" s="9" t="s">
        <v>339</v>
      </c>
      <c r="U4" s="9" t="s">
        <v>427</v>
      </c>
      <c r="V4" s="9" t="s">
        <v>350</v>
      </c>
      <c r="W4" s="9" t="s">
        <v>338</v>
      </c>
      <c r="X4" s="9" t="s">
        <v>339</v>
      </c>
      <c r="Y4" s="11" t="s">
        <v>427</v>
      </c>
    </row>
    <row r="5" spans="1:25" hidden="1">
      <c r="B5" s="31" t="s">
        <v>331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678</v>
      </c>
      <c r="W5" s="71" t="s">
        <v>678</v>
      </c>
      <c r="X5" s="71" t="s">
        <v>678</v>
      </c>
      <c r="Y5" s="102" t="s">
        <v>678</v>
      </c>
    </row>
    <row r="6" spans="1:25" hidden="1">
      <c r="A6" s="14"/>
      <c r="B6" s="31" t="s">
        <v>332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62</v>
      </c>
      <c r="W6" s="71" t="s">
        <v>62</v>
      </c>
      <c r="X6" s="71" t="s">
        <v>62</v>
      </c>
      <c r="Y6" s="102" t="s">
        <v>62</v>
      </c>
    </row>
    <row r="7" spans="1:25" hidden="1">
      <c r="A7" s="14"/>
      <c r="B7" s="31" t="s">
        <v>334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578</v>
      </c>
      <c r="B8" s="31" t="s">
        <v>350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70</v>
      </c>
      <c r="W8" s="71" t="s">
        <v>70</v>
      </c>
      <c r="X8" s="71" t="s">
        <v>70</v>
      </c>
      <c r="Y8" s="102" t="s">
        <v>70</v>
      </c>
    </row>
    <row r="9" spans="1:25" hidden="1">
      <c r="B9" s="31" t="s">
        <v>331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678</v>
      </c>
      <c r="W9" s="71" t="s">
        <v>678</v>
      </c>
      <c r="X9" s="71" t="s">
        <v>678</v>
      </c>
      <c r="Y9" s="102" t="s">
        <v>678</v>
      </c>
    </row>
    <row r="10" spans="1:25" hidden="1">
      <c r="A10" s="14"/>
      <c r="B10" s="31" t="s">
        <v>332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62</v>
      </c>
      <c r="W10" s="71" t="s">
        <v>62</v>
      </c>
      <c r="X10" s="71" t="s">
        <v>62</v>
      </c>
      <c r="Y10" s="102" t="s">
        <v>62</v>
      </c>
    </row>
    <row r="11" spans="1:25" hidden="1">
      <c r="A11" s="14"/>
      <c r="B11" s="31" t="s">
        <v>334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350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70</v>
      </c>
      <c r="W12" s="71" t="s">
        <v>70</v>
      </c>
      <c r="X12" s="71" t="s">
        <v>70</v>
      </c>
      <c r="Y12" s="102" t="s">
        <v>70</v>
      </c>
    </row>
    <row r="13" spans="1:25" hidden="1">
      <c r="B13" s="31" t="s">
        <v>331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678</v>
      </c>
      <c r="W13" s="71" t="s">
        <v>678</v>
      </c>
      <c r="X13" s="71" t="s">
        <v>678</v>
      </c>
      <c r="Y13" s="102" t="s">
        <v>678</v>
      </c>
    </row>
    <row r="14" spans="1:25" hidden="1">
      <c r="A14" s="14"/>
      <c r="B14" s="31" t="s">
        <v>332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62</v>
      </c>
      <c r="W14" s="71" t="s">
        <v>62</v>
      </c>
      <c r="X14" s="71" t="s">
        <v>62</v>
      </c>
      <c r="Y14" s="102" t="s">
        <v>62</v>
      </c>
    </row>
    <row r="15" spans="1:25" hidden="1">
      <c r="A15" s="14"/>
      <c r="B15" s="31" t="s">
        <v>334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745</v>
      </c>
      <c r="B16" s="31" t="s">
        <v>350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70</v>
      </c>
      <c r="W16" s="71" t="s">
        <v>70</v>
      </c>
      <c r="X16" s="71" t="s">
        <v>70</v>
      </c>
      <c r="Y16" s="102" t="s">
        <v>70</v>
      </c>
    </row>
    <row r="17" spans="1:25" hidden="1">
      <c r="B17" s="31" t="s">
        <v>331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678</v>
      </c>
      <c r="W17" s="71" t="s">
        <v>678</v>
      </c>
      <c r="X17" s="71" t="s">
        <v>678</v>
      </c>
      <c r="Y17" s="102" t="s">
        <v>678</v>
      </c>
    </row>
    <row r="18" spans="1:25" hidden="1">
      <c r="A18" s="14"/>
      <c r="B18" s="31" t="s">
        <v>332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62</v>
      </c>
      <c r="W18" s="71" t="s">
        <v>62</v>
      </c>
      <c r="X18" s="71" t="s">
        <v>62</v>
      </c>
      <c r="Y18" s="102" t="s">
        <v>62</v>
      </c>
    </row>
    <row r="19" spans="1:25" hidden="1">
      <c r="A19" s="14"/>
      <c r="B19" s="31" t="s">
        <v>334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350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70</v>
      </c>
      <c r="W20" s="71" t="s">
        <v>70</v>
      </c>
      <c r="X20" s="71" t="s">
        <v>70</v>
      </c>
      <c r="Y20" s="102" t="s">
        <v>70</v>
      </c>
    </row>
    <row r="21" spans="1:25" hidden="1">
      <c r="B21" s="31" t="s">
        <v>331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678</v>
      </c>
      <c r="W21" s="71" t="s">
        <v>678</v>
      </c>
      <c r="X21" s="71" t="s">
        <v>678</v>
      </c>
      <c r="Y21" s="102" t="s">
        <v>678</v>
      </c>
    </row>
    <row r="22" spans="1:25" hidden="1">
      <c r="A22" s="14"/>
      <c r="B22" s="31" t="s">
        <v>332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62</v>
      </c>
      <c r="W22" s="71" t="s">
        <v>62</v>
      </c>
      <c r="X22" s="71" t="s">
        <v>62</v>
      </c>
      <c r="Y22" s="102" t="s">
        <v>62</v>
      </c>
    </row>
    <row r="23" spans="1:25" hidden="1">
      <c r="A23" s="14"/>
      <c r="B23" s="31" t="s">
        <v>334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350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70</v>
      </c>
      <c r="W24" s="71" t="s">
        <v>70</v>
      </c>
      <c r="X24" s="71" t="s">
        <v>70</v>
      </c>
      <c r="Y24" s="102" t="s">
        <v>70</v>
      </c>
    </row>
    <row r="25" spans="1:25" hidden="1">
      <c r="B25" s="31" t="s">
        <v>331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678</v>
      </c>
      <c r="W25" s="71" t="s">
        <v>678</v>
      </c>
      <c r="X25" s="71" t="s">
        <v>678</v>
      </c>
      <c r="Y25" s="102" t="s">
        <v>678</v>
      </c>
    </row>
    <row r="26" spans="1:25" hidden="1">
      <c r="A26" s="14"/>
      <c r="B26" s="31" t="s">
        <v>332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62</v>
      </c>
      <c r="W26" s="71" t="s">
        <v>62</v>
      </c>
      <c r="X26" s="71" t="s">
        <v>62</v>
      </c>
      <c r="Y26" s="102" t="s">
        <v>62</v>
      </c>
    </row>
    <row r="27" spans="1:25" hidden="1">
      <c r="A27" s="14"/>
      <c r="B27" s="31" t="s">
        <v>334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350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70</v>
      </c>
      <c r="W28" s="71" t="s">
        <v>70</v>
      </c>
      <c r="X28" s="71" t="s">
        <v>70</v>
      </c>
      <c r="Y28" s="102" t="s">
        <v>70</v>
      </c>
    </row>
    <row r="29" spans="1:25" ht="23.25" customHeight="1" thickBot="1">
      <c r="A29" s="33">
        <v>17</v>
      </c>
      <c r="B29" s="34" t="s">
        <v>331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678</v>
      </c>
      <c r="W29" s="76" t="s">
        <v>678</v>
      </c>
      <c r="X29" s="76" t="s">
        <v>678</v>
      </c>
      <c r="Y29" s="104" t="s">
        <v>678</v>
      </c>
    </row>
    <row r="30" spans="1:25" ht="15.75" customHeight="1">
      <c r="A30" s="27" t="s">
        <v>115</v>
      </c>
      <c r="C30" s="27"/>
    </row>
    <row r="31" spans="1:25" ht="15.75" customHeight="1">
      <c r="A31" s="27" t="s">
        <v>349</v>
      </c>
      <c r="C31" s="27"/>
    </row>
    <row r="33" spans="1:25" ht="14.25" thickBot="1">
      <c r="A33" s="1" t="s">
        <v>7</v>
      </c>
    </row>
    <row r="34" spans="1:25" ht="13.5" customHeight="1">
      <c r="A34" s="320" t="s">
        <v>453</v>
      </c>
      <c r="B34" s="336"/>
      <c r="C34" s="311" t="s">
        <v>428</v>
      </c>
      <c r="D34" s="311"/>
      <c r="E34" s="311"/>
      <c r="F34" s="311" t="s">
        <v>0</v>
      </c>
      <c r="G34" s="311"/>
      <c r="H34" s="311"/>
      <c r="I34" s="311"/>
      <c r="J34" s="380" t="s">
        <v>1</v>
      </c>
      <c r="K34" s="381"/>
      <c r="L34" s="381"/>
      <c r="M34" s="382"/>
      <c r="N34" s="311" t="s">
        <v>2</v>
      </c>
      <c r="O34" s="311"/>
      <c r="P34" s="311"/>
      <c r="Q34" s="311"/>
      <c r="R34" s="324" t="s">
        <v>3</v>
      </c>
      <c r="S34" s="311"/>
      <c r="T34" s="311"/>
      <c r="U34" s="311"/>
      <c r="V34" s="311" t="s">
        <v>583</v>
      </c>
      <c r="W34" s="311"/>
      <c r="X34" s="311"/>
      <c r="Y34" s="308"/>
    </row>
    <row r="35" spans="1:25">
      <c r="A35" s="321"/>
      <c r="B35" s="337"/>
      <c r="C35" s="303"/>
      <c r="D35" s="303"/>
      <c r="E35" s="303"/>
      <c r="F35" s="303"/>
      <c r="G35" s="303"/>
      <c r="H35" s="303"/>
      <c r="I35" s="303"/>
      <c r="J35" s="383"/>
      <c r="K35" s="384"/>
      <c r="L35" s="384"/>
      <c r="M35" s="385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9"/>
    </row>
    <row r="36" spans="1:25">
      <c r="A36" s="321"/>
      <c r="B36" s="337"/>
      <c r="C36" s="9" t="s">
        <v>350</v>
      </c>
      <c r="D36" s="9" t="s">
        <v>338</v>
      </c>
      <c r="E36" s="9" t="s">
        <v>339</v>
      </c>
      <c r="F36" s="9" t="s">
        <v>350</v>
      </c>
      <c r="G36" s="9" t="s">
        <v>338</v>
      </c>
      <c r="H36" s="9" t="s">
        <v>339</v>
      </c>
      <c r="I36" s="9" t="s">
        <v>427</v>
      </c>
      <c r="J36" s="9" t="s">
        <v>350</v>
      </c>
      <c r="K36" s="9" t="s">
        <v>338</v>
      </c>
      <c r="L36" s="9" t="s">
        <v>339</v>
      </c>
      <c r="M36" s="9" t="s">
        <v>427</v>
      </c>
      <c r="N36" s="9" t="s">
        <v>350</v>
      </c>
      <c r="O36" s="9" t="s">
        <v>338</v>
      </c>
      <c r="P36" s="9" t="s">
        <v>339</v>
      </c>
      <c r="Q36" s="9" t="s">
        <v>427</v>
      </c>
      <c r="R36" s="9" t="s">
        <v>350</v>
      </c>
      <c r="S36" s="9" t="s">
        <v>338</v>
      </c>
      <c r="T36" s="9" t="s">
        <v>339</v>
      </c>
      <c r="U36" s="9" t="s">
        <v>427</v>
      </c>
      <c r="V36" s="9" t="s">
        <v>350</v>
      </c>
      <c r="W36" s="9" t="s">
        <v>338</v>
      </c>
      <c r="X36" s="9" t="s">
        <v>339</v>
      </c>
      <c r="Y36" s="11" t="s">
        <v>427</v>
      </c>
    </row>
    <row r="37" spans="1:25">
      <c r="A37" s="323" t="s">
        <v>578</v>
      </c>
      <c r="B37" s="31" t="s">
        <v>331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678</v>
      </c>
      <c r="W37" s="71" t="s">
        <v>678</v>
      </c>
      <c r="X37" s="71" t="s">
        <v>678</v>
      </c>
      <c r="Y37" s="102" t="s">
        <v>678</v>
      </c>
    </row>
    <row r="38" spans="1:25">
      <c r="A38" s="307"/>
      <c r="B38" s="31" t="s">
        <v>332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62</v>
      </c>
      <c r="W38" s="71" t="s">
        <v>62</v>
      </c>
      <c r="X38" s="71" t="s">
        <v>62</v>
      </c>
      <c r="Y38" s="102" t="s">
        <v>62</v>
      </c>
    </row>
    <row r="39" spans="1:25">
      <c r="A39" s="307"/>
      <c r="B39" s="31" t="s">
        <v>334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307"/>
      <c r="B40" s="31" t="s">
        <v>350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70</v>
      </c>
      <c r="W40" s="71" t="s">
        <v>70</v>
      </c>
      <c r="X40" s="71" t="s">
        <v>70</v>
      </c>
      <c r="Y40" s="102" t="s">
        <v>70</v>
      </c>
    </row>
    <row r="41" spans="1:25">
      <c r="A41" s="307">
        <v>12</v>
      </c>
      <c r="B41" s="31" t="s">
        <v>331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678</v>
      </c>
      <c r="W41" s="71" t="s">
        <v>678</v>
      </c>
      <c r="X41" s="71" t="s">
        <v>678</v>
      </c>
      <c r="Y41" s="102" t="s">
        <v>678</v>
      </c>
    </row>
    <row r="42" spans="1:25">
      <c r="A42" s="307"/>
      <c r="B42" s="31" t="s">
        <v>332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62</v>
      </c>
      <c r="W42" s="71" t="s">
        <v>62</v>
      </c>
      <c r="X42" s="71" t="s">
        <v>62</v>
      </c>
      <c r="Y42" s="102" t="s">
        <v>62</v>
      </c>
    </row>
    <row r="43" spans="1:25">
      <c r="A43" s="307"/>
      <c r="B43" s="31" t="s">
        <v>334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307"/>
      <c r="B44" s="31" t="s">
        <v>350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70</v>
      </c>
      <c r="W44" s="71" t="s">
        <v>70</v>
      </c>
      <c r="X44" s="71" t="s">
        <v>70</v>
      </c>
      <c r="Y44" s="102" t="s">
        <v>70</v>
      </c>
    </row>
    <row r="45" spans="1:25">
      <c r="A45" s="307">
        <v>13</v>
      </c>
      <c r="B45" s="31" t="s">
        <v>331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678</v>
      </c>
      <c r="W45" s="71" t="s">
        <v>678</v>
      </c>
      <c r="X45" s="71" t="s">
        <v>678</v>
      </c>
      <c r="Y45" s="102" t="s">
        <v>678</v>
      </c>
    </row>
    <row r="46" spans="1:25">
      <c r="A46" s="307"/>
      <c r="B46" s="31" t="s">
        <v>332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62</v>
      </c>
      <c r="W46" s="71" t="s">
        <v>62</v>
      </c>
      <c r="X46" s="71" t="s">
        <v>62</v>
      </c>
      <c r="Y46" s="102" t="s">
        <v>62</v>
      </c>
    </row>
    <row r="47" spans="1:25">
      <c r="A47" s="307"/>
      <c r="B47" s="31" t="s">
        <v>334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307"/>
      <c r="B48" s="31" t="s">
        <v>350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70</v>
      </c>
      <c r="W48" s="71" t="s">
        <v>70</v>
      </c>
      <c r="X48" s="71" t="s">
        <v>70</v>
      </c>
      <c r="Y48" s="102" t="s">
        <v>70</v>
      </c>
    </row>
    <row r="49" spans="1:25">
      <c r="A49" s="307">
        <v>14</v>
      </c>
      <c r="B49" s="31" t="s">
        <v>331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678</v>
      </c>
      <c r="W49" s="71" t="s">
        <v>678</v>
      </c>
      <c r="X49" s="71" t="s">
        <v>678</v>
      </c>
      <c r="Y49" s="102" t="s">
        <v>678</v>
      </c>
    </row>
    <row r="50" spans="1:25">
      <c r="A50" s="307"/>
      <c r="B50" s="31" t="s">
        <v>332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62</v>
      </c>
      <c r="W50" s="71" t="s">
        <v>62</v>
      </c>
      <c r="X50" s="71" t="s">
        <v>62</v>
      </c>
      <c r="Y50" s="102" t="s">
        <v>62</v>
      </c>
    </row>
    <row r="51" spans="1:25">
      <c r="A51" s="307"/>
      <c r="B51" s="31" t="s">
        <v>334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307"/>
      <c r="B52" s="31" t="s">
        <v>350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70</v>
      </c>
      <c r="W52" s="71" t="s">
        <v>70</v>
      </c>
      <c r="X52" s="71" t="s">
        <v>70</v>
      </c>
      <c r="Y52" s="102" t="s">
        <v>70</v>
      </c>
    </row>
    <row r="53" spans="1:25">
      <c r="A53" s="307">
        <v>15</v>
      </c>
      <c r="B53" s="31" t="s">
        <v>331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678</v>
      </c>
      <c r="W53" s="71" t="s">
        <v>678</v>
      </c>
      <c r="X53" s="71" t="s">
        <v>678</v>
      </c>
      <c r="Y53" s="102" t="s">
        <v>678</v>
      </c>
    </row>
    <row r="54" spans="1:25">
      <c r="A54" s="307"/>
      <c r="B54" s="31" t="s">
        <v>332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62</v>
      </c>
      <c r="W54" s="71" t="s">
        <v>62</v>
      </c>
      <c r="X54" s="71" t="s">
        <v>62</v>
      </c>
      <c r="Y54" s="102" t="s">
        <v>62</v>
      </c>
    </row>
    <row r="55" spans="1:25">
      <c r="A55" s="307"/>
      <c r="B55" s="31" t="s">
        <v>334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307"/>
      <c r="B56" s="31" t="s">
        <v>350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70</v>
      </c>
      <c r="W56" s="71" t="s">
        <v>70</v>
      </c>
      <c r="X56" s="71" t="s">
        <v>70</v>
      </c>
      <c r="Y56" s="102" t="s">
        <v>70</v>
      </c>
    </row>
    <row r="57" spans="1:25">
      <c r="A57" s="307">
        <v>16</v>
      </c>
      <c r="B57" s="31" t="s">
        <v>331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678</v>
      </c>
      <c r="W57" s="71" t="s">
        <v>678</v>
      </c>
      <c r="X57" s="71" t="s">
        <v>678</v>
      </c>
      <c r="Y57" s="102" t="s">
        <v>678</v>
      </c>
    </row>
    <row r="58" spans="1:25">
      <c r="A58" s="307"/>
      <c r="B58" s="31" t="s">
        <v>332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62</v>
      </c>
      <c r="W58" s="71" t="s">
        <v>62</v>
      </c>
      <c r="X58" s="71" t="s">
        <v>62</v>
      </c>
      <c r="Y58" s="102" t="s">
        <v>62</v>
      </c>
    </row>
    <row r="59" spans="1:25">
      <c r="A59" s="307"/>
      <c r="B59" s="31" t="s">
        <v>334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307"/>
      <c r="B60" s="31" t="s">
        <v>350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70</v>
      </c>
      <c r="W60" s="71" t="s">
        <v>70</v>
      </c>
      <c r="X60" s="71" t="s">
        <v>70</v>
      </c>
      <c r="Y60" s="102" t="s">
        <v>70</v>
      </c>
    </row>
    <row r="61" spans="1:25">
      <c r="A61" s="306">
        <v>17</v>
      </c>
      <c r="B61" s="31" t="s">
        <v>331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678</v>
      </c>
      <c r="W61" s="71" t="s">
        <v>678</v>
      </c>
      <c r="X61" s="71" t="s">
        <v>678</v>
      </c>
      <c r="Y61" s="102" t="s">
        <v>678</v>
      </c>
    </row>
    <row r="62" spans="1:25">
      <c r="A62" s="306"/>
      <c r="B62" s="31" t="s">
        <v>332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74"/>
      <c r="B63" s="34" t="s">
        <v>334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435</v>
      </c>
      <c r="B64" s="27" t="s">
        <v>584</v>
      </c>
    </row>
    <row r="65" spans="2:2">
      <c r="B65" s="27" t="s">
        <v>349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C32" sqref="C32"/>
    </sheetView>
  </sheetViews>
  <sheetFormatPr defaultRowHeight="13.5"/>
  <cols>
    <col min="1" max="1" width="11.125" style="3" customWidth="1"/>
    <col min="2" max="10" width="7.375" style="3" customWidth="1"/>
    <col min="11" max="11" width="8.25" style="3" customWidth="1"/>
    <col min="12" max="12" width="9" style="3"/>
    <col min="13" max="13" width="11.125" style="3" customWidth="1"/>
    <col min="14" max="24" width="6.75" style="3" customWidth="1"/>
    <col min="25" max="16384" width="9" style="3"/>
  </cols>
  <sheetData>
    <row r="1" spans="1:24" ht="19.5" customHeight="1" thickBot="1">
      <c r="A1" s="1" t="s">
        <v>805</v>
      </c>
      <c r="F1" s="153"/>
      <c r="K1" s="4" t="s">
        <v>716</v>
      </c>
      <c r="M1" s="1" t="s">
        <v>806</v>
      </c>
      <c r="N1" s="1"/>
      <c r="R1" s="153"/>
      <c r="X1" s="4" t="s">
        <v>717</v>
      </c>
    </row>
    <row r="2" spans="1:24" ht="16.5" customHeight="1">
      <c r="A2" s="388" t="s">
        <v>718</v>
      </c>
      <c r="B2" s="308" t="s">
        <v>719</v>
      </c>
      <c r="C2" s="328"/>
      <c r="D2" s="310"/>
      <c r="E2" s="308" t="s">
        <v>720</v>
      </c>
      <c r="F2" s="328"/>
      <c r="G2" s="310"/>
      <c r="H2" s="308" t="s">
        <v>721</v>
      </c>
      <c r="I2" s="328"/>
      <c r="J2" s="310"/>
      <c r="K2" s="390" t="s">
        <v>722</v>
      </c>
      <c r="M2" s="388" t="s">
        <v>718</v>
      </c>
      <c r="N2" s="386" t="s">
        <v>723</v>
      </c>
      <c r="O2" s="386" t="s">
        <v>724</v>
      </c>
      <c r="P2" s="386" t="s">
        <v>725</v>
      </c>
      <c r="Q2" s="386" t="s">
        <v>726</v>
      </c>
      <c r="R2" s="386" t="s">
        <v>727</v>
      </c>
      <c r="S2" s="386" t="s">
        <v>728</v>
      </c>
      <c r="T2" s="386" t="s">
        <v>729</v>
      </c>
      <c r="U2" s="386" t="s">
        <v>730</v>
      </c>
      <c r="V2" s="386" t="s">
        <v>731</v>
      </c>
      <c r="W2" s="394" t="s">
        <v>732</v>
      </c>
      <c r="X2" s="392" t="s">
        <v>733</v>
      </c>
    </row>
    <row r="3" spans="1:24">
      <c r="A3" s="389"/>
      <c r="B3" s="9" t="s">
        <v>734</v>
      </c>
      <c r="C3" s="9" t="s">
        <v>735</v>
      </c>
      <c r="D3" s="9" t="s">
        <v>733</v>
      </c>
      <c r="E3" s="9" t="s">
        <v>734</v>
      </c>
      <c r="F3" s="9" t="s">
        <v>735</v>
      </c>
      <c r="G3" s="9" t="s">
        <v>733</v>
      </c>
      <c r="H3" s="9" t="s">
        <v>734</v>
      </c>
      <c r="I3" s="9" t="s">
        <v>735</v>
      </c>
      <c r="J3" s="9" t="s">
        <v>733</v>
      </c>
      <c r="K3" s="391"/>
      <c r="M3" s="389"/>
      <c r="N3" s="387"/>
      <c r="O3" s="387"/>
      <c r="P3" s="387"/>
      <c r="Q3" s="387"/>
      <c r="R3" s="387"/>
      <c r="S3" s="387"/>
      <c r="T3" s="387"/>
      <c r="U3" s="387"/>
      <c r="V3" s="387"/>
      <c r="W3" s="395"/>
      <c r="X3" s="393"/>
    </row>
    <row r="4" spans="1:24" ht="14.25" customHeight="1">
      <c r="A4" s="54" t="s">
        <v>736</v>
      </c>
      <c r="B4" s="154">
        <v>19526</v>
      </c>
      <c r="C4" s="30">
        <v>4117</v>
      </c>
      <c r="D4" s="30">
        <v>23643</v>
      </c>
      <c r="E4" s="30">
        <v>282</v>
      </c>
      <c r="F4" s="30">
        <v>123</v>
      </c>
      <c r="G4" s="30">
        <v>405</v>
      </c>
      <c r="H4" s="30">
        <v>1045</v>
      </c>
      <c r="I4" s="30">
        <v>1354</v>
      </c>
      <c r="J4" s="30">
        <v>2399</v>
      </c>
      <c r="K4" s="30">
        <v>26447</v>
      </c>
      <c r="M4" s="125" t="s">
        <v>736</v>
      </c>
      <c r="N4" s="16">
        <v>742</v>
      </c>
      <c r="O4" s="16">
        <v>662</v>
      </c>
      <c r="P4" s="16">
        <v>55</v>
      </c>
      <c r="Q4" s="16">
        <v>39</v>
      </c>
      <c r="R4" s="16">
        <v>87</v>
      </c>
      <c r="S4" s="16">
        <v>95</v>
      </c>
      <c r="T4" s="16">
        <v>150</v>
      </c>
      <c r="U4" s="16">
        <v>373</v>
      </c>
      <c r="V4" s="16">
        <v>39</v>
      </c>
      <c r="W4" s="16">
        <v>23</v>
      </c>
      <c r="X4" s="16">
        <v>2265</v>
      </c>
    </row>
    <row r="5" spans="1:24" ht="14.25" customHeight="1">
      <c r="A5" s="54">
        <v>14</v>
      </c>
      <c r="B5" s="155">
        <v>10516</v>
      </c>
      <c r="C5" s="16">
        <v>1335</v>
      </c>
      <c r="D5" s="16">
        <v>11851</v>
      </c>
      <c r="E5" s="16">
        <v>179</v>
      </c>
      <c r="F5" s="16">
        <v>246</v>
      </c>
      <c r="G5" s="16">
        <v>425</v>
      </c>
      <c r="H5" s="16">
        <v>560</v>
      </c>
      <c r="I5" s="16">
        <v>694</v>
      </c>
      <c r="J5" s="16">
        <v>1254</v>
      </c>
      <c r="K5" s="16">
        <v>13530</v>
      </c>
      <c r="M5" s="49">
        <v>14</v>
      </c>
      <c r="N5" s="16">
        <v>755</v>
      </c>
      <c r="O5" s="16">
        <v>679</v>
      </c>
      <c r="P5" s="16">
        <v>55</v>
      </c>
      <c r="Q5" s="16">
        <v>53</v>
      </c>
      <c r="R5" s="16">
        <v>88</v>
      </c>
      <c r="S5" s="16">
        <v>95</v>
      </c>
      <c r="T5" s="16">
        <v>150</v>
      </c>
      <c r="U5" s="16">
        <v>376</v>
      </c>
      <c r="V5" s="16">
        <v>54</v>
      </c>
      <c r="W5" s="16">
        <v>23</v>
      </c>
      <c r="X5" s="16">
        <v>2328</v>
      </c>
    </row>
    <row r="6" spans="1:24" ht="14.25" customHeight="1">
      <c r="A6" s="54">
        <v>15</v>
      </c>
      <c r="B6" s="155">
        <v>11328</v>
      </c>
      <c r="C6" s="16">
        <v>1813</v>
      </c>
      <c r="D6" s="16">
        <v>13141</v>
      </c>
      <c r="E6" s="16">
        <v>344</v>
      </c>
      <c r="F6" s="16">
        <v>342</v>
      </c>
      <c r="G6" s="16">
        <v>686</v>
      </c>
      <c r="H6" s="16">
        <v>1009</v>
      </c>
      <c r="I6" s="16">
        <v>144</v>
      </c>
      <c r="J6" s="16">
        <v>1153</v>
      </c>
      <c r="K6" s="16">
        <v>14980</v>
      </c>
      <c r="M6" s="49">
        <v>15</v>
      </c>
      <c r="N6" s="16">
        <v>789</v>
      </c>
      <c r="O6" s="16">
        <v>698</v>
      </c>
      <c r="P6" s="16">
        <v>55</v>
      </c>
      <c r="Q6" s="16">
        <v>61</v>
      </c>
      <c r="R6" s="16">
        <v>94</v>
      </c>
      <c r="S6" s="16">
        <v>108</v>
      </c>
      <c r="T6" s="16">
        <v>200</v>
      </c>
      <c r="U6" s="16">
        <v>387</v>
      </c>
      <c r="V6" s="16">
        <v>64</v>
      </c>
      <c r="W6" s="16">
        <v>24</v>
      </c>
      <c r="X6" s="16">
        <v>2480</v>
      </c>
    </row>
    <row r="7" spans="1:24" ht="14.25" customHeight="1">
      <c r="A7" s="54">
        <v>16</v>
      </c>
      <c r="B7" s="155">
        <v>9689</v>
      </c>
      <c r="C7" s="16">
        <v>1946</v>
      </c>
      <c r="D7" s="16">
        <v>11635</v>
      </c>
      <c r="E7" s="16">
        <v>156</v>
      </c>
      <c r="F7" s="16">
        <v>33</v>
      </c>
      <c r="G7" s="16">
        <v>189</v>
      </c>
      <c r="H7" s="16">
        <v>502</v>
      </c>
      <c r="I7" s="16">
        <v>675</v>
      </c>
      <c r="J7" s="16">
        <v>1177</v>
      </c>
      <c r="K7" s="16">
        <v>13001</v>
      </c>
      <c r="M7" s="49">
        <v>16</v>
      </c>
      <c r="N7" s="16">
        <v>791</v>
      </c>
      <c r="O7" s="16">
        <v>721</v>
      </c>
      <c r="P7" s="16">
        <v>62</v>
      </c>
      <c r="Q7" s="16">
        <v>61</v>
      </c>
      <c r="R7" s="16">
        <v>95</v>
      </c>
      <c r="S7" s="16">
        <v>108</v>
      </c>
      <c r="T7" s="16">
        <v>200</v>
      </c>
      <c r="U7" s="16">
        <v>387</v>
      </c>
      <c r="V7" s="16">
        <v>64</v>
      </c>
      <c r="W7" s="16">
        <v>24</v>
      </c>
      <c r="X7" s="16">
        <v>2513</v>
      </c>
    </row>
    <row r="8" spans="1:24" ht="14.25" customHeight="1" thickBot="1">
      <c r="A8" s="110">
        <v>17</v>
      </c>
      <c r="B8" s="156">
        <v>8958</v>
      </c>
      <c r="C8" s="25">
        <v>1803</v>
      </c>
      <c r="D8" s="25">
        <v>10761</v>
      </c>
      <c r="E8" s="25">
        <v>170</v>
      </c>
      <c r="F8" s="25">
        <v>345</v>
      </c>
      <c r="G8" s="25">
        <v>515</v>
      </c>
      <c r="H8" s="25">
        <v>673</v>
      </c>
      <c r="I8" s="25">
        <v>450</v>
      </c>
      <c r="J8" s="25">
        <v>1123</v>
      </c>
      <c r="K8" s="25">
        <v>12399</v>
      </c>
      <c r="M8" s="124">
        <v>17</v>
      </c>
      <c r="N8" s="25">
        <v>803</v>
      </c>
      <c r="O8" s="25">
        <v>751</v>
      </c>
      <c r="P8" s="25">
        <v>62</v>
      </c>
      <c r="Q8" s="25">
        <v>61</v>
      </c>
      <c r="R8" s="25">
        <v>100</v>
      </c>
      <c r="S8" s="25">
        <v>109</v>
      </c>
      <c r="T8" s="25">
        <v>200</v>
      </c>
      <c r="U8" s="25">
        <v>387</v>
      </c>
      <c r="V8" s="25">
        <v>66</v>
      </c>
      <c r="W8" s="25">
        <v>24</v>
      </c>
      <c r="X8" s="25">
        <v>2563</v>
      </c>
    </row>
    <row r="9" spans="1:24" ht="14.25" customHeight="1">
      <c r="A9" s="113" t="s">
        <v>737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M9" s="144" t="s">
        <v>738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M10" s="157" t="s">
        <v>737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9.5" customHeight="1"/>
    <row r="12" spans="1:24" ht="13.5" customHeight="1"/>
    <row r="13" spans="1:24" ht="16.5" customHeight="1"/>
    <row r="14" spans="1:24" ht="19.5" customHeight="1"/>
    <row r="15" spans="1:24" ht="19.5" customHeight="1"/>
    <row r="16" spans="1:24" ht="19.5" customHeight="1"/>
    <row r="17" ht="19.5" customHeight="1"/>
    <row r="18" ht="19.5" customHeight="1"/>
    <row r="19" ht="19.5" customHeight="1"/>
    <row r="20" ht="19.5" customHeight="1"/>
    <row r="24" ht="19.5" customHeight="1"/>
    <row r="25" ht="19.5" customHeight="1"/>
    <row r="26" ht="16.5" customHeight="1"/>
    <row r="27" ht="16.5" customHeight="1"/>
    <row r="28" ht="16.5" customHeight="1"/>
    <row r="29" ht="16.5" customHeight="1"/>
    <row r="30" ht="16.5" customHeight="1"/>
    <row r="31" ht="17.25" customHeight="1"/>
    <row r="32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17">
    <mergeCell ref="P2:P3"/>
    <mergeCell ref="Q2:Q3"/>
    <mergeCell ref="R2:R3"/>
    <mergeCell ref="S2:S3"/>
    <mergeCell ref="X2:X3"/>
    <mergeCell ref="T2:T3"/>
    <mergeCell ref="U2:U3"/>
    <mergeCell ref="V2:V3"/>
    <mergeCell ref="W2:W3"/>
    <mergeCell ref="N2:N3"/>
    <mergeCell ref="O2:O3"/>
    <mergeCell ref="A2:A3"/>
    <mergeCell ref="B2:D2"/>
    <mergeCell ref="E2:G2"/>
    <mergeCell ref="H2:J2"/>
    <mergeCell ref="K2:K3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808</v>
      </c>
      <c r="I1" s="36" t="s">
        <v>577</v>
      </c>
      <c r="AB1" s="4" t="s">
        <v>591</v>
      </c>
    </row>
    <row r="2" spans="1:29">
      <c r="A2" s="315" t="s">
        <v>453</v>
      </c>
      <c r="B2" s="336"/>
      <c r="C2" s="311" t="s">
        <v>444</v>
      </c>
      <c r="D2" s="311"/>
      <c r="E2" s="311"/>
      <c r="F2" s="311"/>
      <c r="G2" s="311"/>
      <c r="H2" s="311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109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73"/>
      <c r="B3" s="337"/>
      <c r="C3" s="303" t="s">
        <v>585</v>
      </c>
      <c r="D3" s="303"/>
      <c r="E3" s="303"/>
      <c r="F3" s="303" t="s">
        <v>586</v>
      </c>
      <c r="G3" s="303"/>
      <c r="H3" s="303"/>
      <c r="I3" s="305" t="s">
        <v>335</v>
      </c>
      <c r="J3" s="303"/>
      <c r="K3" s="303"/>
      <c r="L3" s="303" t="s">
        <v>585</v>
      </c>
      <c r="M3" s="303"/>
      <c r="N3" s="303"/>
      <c r="O3" s="309"/>
      <c r="P3" s="305" t="s">
        <v>586</v>
      </c>
      <c r="Q3" s="303"/>
      <c r="R3" s="303"/>
      <c r="S3" s="303"/>
      <c r="T3" s="333" t="s">
        <v>588</v>
      </c>
      <c r="U3" s="334"/>
      <c r="V3" s="334"/>
      <c r="W3" s="337" t="s">
        <v>589</v>
      </c>
      <c r="X3" s="337"/>
      <c r="Y3" s="337"/>
      <c r="Z3" s="333" t="s">
        <v>590</v>
      </c>
      <c r="AA3" s="334"/>
      <c r="AB3" s="344"/>
    </row>
    <row r="4" spans="1:29">
      <c r="A4" s="361"/>
      <c r="B4" s="337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8" t="s">
        <v>350</v>
      </c>
      <c r="J4" s="9" t="s">
        <v>338</v>
      </c>
      <c r="K4" s="9" t="s">
        <v>339</v>
      </c>
      <c r="L4" s="9" t="s">
        <v>350</v>
      </c>
      <c r="M4" s="9" t="s">
        <v>338</v>
      </c>
      <c r="N4" s="9" t="s">
        <v>339</v>
      </c>
      <c r="O4" s="107" t="s">
        <v>587</v>
      </c>
      <c r="P4" s="8" t="s">
        <v>350</v>
      </c>
      <c r="Q4" s="9" t="s">
        <v>338</v>
      </c>
      <c r="R4" s="9" t="s">
        <v>339</v>
      </c>
      <c r="S4" s="108" t="s">
        <v>587</v>
      </c>
      <c r="T4" s="9" t="s">
        <v>350</v>
      </c>
      <c r="U4" s="9" t="s">
        <v>338</v>
      </c>
      <c r="V4" s="9" t="s">
        <v>339</v>
      </c>
      <c r="W4" s="9" t="s">
        <v>350</v>
      </c>
      <c r="X4" s="9" t="s">
        <v>338</v>
      </c>
      <c r="Y4" s="9" t="s">
        <v>339</v>
      </c>
      <c r="Z4" s="9" t="s">
        <v>350</v>
      </c>
      <c r="AA4" s="9" t="s">
        <v>338</v>
      </c>
      <c r="AB4" s="11" t="s">
        <v>339</v>
      </c>
    </row>
    <row r="5" spans="1:29" hidden="1">
      <c r="A5" s="323" t="s">
        <v>578</v>
      </c>
      <c r="B5" s="31" t="s">
        <v>331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678</v>
      </c>
      <c r="U5" s="98" t="s">
        <v>678</v>
      </c>
      <c r="V5" s="98" t="s">
        <v>678</v>
      </c>
      <c r="W5" s="98" t="s">
        <v>678</v>
      </c>
      <c r="X5" s="98" t="s">
        <v>678</v>
      </c>
      <c r="Y5" s="98" t="s">
        <v>678</v>
      </c>
      <c r="Z5" s="98" t="s">
        <v>678</v>
      </c>
      <c r="AA5" s="98" t="s">
        <v>678</v>
      </c>
      <c r="AB5" s="98" t="s">
        <v>678</v>
      </c>
    </row>
    <row r="6" spans="1:29" hidden="1">
      <c r="A6" s="307"/>
      <c r="B6" s="31" t="s">
        <v>332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62</v>
      </c>
      <c r="U6" s="98" t="s">
        <v>62</v>
      </c>
      <c r="V6" s="98" t="s">
        <v>62</v>
      </c>
      <c r="W6" s="98">
        <f>SUM(X6:Y6)</f>
        <v>1</v>
      </c>
      <c r="X6" s="98" t="s">
        <v>62</v>
      </c>
      <c r="Y6" s="98">
        <v>1</v>
      </c>
      <c r="Z6" s="98" t="s">
        <v>62</v>
      </c>
      <c r="AA6" s="98" t="s">
        <v>62</v>
      </c>
      <c r="AB6" s="98" t="s">
        <v>62</v>
      </c>
    </row>
    <row r="7" spans="1:29" hidden="1">
      <c r="A7" s="307"/>
      <c r="B7" s="31" t="s">
        <v>334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307"/>
      <c r="B8" s="31" t="s">
        <v>350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7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7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307">
        <v>12</v>
      </c>
      <c r="B9" s="31" t="s">
        <v>331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678</v>
      </c>
      <c r="U9" s="98" t="s">
        <v>678</v>
      </c>
      <c r="V9" s="98" t="s">
        <v>678</v>
      </c>
      <c r="W9" s="98" t="s">
        <v>678</v>
      </c>
      <c r="X9" s="98" t="s">
        <v>678</v>
      </c>
      <c r="Y9" s="98" t="s">
        <v>678</v>
      </c>
      <c r="Z9" s="98" t="s">
        <v>678</v>
      </c>
      <c r="AA9" s="98" t="s">
        <v>678</v>
      </c>
      <c r="AB9" s="98" t="s">
        <v>678</v>
      </c>
    </row>
    <row r="10" spans="1:29" hidden="1">
      <c r="A10" s="307"/>
      <c r="B10" s="31" t="s">
        <v>332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62</v>
      </c>
      <c r="U10" s="98" t="s">
        <v>62</v>
      </c>
      <c r="V10" s="98" t="s">
        <v>62</v>
      </c>
      <c r="W10" s="98">
        <f>SUM(X10:Y10)</f>
        <v>1</v>
      </c>
      <c r="X10" s="98" t="s">
        <v>62</v>
      </c>
      <c r="Y10" s="98">
        <v>1</v>
      </c>
      <c r="Z10" s="98" t="s">
        <v>62</v>
      </c>
      <c r="AA10" s="98" t="s">
        <v>62</v>
      </c>
      <c r="AB10" s="98" t="s">
        <v>62</v>
      </c>
    </row>
    <row r="11" spans="1:29" hidden="1">
      <c r="A11" s="307"/>
      <c r="B11" s="31" t="s">
        <v>334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307"/>
      <c r="B12" s="31" t="s">
        <v>350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7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7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307" t="s">
        <v>745</v>
      </c>
      <c r="B13" s="31" t="s">
        <v>331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 t="s">
        <v>678</v>
      </c>
      <c r="AA13" s="98" t="s">
        <v>678</v>
      </c>
      <c r="AB13" s="98" t="s">
        <v>678</v>
      </c>
    </row>
    <row r="14" spans="1:29" hidden="1">
      <c r="A14" s="307"/>
      <c r="B14" s="31" t="s">
        <v>332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98" t="s">
        <v>62</v>
      </c>
      <c r="Z14" s="98" t="s">
        <v>62</v>
      </c>
      <c r="AA14" s="98" t="s">
        <v>62</v>
      </c>
      <c r="AB14" s="98" t="s">
        <v>62</v>
      </c>
    </row>
    <row r="15" spans="1:29" hidden="1">
      <c r="A15" s="307"/>
      <c r="B15" s="31" t="s">
        <v>334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307"/>
      <c r="B16" s="31" t="s">
        <v>350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7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7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70</v>
      </c>
      <c r="W16" s="54" t="s">
        <v>70</v>
      </c>
      <c r="X16" s="54" t="s">
        <v>70</v>
      </c>
      <c r="Y16" s="54" t="s">
        <v>70</v>
      </c>
      <c r="Z16" s="54" t="s">
        <v>70</v>
      </c>
      <c r="AA16" s="54" t="s">
        <v>70</v>
      </c>
      <c r="AB16" s="54" t="s">
        <v>70</v>
      </c>
      <c r="AC16" s="54">
        <f>SUM(AC13:AC15)</f>
        <v>0</v>
      </c>
    </row>
    <row r="17" spans="1:29" hidden="1">
      <c r="A17" s="307">
        <v>14</v>
      </c>
      <c r="B17" s="31" t="s">
        <v>331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678</v>
      </c>
      <c r="U17" s="98" t="s">
        <v>678</v>
      </c>
      <c r="V17" s="98" t="s">
        <v>678</v>
      </c>
      <c r="W17" s="98" t="s">
        <v>678</v>
      </c>
      <c r="X17" s="98" t="s">
        <v>678</v>
      </c>
      <c r="Y17" s="98" t="s">
        <v>678</v>
      </c>
      <c r="Z17" s="98" t="s">
        <v>678</v>
      </c>
      <c r="AA17" s="98" t="s">
        <v>678</v>
      </c>
      <c r="AB17" s="98" t="s">
        <v>678</v>
      </c>
    </row>
    <row r="18" spans="1:29" hidden="1">
      <c r="A18" s="307"/>
      <c r="B18" s="31" t="s">
        <v>332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62</v>
      </c>
      <c r="U18" s="98" t="s">
        <v>62</v>
      </c>
      <c r="V18" s="98" t="s">
        <v>62</v>
      </c>
      <c r="W18" s="98" t="s">
        <v>62</v>
      </c>
      <c r="X18" s="98" t="s">
        <v>62</v>
      </c>
      <c r="Y18" s="98" t="s">
        <v>62</v>
      </c>
      <c r="Z18" s="98" t="s">
        <v>62</v>
      </c>
      <c r="AA18" s="98" t="s">
        <v>62</v>
      </c>
      <c r="AB18" s="98" t="s">
        <v>62</v>
      </c>
    </row>
    <row r="19" spans="1:29" hidden="1">
      <c r="A19" s="307"/>
      <c r="B19" s="31" t="s">
        <v>334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307"/>
      <c r="B20" s="31" t="s">
        <v>350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7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7">
        <f t="shared" si="2"/>
        <v>98.734177215189874</v>
      </c>
      <c r="T20" s="54" t="s">
        <v>70</v>
      </c>
      <c r="U20" s="54" t="s">
        <v>70</v>
      </c>
      <c r="V20" s="54" t="s">
        <v>70</v>
      </c>
      <c r="W20" s="54" t="s">
        <v>70</v>
      </c>
      <c r="X20" s="54" t="s">
        <v>70</v>
      </c>
      <c r="Y20" s="54" t="s">
        <v>70</v>
      </c>
      <c r="Z20" s="54" t="s">
        <v>70</v>
      </c>
      <c r="AA20" s="54" t="s">
        <v>70</v>
      </c>
      <c r="AB20" s="54" t="s">
        <v>70</v>
      </c>
      <c r="AC20" s="54">
        <f>SUM(AC17:AC19)</f>
        <v>0</v>
      </c>
    </row>
    <row r="21" spans="1:29" hidden="1">
      <c r="A21" s="307">
        <v>15</v>
      </c>
      <c r="B21" s="31" t="s">
        <v>331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678</v>
      </c>
      <c r="V21" s="98">
        <v>1</v>
      </c>
      <c r="W21" s="98" t="s">
        <v>678</v>
      </c>
      <c r="X21" s="98" t="s">
        <v>678</v>
      </c>
      <c r="Y21" s="98" t="s">
        <v>678</v>
      </c>
      <c r="Z21" s="98" t="s">
        <v>678</v>
      </c>
      <c r="AA21" s="98" t="s">
        <v>678</v>
      </c>
      <c r="AB21" s="98" t="s">
        <v>678</v>
      </c>
    </row>
    <row r="22" spans="1:29" hidden="1">
      <c r="A22" s="307"/>
      <c r="B22" s="31" t="s">
        <v>332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62</v>
      </c>
      <c r="U22" s="98" t="s">
        <v>62</v>
      </c>
      <c r="V22" s="98" t="s">
        <v>62</v>
      </c>
      <c r="W22" s="98" t="s">
        <v>62</v>
      </c>
      <c r="X22" s="98" t="s">
        <v>62</v>
      </c>
      <c r="Y22" s="98" t="s">
        <v>62</v>
      </c>
      <c r="Z22" s="98" t="s">
        <v>62</v>
      </c>
      <c r="AA22" s="98" t="s">
        <v>62</v>
      </c>
      <c r="AB22" s="98" t="s">
        <v>62</v>
      </c>
    </row>
    <row r="23" spans="1:29" hidden="1">
      <c r="A23" s="307"/>
      <c r="B23" s="31" t="s">
        <v>334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307"/>
      <c r="B24" s="31" t="s">
        <v>350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7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7">
        <f t="shared" si="2"/>
        <v>94.160583941605836</v>
      </c>
      <c r="T24" s="54">
        <f>SUM(T21:T23)</f>
        <v>1</v>
      </c>
      <c r="U24" s="54" t="s">
        <v>70</v>
      </c>
      <c r="V24" s="54">
        <f>SUM(V21:V23)</f>
        <v>1</v>
      </c>
      <c r="W24" s="54" t="s">
        <v>70</v>
      </c>
      <c r="X24" s="54" t="s">
        <v>70</v>
      </c>
      <c r="Y24" s="54" t="s">
        <v>70</v>
      </c>
      <c r="Z24" s="54" t="s">
        <v>70</v>
      </c>
      <c r="AA24" s="54" t="s">
        <v>70</v>
      </c>
      <c r="AB24" s="54" t="s">
        <v>70</v>
      </c>
      <c r="AC24" s="54">
        <f>SUM(AC21:AC23)</f>
        <v>0</v>
      </c>
    </row>
    <row r="25" spans="1:29" hidden="1">
      <c r="A25" s="307">
        <v>16</v>
      </c>
      <c r="B25" s="31" t="s">
        <v>331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678</v>
      </c>
      <c r="U25" s="54" t="s">
        <v>678</v>
      </c>
      <c r="V25" s="54" t="s">
        <v>678</v>
      </c>
      <c r="W25" s="54" t="s">
        <v>678</v>
      </c>
      <c r="X25" s="54" t="s">
        <v>678</v>
      </c>
      <c r="Y25" s="54" t="s">
        <v>678</v>
      </c>
      <c r="Z25" s="54" t="s">
        <v>678</v>
      </c>
      <c r="AA25" s="54" t="s">
        <v>678</v>
      </c>
      <c r="AB25" s="54" t="s">
        <v>678</v>
      </c>
    </row>
    <row r="26" spans="1:29" hidden="1">
      <c r="A26" s="307"/>
      <c r="B26" s="31" t="s">
        <v>332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62</v>
      </c>
      <c r="U26" s="54" t="s">
        <v>62</v>
      </c>
      <c r="V26" s="54" t="s">
        <v>62</v>
      </c>
      <c r="W26" s="54" t="s">
        <v>62</v>
      </c>
      <c r="X26" s="54" t="s">
        <v>62</v>
      </c>
      <c r="Y26" s="54" t="s">
        <v>62</v>
      </c>
      <c r="Z26" s="54" t="s">
        <v>62</v>
      </c>
      <c r="AA26" s="54" t="s">
        <v>62</v>
      </c>
      <c r="AB26" s="54" t="s">
        <v>62</v>
      </c>
    </row>
    <row r="27" spans="1:29" hidden="1">
      <c r="A27" s="307"/>
      <c r="B27" s="31" t="s">
        <v>334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307"/>
      <c r="B28" s="31" t="s">
        <v>350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7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7">
        <f t="shared" si="2"/>
        <v>98</v>
      </c>
      <c r="T28" s="54">
        <f>SUM(T25:T27)</f>
        <v>1</v>
      </c>
      <c r="U28" s="54">
        <f>SUM(U25:U27)</f>
        <v>1</v>
      </c>
      <c r="V28" s="54" t="s">
        <v>70</v>
      </c>
      <c r="W28" s="54" t="s">
        <v>70</v>
      </c>
      <c r="X28" s="54" t="s">
        <v>70</v>
      </c>
      <c r="Y28" s="54" t="s">
        <v>70</v>
      </c>
      <c r="Z28" s="54" t="s">
        <v>70</v>
      </c>
      <c r="AA28" s="54" t="s">
        <v>70</v>
      </c>
      <c r="AB28" s="54" t="s">
        <v>70</v>
      </c>
      <c r="AC28" s="54">
        <f>SUM(AC25:AC27)</f>
        <v>0</v>
      </c>
    </row>
    <row r="29" spans="1:29" ht="23.25" customHeight="1" thickBot="1">
      <c r="A29" s="33">
        <v>17</v>
      </c>
      <c r="B29" s="34" t="s">
        <v>331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6">
        <f t="shared" si="2"/>
        <v>99.166666666666671</v>
      </c>
      <c r="T29" s="110" t="s">
        <v>678</v>
      </c>
      <c r="U29" s="110" t="s">
        <v>678</v>
      </c>
      <c r="V29" s="110" t="s">
        <v>678</v>
      </c>
      <c r="W29" s="110" t="s">
        <v>678</v>
      </c>
      <c r="X29" s="110" t="s">
        <v>678</v>
      </c>
      <c r="Y29" s="110" t="s">
        <v>678</v>
      </c>
      <c r="Z29" s="110" t="s">
        <v>678</v>
      </c>
      <c r="AA29" s="110" t="s">
        <v>678</v>
      </c>
      <c r="AB29" s="110" t="s">
        <v>678</v>
      </c>
    </row>
    <row r="30" spans="1:29">
      <c r="A30" s="27" t="s">
        <v>349</v>
      </c>
    </row>
    <row r="32" spans="1:29" ht="14.25" thickBot="1">
      <c r="A32" s="1" t="s">
        <v>808</v>
      </c>
      <c r="AB32" s="41" t="s">
        <v>591</v>
      </c>
    </row>
    <row r="33" spans="1:29">
      <c r="A33" s="320" t="s">
        <v>453</v>
      </c>
      <c r="B33" s="336"/>
      <c r="C33" s="311" t="s">
        <v>444</v>
      </c>
      <c r="D33" s="311"/>
      <c r="E33" s="311"/>
      <c r="F33" s="311"/>
      <c r="G33" s="311"/>
      <c r="H33" s="311"/>
      <c r="I33" s="105"/>
      <c r="J33" s="106"/>
      <c r="K33" s="106"/>
      <c r="L33" s="106"/>
      <c r="M33" s="106"/>
      <c r="N33" s="106"/>
      <c r="O33" s="396" t="s">
        <v>109</v>
      </c>
      <c r="P33" s="396"/>
      <c r="Q33" s="396"/>
      <c r="R33" s="396"/>
      <c r="S33" s="396"/>
      <c r="T33" s="396"/>
      <c r="U33" s="396"/>
      <c r="V33" s="396"/>
      <c r="W33" s="396"/>
      <c r="X33" s="396"/>
      <c r="Y33" s="106"/>
      <c r="Z33" s="106"/>
      <c r="AA33" s="106"/>
      <c r="AB33" s="106"/>
    </row>
    <row r="34" spans="1:29" ht="24" customHeight="1">
      <c r="A34" s="321"/>
      <c r="B34" s="337"/>
      <c r="C34" s="303" t="s">
        <v>585</v>
      </c>
      <c r="D34" s="303"/>
      <c r="E34" s="303"/>
      <c r="F34" s="303" t="s">
        <v>586</v>
      </c>
      <c r="G34" s="303"/>
      <c r="H34" s="303"/>
      <c r="I34" s="305" t="s">
        <v>335</v>
      </c>
      <c r="J34" s="303"/>
      <c r="K34" s="303"/>
      <c r="L34" s="303" t="s">
        <v>585</v>
      </c>
      <c r="M34" s="303"/>
      <c r="N34" s="303"/>
      <c r="O34" s="303"/>
      <c r="P34" s="303" t="s">
        <v>586</v>
      </c>
      <c r="Q34" s="303"/>
      <c r="R34" s="303"/>
      <c r="S34" s="303"/>
      <c r="T34" s="333" t="s">
        <v>588</v>
      </c>
      <c r="U34" s="334"/>
      <c r="V34" s="334"/>
      <c r="W34" s="337" t="s">
        <v>589</v>
      </c>
      <c r="X34" s="337"/>
      <c r="Y34" s="337"/>
      <c r="Z34" s="333" t="s">
        <v>590</v>
      </c>
      <c r="AA34" s="334"/>
      <c r="AB34" s="344"/>
    </row>
    <row r="35" spans="1:29">
      <c r="A35" s="321"/>
      <c r="B35" s="337"/>
      <c r="C35" s="9" t="s">
        <v>350</v>
      </c>
      <c r="D35" s="9" t="s">
        <v>338</v>
      </c>
      <c r="E35" s="9" t="s">
        <v>339</v>
      </c>
      <c r="F35" s="9" t="s">
        <v>350</v>
      </c>
      <c r="G35" s="9" t="s">
        <v>338</v>
      </c>
      <c r="H35" s="9" t="s">
        <v>339</v>
      </c>
      <c r="I35" s="8" t="s">
        <v>350</v>
      </c>
      <c r="J35" s="9" t="s">
        <v>338</v>
      </c>
      <c r="K35" s="9" t="s">
        <v>339</v>
      </c>
      <c r="L35" s="9" t="s">
        <v>350</v>
      </c>
      <c r="M35" s="9" t="s">
        <v>338</v>
      </c>
      <c r="N35" s="9" t="s">
        <v>339</v>
      </c>
      <c r="O35" s="108" t="s">
        <v>587</v>
      </c>
      <c r="P35" s="9" t="s">
        <v>350</v>
      </c>
      <c r="Q35" s="9" t="s">
        <v>338</v>
      </c>
      <c r="R35" s="9" t="s">
        <v>339</v>
      </c>
      <c r="S35" s="108" t="s">
        <v>587</v>
      </c>
      <c r="T35" s="9" t="s">
        <v>350</v>
      </c>
      <c r="U35" s="9" t="s">
        <v>338</v>
      </c>
      <c r="V35" s="9" t="s">
        <v>339</v>
      </c>
      <c r="W35" s="9" t="s">
        <v>350</v>
      </c>
      <c r="X35" s="9" t="s">
        <v>338</v>
      </c>
      <c r="Y35" s="9" t="s">
        <v>339</v>
      </c>
      <c r="Z35" s="9" t="s">
        <v>350</v>
      </c>
      <c r="AA35" s="9" t="s">
        <v>338</v>
      </c>
      <c r="AB35" s="11" t="s">
        <v>339</v>
      </c>
    </row>
    <row r="36" spans="1:29">
      <c r="A36" s="323" t="s">
        <v>578</v>
      </c>
      <c r="B36" s="31" t="s">
        <v>331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678</v>
      </c>
      <c r="U36" s="98" t="s">
        <v>678</v>
      </c>
      <c r="V36" s="98" t="s">
        <v>678</v>
      </c>
      <c r="W36" s="98" t="s">
        <v>678</v>
      </c>
      <c r="X36" s="98" t="s">
        <v>678</v>
      </c>
      <c r="Y36" s="98" t="s">
        <v>678</v>
      </c>
      <c r="Z36" s="98" t="s">
        <v>678</v>
      </c>
      <c r="AA36" s="98" t="s">
        <v>678</v>
      </c>
      <c r="AB36" s="98" t="s">
        <v>678</v>
      </c>
    </row>
    <row r="37" spans="1:29">
      <c r="A37" s="307"/>
      <c r="B37" s="31" t="s">
        <v>332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62</v>
      </c>
      <c r="U37" s="98" t="s">
        <v>62</v>
      </c>
      <c r="V37" s="98" t="s">
        <v>62</v>
      </c>
      <c r="W37" s="98">
        <f>SUM(X37:Y37)</f>
        <v>1</v>
      </c>
      <c r="X37" s="98" t="s">
        <v>62</v>
      </c>
      <c r="Y37" s="98">
        <v>1</v>
      </c>
      <c r="Z37" s="98" t="s">
        <v>62</v>
      </c>
      <c r="AA37" s="98" t="s">
        <v>62</v>
      </c>
      <c r="AB37" s="98" t="s">
        <v>62</v>
      </c>
    </row>
    <row r="38" spans="1:29">
      <c r="A38" s="307"/>
      <c r="B38" s="31" t="s">
        <v>334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307"/>
      <c r="B39" s="31" t="s">
        <v>350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7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7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307">
        <v>12</v>
      </c>
      <c r="B40" s="31" t="s">
        <v>331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678</v>
      </c>
      <c r="U40" s="98" t="s">
        <v>678</v>
      </c>
      <c r="V40" s="98" t="s">
        <v>678</v>
      </c>
      <c r="W40" s="98" t="s">
        <v>678</v>
      </c>
      <c r="X40" s="98" t="s">
        <v>678</v>
      </c>
      <c r="Y40" s="98" t="s">
        <v>678</v>
      </c>
      <c r="Z40" s="98" t="s">
        <v>678</v>
      </c>
      <c r="AA40" s="98" t="s">
        <v>678</v>
      </c>
      <c r="AB40" s="98" t="s">
        <v>678</v>
      </c>
    </row>
    <row r="41" spans="1:29">
      <c r="A41" s="307"/>
      <c r="B41" s="31" t="s">
        <v>332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62</v>
      </c>
      <c r="U41" s="98" t="s">
        <v>62</v>
      </c>
      <c r="V41" s="98" t="s">
        <v>62</v>
      </c>
      <c r="W41" s="98">
        <f>SUM(X41:Y41)</f>
        <v>1</v>
      </c>
      <c r="X41" s="98" t="s">
        <v>62</v>
      </c>
      <c r="Y41" s="98">
        <v>1</v>
      </c>
      <c r="Z41" s="98" t="s">
        <v>62</v>
      </c>
      <c r="AA41" s="98" t="s">
        <v>62</v>
      </c>
      <c r="AB41" s="98" t="s">
        <v>62</v>
      </c>
    </row>
    <row r="42" spans="1:29">
      <c r="A42" s="307"/>
      <c r="B42" s="31" t="s">
        <v>334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307"/>
      <c r="B43" s="31" t="s">
        <v>350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7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7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307">
        <v>13</v>
      </c>
      <c r="B44" s="31" t="s">
        <v>331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678</v>
      </c>
      <c r="W44" s="98" t="s">
        <v>678</v>
      </c>
      <c r="X44" s="98" t="s">
        <v>678</v>
      </c>
      <c r="Y44" s="98" t="s">
        <v>678</v>
      </c>
      <c r="Z44" s="98" t="s">
        <v>678</v>
      </c>
      <c r="AA44" s="98" t="s">
        <v>678</v>
      </c>
      <c r="AB44" s="98" t="s">
        <v>678</v>
      </c>
    </row>
    <row r="45" spans="1:29">
      <c r="A45" s="307"/>
      <c r="B45" s="31" t="s">
        <v>332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62</v>
      </c>
      <c r="U45" s="98" t="s">
        <v>62</v>
      </c>
      <c r="V45" s="98" t="s">
        <v>62</v>
      </c>
      <c r="W45" s="98" t="s">
        <v>62</v>
      </c>
      <c r="X45" s="98" t="s">
        <v>62</v>
      </c>
      <c r="Y45" s="98" t="s">
        <v>62</v>
      </c>
      <c r="Z45" s="98" t="s">
        <v>62</v>
      </c>
      <c r="AA45" s="98" t="s">
        <v>62</v>
      </c>
      <c r="AB45" s="98" t="s">
        <v>62</v>
      </c>
    </row>
    <row r="46" spans="1:29">
      <c r="A46" s="307"/>
      <c r="B46" s="31" t="s">
        <v>334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307"/>
      <c r="B47" s="31" t="s">
        <v>350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7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7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307">
        <v>14</v>
      </c>
      <c r="B48" s="31" t="s">
        <v>331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678</v>
      </c>
      <c r="U48" s="98" t="s">
        <v>678</v>
      </c>
      <c r="V48" s="98" t="s">
        <v>678</v>
      </c>
      <c r="W48" s="98" t="s">
        <v>678</v>
      </c>
      <c r="X48" s="98" t="s">
        <v>678</v>
      </c>
      <c r="Y48" s="98" t="s">
        <v>678</v>
      </c>
      <c r="Z48" s="98" t="s">
        <v>678</v>
      </c>
      <c r="AA48" s="98" t="s">
        <v>678</v>
      </c>
      <c r="AB48" s="98" t="s">
        <v>678</v>
      </c>
    </row>
    <row r="49" spans="1:29">
      <c r="A49" s="307"/>
      <c r="B49" s="31" t="s">
        <v>332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98" t="s">
        <v>62</v>
      </c>
      <c r="Z49" s="98" t="s">
        <v>62</v>
      </c>
      <c r="AA49" s="98" t="s">
        <v>62</v>
      </c>
      <c r="AB49" s="98" t="s">
        <v>62</v>
      </c>
    </row>
    <row r="50" spans="1:29">
      <c r="A50" s="307"/>
      <c r="B50" s="31" t="s">
        <v>334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307"/>
      <c r="B51" s="31" t="s">
        <v>350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7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7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307">
        <v>15</v>
      </c>
      <c r="B52" s="31" t="s">
        <v>331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678</v>
      </c>
      <c r="V52" s="98">
        <v>1</v>
      </c>
      <c r="W52" s="98" t="s">
        <v>678</v>
      </c>
      <c r="X52" s="98" t="s">
        <v>678</v>
      </c>
      <c r="Y52" s="98" t="s">
        <v>678</v>
      </c>
      <c r="Z52" s="98" t="s">
        <v>678</v>
      </c>
      <c r="AA52" s="98" t="s">
        <v>678</v>
      </c>
      <c r="AB52" s="98" t="s">
        <v>678</v>
      </c>
    </row>
    <row r="53" spans="1:29">
      <c r="A53" s="307"/>
      <c r="B53" s="31" t="s">
        <v>332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98" t="s">
        <v>62</v>
      </c>
      <c r="Z53" s="98" t="s">
        <v>62</v>
      </c>
      <c r="AA53" s="98" t="s">
        <v>62</v>
      </c>
      <c r="AB53" s="98" t="s">
        <v>62</v>
      </c>
    </row>
    <row r="54" spans="1:29">
      <c r="A54" s="307"/>
      <c r="B54" s="31" t="s">
        <v>334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307"/>
      <c r="B55" s="31" t="s">
        <v>350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7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7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307">
        <v>16</v>
      </c>
      <c r="B56" s="31" t="s">
        <v>331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678</v>
      </c>
      <c r="U56" s="54" t="s">
        <v>678</v>
      </c>
      <c r="V56" s="54" t="s">
        <v>678</v>
      </c>
      <c r="W56" s="54" t="s">
        <v>678</v>
      </c>
      <c r="X56" s="54" t="s">
        <v>678</v>
      </c>
      <c r="Y56" s="54" t="s">
        <v>678</v>
      </c>
      <c r="Z56" s="54" t="s">
        <v>678</v>
      </c>
      <c r="AA56" s="54" t="s">
        <v>678</v>
      </c>
      <c r="AB56" s="54" t="s">
        <v>678</v>
      </c>
    </row>
    <row r="57" spans="1:29">
      <c r="A57" s="307"/>
      <c r="B57" s="31" t="s">
        <v>332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62</v>
      </c>
      <c r="U57" s="54" t="s">
        <v>62</v>
      </c>
      <c r="V57" s="54" t="s">
        <v>62</v>
      </c>
      <c r="W57" s="54" t="s">
        <v>62</v>
      </c>
      <c r="X57" s="54" t="s">
        <v>62</v>
      </c>
      <c r="Y57" s="54" t="s">
        <v>62</v>
      </c>
      <c r="Z57" s="54" t="s">
        <v>62</v>
      </c>
      <c r="AA57" s="54" t="s">
        <v>62</v>
      </c>
      <c r="AB57" s="54" t="s">
        <v>62</v>
      </c>
    </row>
    <row r="58" spans="1:29">
      <c r="A58" s="307"/>
      <c r="B58" s="31" t="s">
        <v>334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307"/>
      <c r="B59" s="31" t="s">
        <v>350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7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7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306">
        <v>17</v>
      </c>
      <c r="B60" s="31" t="s">
        <v>331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678</v>
      </c>
      <c r="U60" s="98" t="s">
        <v>678</v>
      </c>
      <c r="V60" s="98" t="s">
        <v>678</v>
      </c>
      <c r="W60" s="98" t="s">
        <v>678</v>
      </c>
      <c r="X60" s="98" t="s">
        <v>678</v>
      </c>
      <c r="Y60" s="98" t="s">
        <v>678</v>
      </c>
      <c r="Z60" s="98" t="s">
        <v>678</v>
      </c>
      <c r="AA60" s="98" t="s">
        <v>678</v>
      </c>
      <c r="AB60" s="98" t="s">
        <v>678</v>
      </c>
    </row>
    <row r="61" spans="1:29">
      <c r="A61" s="306"/>
      <c r="B61" s="31" t="s">
        <v>332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74"/>
      <c r="B62" s="34" t="s">
        <v>334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349</v>
      </c>
    </row>
  </sheetData>
  <mergeCells count="36">
    <mergeCell ref="A44:A47"/>
    <mergeCell ref="A40:A43"/>
    <mergeCell ref="A60:A62"/>
    <mergeCell ref="A56:A59"/>
    <mergeCell ref="A52:A55"/>
    <mergeCell ref="A48:A51"/>
    <mergeCell ref="Z34:AB34"/>
    <mergeCell ref="O33:X33"/>
    <mergeCell ref="L34:O34"/>
    <mergeCell ref="P34:S34"/>
    <mergeCell ref="T34:V34"/>
    <mergeCell ref="W34:Y34"/>
    <mergeCell ref="A33:A35"/>
    <mergeCell ref="B33:B35"/>
    <mergeCell ref="A36:A39"/>
    <mergeCell ref="T3:V3"/>
    <mergeCell ref="A25:A28"/>
    <mergeCell ref="L3:O3"/>
    <mergeCell ref="A13:A16"/>
    <mergeCell ref="A17:A20"/>
    <mergeCell ref="A21:A24"/>
    <mergeCell ref="A5:A8"/>
    <mergeCell ref="C34:E34"/>
    <mergeCell ref="F34:H34"/>
    <mergeCell ref="C33:H33"/>
    <mergeCell ref="I34:K34"/>
    <mergeCell ref="C3:E3"/>
    <mergeCell ref="F3:H3"/>
    <mergeCell ref="I3:K3"/>
    <mergeCell ref="A9:A12"/>
    <mergeCell ref="A2:A4"/>
    <mergeCell ref="B2:B4"/>
    <mergeCell ref="C2:H2"/>
    <mergeCell ref="W3:Y3"/>
    <mergeCell ref="Z3:AB3"/>
    <mergeCell ref="P3:S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30</v>
      </c>
      <c r="N1" s="36" t="s">
        <v>592</v>
      </c>
      <c r="BB1" s="4" t="s">
        <v>445</v>
      </c>
    </row>
    <row r="2" spans="1:54" ht="27.75" customHeight="1">
      <c r="A2" s="315" t="s">
        <v>453</v>
      </c>
      <c r="B2" s="311"/>
      <c r="C2" s="311" t="s">
        <v>523</v>
      </c>
      <c r="D2" s="311"/>
      <c r="E2" s="311"/>
      <c r="F2" s="366" t="s">
        <v>446</v>
      </c>
      <c r="G2" s="366" t="s">
        <v>447</v>
      </c>
      <c r="H2" s="359" t="s">
        <v>524</v>
      </c>
      <c r="I2" s="359" t="s">
        <v>525</v>
      </c>
      <c r="J2" s="359" t="s">
        <v>526</v>
      </c>
      <c r="K2" s="359" t="s">
        <v>527</v>
      </c>
      <c r="L2" s="359" t="s">
        <v>528</v>
      </c>
      <c r="M2" s="359" t="s">
        <v>529</v>
      </c>
      <c r="N2" s="359" t="s">
        <v>530</v>
      </c>
      <c r="O2" s="359" t="s">
        <v>531</v>
      </c>
      <c r="P2" s="359" t="s">
        <v>532</v>
      </c>
      <c r="Q2" s="359" t="s">
        <v>533</v>
      </c>
      <c r="R2" s="359" t="s">
        <v>534</v>
      </c>
      <c r="S2" s="359" t="s">
        <v>535</v>
      </c>
      <c r="T2" s="359" t="s">
        <v>536</v>
      </c>
      <c r="U2" s="359" t="s">
        <v>537</v>
      </c>
      <c r="V2" s="359" t="s">
        <v>538</v>
      </c>
      <c r="W2" s="359" t="s">
        <v>539</v>
      </c>
      <c r="X2" s="359" t="s">
        <v>540</v>
      </c>
      <c r="Y2" s="359" t="s">
        <v>541</v>
      </c>
      <c r="Z2" s="359" t="s">
        <v>542</v>
      </c>
      <c r="AA2" s="364" t="s">
        <v>543</v>
      </c>
      <c r="AB2" s="397" t="s">
        <v>544</v>
      </c>
      <c r="AC2" s="359" t="s">
        <v>545</v>
      </c>
      <c r="AD2" s="359" t="s">
        <v>546</v>
      </c>
      <c r="AE2" s="359" t="s">
        <v>547</v>
      </c>
      <c r="AF2" s="359" t="s">
        <v>548</v>
      </c>
      <c r="AG2" s="359" t="s">
        <v>549</v>
      </c>
      <c r="AH2" s="359" t="s">
        <v>550</v>
      </c>
      <c r="AI2" s="359" t="s">
        <v>551</v>
      </c>
      <c r="AJ2" s="359" t="s">
        <v>552</v>
      </c>
      <c r="AK2" s="359" t="s">
        <v>553</v>
      </c>
      <c r="AL2" s="359" t="s">
        <v>554</v>
      </c>
      <c r="AM2" s="359" t="s">
        <v>555</v>
      </c>
      <c r="AN2" s="359" t="s">
        <v>556</v>
      </c>
      <c r="AO2" s="359" t="s">
        <v>557</v>
      </c>
      <c r="AP2" s="359" t="s">
        <v>558</v>
      </c>
      <c r="AQ2" s="359" t="s">
        <v>559</v>
      </c>
      <c r="AR2" s="359" t="s">
        <v>560</v>
      </c>
      <c r="AS2" s="359" t="s">
        <v>561</v>
      </c>
      <c r="AT2" s="359" t="s">
        <v>562</v>
      </c>
      <c r="AU2" s="359" t="s">
        <v>563</v>
      </c>
      <c r="AV2" s="359" t="s">
        <v>564</v>
      </c>
      <c r="AW2" s="359" t="s">
        <v>565</v>
      </c>
      <c r="AX2" s="359" t="s">
        <v>566</v>
      </c>
      <c r="AY2" s="359" t="s">
        <v>567</v>
      </c>
      <c r="AZ2" s="359" t="s">
        <v>568</v>
      </c>
      <c r="BA2" s="359" t="s">
        <v>569</v>
      </c>
      <c r="BB2" s="364" t="s">
        <v>362</v>
      </c>
    </row>
    <row r="3" spans="1:54" ht="27.75" customHeight="1">
      <c r="A3" s="361"/>
      <c r="B3" s="303"/>
      <c r="C3" s="9" t="s">
        <v>350</v>
      </c>
      <c r="D3" s="9" t="s">
        <v>338</v>
      </c>
      <c r="E3" s="9" t="s">
        <v>339</v>
      </c>
      <c r="F3" s="367"/>
      <c r="G3" s="367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5"/>
      <c r="AB3" s="398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5"/>
    </row>
    <row r="4" spans="1:54" hidden="1">
      <c r="A4" s="313" t="s">
        <v>578</v>
      </c>
      <c r="B4" s="99" t="s">
        <v>331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678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678</v>
      </c>
      <c r="AF4" s="98">
        <v>13</v>
      </c>
      <c r="AG4" s="98">
        <v>8</v>
      </c>
      <c r="AH4" s="98">
        <v>4</v>
      </c>
      <c r="AI4" s="98">
        <v>1</v>
      </c>
      <c r="AJ4" s="98" t="s">
        <v>678</v>
      </c>
      <c r="AK4" s="98" t="s">
        <v>678</v>
      </c>
      <c r="AL4" s="98">
        <v>2</v>
      </c>
      <c r="AM4" s="98">
        <v>4</v>
      </c>
      <c r="AN4" s="98">
        <v>2</v>
      </c>
      <c r="AO4" s="98" t="s">
        <v>678</v>
      </c>
      <c r="AP4" s="98">
        <v>1</v>
      </c>
      <c r="AQ4" s="98" t="s">
        <v>678</v>
      </c>
      <c r="AR4" s="98" t="s">
        <v>678</v>
      </c>
      <c r="AS4" s="98" t="s">
        <v>678</v>
      </c>
      <c r="AT4" s="98">
        <v>2</v>
      </c>
      <c r="AU4" s="98" t="s">
        <v>678</v>
      </c>
      <c r="AV4" s="98" t="s">
        <v>678</v>
      </c>
      <c r="AW4" s="98" t="s">
        <v>678</v>
      </c>
      <c r="AX4" s="98">
        <v>3</v>
      </c>
      <c r="AY4" s="98" t="s">
        <v>678</v>
      </c>
      <c r="AZ4" s="98" t="s">
        <v>678</v>
      </c>
      <c r="BA4" s="98">
        <v>2</v>
      </c>
      <c r="BB4" s="98" t="s">
        <v>678</v>
      </c>
    </row>
    <row r="5" spans="1:54" hidden="1">
      <c r="A5" s="313"/>
      <c r="B5" s="99" t="s">
        <v>712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67</v>
      </c>
      <c r="J5" s="98" t="s">
        <v>67</v>
      </c>
      <c r="K5" s="98" t="s">
        <v>67</v>
      </c>
      <c r="L5" s="98" t="s">
        <v>67</v>
      </c>
      <c r="M5" s="98" t="s">
        <v>67</v>
      </c>
      <c r="N5" s="98" t="s">
        <v>67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67</v>
      </c>
      <c r="W5" s="98" t="s">
        <v>67</v>
      </c>
      <c r="X5" s="98" t="s">
        <v>67</v>
      </c>
      <c r="Y5" s="98">
        <v>1</v>
      </c>
      <c r="Z5" s="98">
        <v>8</v>
      </c>
      <c r="AA5" s="98">
        <v>6</v>
      </c>
      <c r="AB5" s="98" t="s">
        <v>67</v>
      </c>
      <c r="AC5" s="98">
        <v>2</v>
      </c>
      <c r="AD5" s="98" t="s">
        <v>67</v>
      </c>
      <c r="AE5" s="98" t="s">
        <v>67</v>
      </c>
      <c r="AF5" s="98" t="s">
        <v>67</v>
      </c>
      <c r="AG5" s="98" t="s">
        <v>67</v>
      </c>
      <c r="AH5" s="98">
        <v>1</v>
      </c>
      <c r="AI5" s="98" t="s">
        <v>67</v>
      </c>
      <c r="AJ5" s="98">
        <v>1</v>
      </c>
      <c r="AK5" s="98" t="s">
        <v>67</v>
      </c>
      <c r="AL5" s="98" t="s">
        <v>67</v>
      </c>
      <c r="AM5" s="98" t="s">
        <v>67</v>
      </c>
      <c r="AN5" s="98" t="s">
        <v>67</v>
      </c>
      <c r="AO5" s="98" t="s">
        <v>67</v>
      </c>
      <c r="AP5" s="98" t="s">
        <v>67</v>
      </c>
      <c r="AQ5" s="98" t="s">
        <v>67</v>
      </c>
      <c r="AR5" s="98" t="s">
        <v>67</v>
      </c>
      <c r="AS5" s="98" t="s">
        <v>67</v>
      </c>
      <c r="AT5" s="98">
        <v>1</v>
      </c>
      <c r="AU5" s="98" t="s">
        <v>67</v>
      </c>
      <c r="AV5" s="98" t="s">
        <v>67</v>
      </c>
      <c r="AW5" s="98" t="s">
        <v>67</v>
      </c>
      <c r="AX5" s="98" t="s">
        <v>67</v>
      </c>
      <c r="AY5" s="98" t="s">
        <v>67</v>
      </c>
      <c r="AZ5" s="98" t="s">
        <v>67</v>
      </c>
      <c r="BA5" s="98" t="s">
        <v>67</v>
      </c>
      <c r="BB5" s="98" t="s">
        <v>67</v>
      </c>
    </row>
    <row r="6" spans="1:54" hidden="1">
      <c r="A6" s="313"/>
      <c r="B6" s="99" t="s">
        <v>506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61</v>
      </c>
      <c r="I6" s="98" t="s">
        <v>61</v>
      </c>
      <c r="J6" s="98" t="s">
        <v>61</v>
      </c>
      <c r="K6" s="98" t="s">
        <v>61</v>
      </c>
      <c r="L6" s="98" t="s">
        <v>61</v>
      </c>
      <c r="M6" s="98" t="s">
        <v>61</v>
      </c>
      <c r="N6" s="98" t="s">
        <v>61</v>
      </c>
      <c r="O6" s="98" t="s">
        <v>61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61</v>
      </c>
      <c r="X6" s="98">
        <v>1</v>
      </c>
      <c r="Y6" s="98">
        <v>1</v>
      </c>
      <c r="Z6" s="98" t="s">
        <v>61</v>
      </c>
      <c r="AA6" s="98">
        <v>2</v>
      </c>
      <c r="AB6" s="98">
        <v>1</v>
      </c>
      <c r="AC6" s="98">
        <v>1</v>
      </c>
      <c r="AD6" s="98" t="s">
        <v>61</v>
      </c>
      <c r="AE6" s="98" t="s">
        <v>61</v>
      </c>
      <c r="AF6" s="98" t="s">
        <v>61</v>
      </c>
      <c r="AG6" s="98" t="s">
        <v>61</v>
      </c>
      <c r="AH6" s="98" t="s">
        <v>61</v>
      </c>
      <c r="AI6" s="98">
        <v>1</v>
      </c>
      <c r="AJ6" s="98" t="s">
        <v>61</v>
      </c>
      <c r="AK6" s="98" t="s">
        <v>61</v>
      </c>
      <c r="AL6" s="98" t="s">
        <v>61</v>
      </c>
      <c r="AM6" s="98" t="s">
        <v>61</v>
      </c>
      <c r="AN6" s="98" t="s">
        <v>61</v>
      </c>
      <c r="AO6" s="98" t="s">
        <v>61</v>
      </c>
      <c r="AP6" s="98" t="s">
        <v>61</v>
      </c>
      <c r="AQ6" s="98" t="s">
        <v>61</v>
      </c>
      <c r="AR6" s="98" t="s">
        <v>61</v>
      </c>
      <c r="AS6" s="98" t="s">
        <v>61</v>
      </c>
      <c r="AT6" s="98" t="s">
        <v>61</v>
      </c>
      <c r="AU6" s="98" t="s">
        <v>61</v>
      </c>
      <c r="AV6" s="98" t="s">
        <v>61</v>
      </c>
      <c r="AW6" s="98" t="s">
        <v>61</v>
      </c>
      <c r="AX6" s="98" t="s">
        <v>61</v>
      </c>
      <c r="AY6" s="98" t="s">
        <v>61</v>
      </c>
      <c r="AZ6" s="98" t="s">
        <v>61</v>
      </c>
      <c r="BA6" s="98" t="s">
        <v>61</v>
      </c>
      <c r="BB6" s="98" t="s">
        <v>61</v>
      </c>
    </row>
    <row r="7" spans="1:54" hidden="1">
      <c r="A7" s="306">
        <v>12</v>
      </c>
      <c r="B7" s="99" t="s">
        <v>331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678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678</v>
      </c>
      <c r="AJ7" s="98">
        <v>1</v>
      </c>
      <c r="AK7" s="98" t="s">
        <v>678</v>
      </c>
      <c r="AL7" s="98" t="s">
        <v>678</v>
      </c>
      <c r="AM7" s="98">
        <v>1</v>
      </c>
      <c r="AN7" s="98">
        <v>2</v>
      </c>
      <c r="AO7" s="98" t="s">
        <v>678</v>
      </c>
      <c r="AP7" s="98" t="s">
        <v>678</v>
      </c>
      <c r="AQ7" s="98">
        <v>1</v>
      </c>
      <c r="AR7" s="98" t="s">
        <v>678</v>
      </c>
      <c r="AS7" s="98">
        <v>3</v>
      </c>
      <c r="AT7" s="98">
        <v>2</v>
      </c>
      <c r="AU7" s="98" t="s">
        <v>678</v>
      </c>
      <c r="AV7" s="98" t="s">
        <v>678</v>
      </c>
      <c r="AW7" s="98" t="s">
        <v>678</v>
      </c>
      <c r="AX7" s="98" t="s">
        <v>678</v>
      </c>
      <c r="AY7" s="98" t="s">
        <v>678</v>
      </c>
      <c r="AZ7" s="98" t="s">
        <v>678</v>
      </c>
      <c r="BA7" s="98">
        <v>3</v>
      </c>
      <c r="BB7" s="98" t="s">
        <v>678</v>
      </c>
    </row>
    <row r="8" spans="1:54" hidden="1">
      <c r="A8" s="306"/>
      <c r="B8" s="99" t="s">
        <v>712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67</v>
      </c>
      <c r="I8" s="98" t="s">
        <v>67</v>
      </c>
      <c r="J8" s="98" t="s">
        <v>67</v>
      </c>
      <c r="K8" s="98" t="s">
        <v>67</v>
      </c>
      <c r="L8" s="98" t="s">
        <v>67</v>
      </c>
      <c r="M8" s="98" t="s">
        <v>67</v>
      </c>
      <c r="N8" s="98" t="s">
        <v>67</v>
      </c>
      <c r="O8" s="98" t="s">
        <v>67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67</v>
      </c>
      <c r="W8" s="98">
        <v>2</v>
      </c>
      <c r="X8" s="98">
        <v>5</v>
      </c>
      <c r="Y8" s="98" t="s">
        <v>67</v>
      </c>
      <c r="Z8" s="98">
        <v>7</v>
      </c>
      <c r="AA8" s="98">
        <v>3</v>
      </c>
      <c r="AB8" s="98" t="s">
        <v>67</v>
      </c>
      <c r="AC8" s="98">
        <v>4</v>
      </c>
      <c r="AD8" s="98" t="s">
        <v>67</v>
      </c>
      <c r="AE8" s="98" t="s">
        <v>67</v>
      </c>
      <c r="AF8" s="98">
        <v>1</v>
      </c>
      <c r="AG8" s="98">
        <v>1</v>
      </c>
      <c r="AH8" s="98">
        <v>1</v>
      </c>
      <c r="AI8" s="98">
        <v>1</v>
      </c>
      <c r="AJ8" s="98" t="s">
        <v>67</v>
      </c>
      <c r="AK8" s="98" t="s">
        <v>67</v>
      </c>
      <c r="AL8" s="98" t="s">
        <v>67</v>
      </c>
      <c r="AM8" s="98" t="s">
        <v>67</v>
      </c>
      <c r="AN8" s="98" t="s">
        <v>67</v>
      </c>
      <c r="AO8" s="98" t="s">
        <v>67</v>
      </c>
      <c r="AP8" s="98" t="s">
        <v>67</v>
      </c>
      <c r="AQ8" s="98" t="s">
        <v>67</v>
      </c>
      <c r="AR8" s="98" t="s">
        <v>67</v>
      </c>
      <c r="AS8" s="98" t="s">
        <v>67</v>
      </c>
      <c r="AT8" s="98" t="s">
        <v>67</v>
      </c>
      <c r="AU8" s="98" t="s">
        <v>67</v>
      </c>
      <c r="AV8" s="98" t="s">
        <v>67</v>
      </c>
      <c r="AW8" s="98" t="s">
        <v>67</v>
      </c>
      <c r="AX8" s="98" t="s">
        <v>67</v>
      </c>
      <c r="AY8" s="98" t="s">
        <v>67</v>
      </c>
      <c r="AZ8" s="98" t="s">
        <v>67</v>
      </c>
      <c r="BA8" s="98" t="s">
        <v>67</v>
      </c>
      <c r="BB8" s="98" t="s">
        <v>67</v>
      </c>
    </row>
    <row r="9" spans="1:54" hidden="1">
      <c r="A9" s="306"/>
      <c r="B9" s="99" t="s">
        <v>506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61</v>
      </c>
      <c r="J9" s="98" t="s">
        <v>61</v>
      </c>
      <c r="K9" s="98" t="s">
        <v>61</v>
      </c>
      <c r="L9" s="98" t="s">
        <v>61</v>
      </c>
      <c r="M9" s="98" t="s">
        <v>61</v>
      </c>
      <c r="N9" s="98" t="s">
        <v>61</v>
      </c>
      <c r="O9" s="98" t="s">
        <v>61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61</v>
      </c>
      <c r="X9" s="98" t="s">
        <v>61</v>
      </c>
      <c r="Y9" s="98" t="s">
        <v>61</v>
      </c>
      <c r="Z9" s="98">
        <v>3</v>
      </c>
      <c r="AA9" s="98">
        <v>2</v>
      </c>
      <c r="AB9" s="98" t="s">
        <v>61</v>
      </c>
      <c r="AC9" s="98">
        <v>2</v>
      </c>
      <c r="AD9" s="98" t="s">
        <v>61</v>
      </c>
      <c r="AE9" s="98" t="s">
        <v>61</v>
      </c>
      <c r="AF9" s="98">
        <v>2</v>
      </c>
      <c r="AG9" s="98">
        <v>1</v>
      </c>
      <c r="AH9" s="98" t="s">
        <v>61</v>
      </c>
      <c r="AI9" s="98" t="s">
        <v>61</v>
      </c>
      <c r="AJ9" s="98" t="s">
        <v>61</v>
      </c>
      <c r="AK9" s="98" t="s">
        <v>61</v>
      </c>
      <c r="AL9" s="98" t="s">
        <v>61</v>
      </c>
      <c r="AM9" s="98" t="s">
        <v>61</v>
      </c>
      <c r="AN9" s="98" t="s">
        <v>61</v>
      </c>
      <c r="AO9" s="98" t="s">
        <v>61</v>
      </c>
      <c r="AP9" s="98" t="s">
        <v>61</v>
      </c>
      <c r="AQ9" s="98" t="s">
        <v>61</v>
      </c>
      <c r="AR9" s="98" t="s">
        <v>61</v>
      </c>
      <c r="AS9" s="98" t="s">
        <v>61</v>
      </c>
      <c r="AT9" s="98" t="s">
        <v>61</v>
      </c>
      <c r="AU9" s="98" t="s">
        <v>61</v>
      </c>
      <c r="AV9" s="98" t="s">
        <v>61</v>
      </c>
      <c r="AW9" s="98" t="s">
        <v>61</v>
      </c>
      <c r="AX9" s="98" t="s">
        <v>61</v>
      </c>
      <c r="AY9" s="98" t="s">
        <v>61</v>
      </c>
      <c r="AZ9" s="98" t="s">
        <v>61</v>
      </c>
      <c r="BA9" s="98" t="s">
        <v>61</v>
      </c>
      <c r="BB9" s="98" t="s">
        <v>61</v>
      </c>
    </row>
    <row r="10" spans="1:54" hidden="1">
      <c r="A10" s="306">
        <v>13</v>
      </c>
      <c r="B10" s="99" t="s">
        <v>331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678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678</v>
      </c>
      <c r="AK10" s="98" t="s">
        <v>678</v>
      </c>
      <c r="AL10" s="98" t="s">
        <v>678</v>
      </c>
      <c r="AM10" s="98">
        <v>1</v>
      </c>
      <c r="AN10" s="98">
        <v>1</v>
      </c>
      <c r="AO10" s="98">
        <v>2</v>
      </c>
      <c r="AP10" s="98" t="s">
        <v>678</v>
      </c>
      <c r="AQ10" s="98">
        <v>1</v>
      </c>
      <c r="AR10" s="98" t="s">
        <v>678</v>
      </c>
      <c r="AS10" s="98" t="s">
        <v>678</v>
      </c>
      <c r="AT10" s="98">
        <v>1</v>
      </c>
      <c r="AU10" s="98" t="s">
        <v>678</v>
      </c>
      <c r="AV10" s="98" t="s">
        <v>678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678</v>
      </c>
    </row>
    <row r="11" spans="1:54" hidden="1">
      <c r="A11" s="306"/>
      <c r="B11" s="99" t="s">
        <v>712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67</v>
      </c>
      <c r="J11" s="98" t="s">
        <v>67</v>
      </c>
      <c r="K11" s="98" t="s">
        <v>67</v>
      </c>
      <c r="L11" s="98" t="s">
        <v>67</v>
      </c>
      <c r="M11" s="98" t="s">
        <v>67</v>
      </c>
      <c r="N11" s="98" t="s">
        <v>67</v>
      </c>
      <c r="O11" s="98" t="s">
        <v>67</v>
      </c>
      <c r="P11" s="98">
        <v>2</v>
      </c>
      <c r="Q11" s="98">
        <v>9</v>
      </c>
      <c r="R11" s="98" t="s">
        <v>67</v>
      </c>
      <c r="S11" s="98">
        <v>5</v>
      </c>
      <c r="T11" s="98">
        <v>16</v>
      </c>
      <c r="U11" s="98">
        <v>5</v>
      </c>
      <c r="V11" s="98" t="s">
        <v>67</v>
      </c>
      <c r="W11" s="98">
        <v>2</v>
      </c>
      <c r="X11" s="98">
        <v>3</v>
      </c>
      <c r="Y11" s="98" t="s">
        <v>67</v>
      </c>
      <c r="Z11" s="98">
        <v>6</v>
      </c>
      <c r="AA11" s="98">
        <v>3</v>
      </c>
      <c r="AB11" s="98">
        <v>2</v>
      </c>
      <c r="AC11" s="98">
        <v>5</v>
      </c>
      <c r="AD11" s="98" t="s">
        <v>67</v>
      </c>
      <c r="AE11" s="98" t="s">
        <v>67</v>
      </c>
      <c r="AF11" s="98" t="s">
        <v>67</v>
      </c>
      <c r="AG11" s="98" t="s">
        <v>67</v>
      </c>
      <c r="AH11" s="98" t="s">
        <v>67</v>
      </c>
      <c r="AI11" s="98" t="s">
        <v>67</v>
      </c>
      <c r="AJ11" s="98" t="s">
        <v>67</v>
      </c>
      <c r="AK11" s="98" t="s">
        <v>67</v>
      </c>
      <c r="AL11" s="98" t="s">
        <v>67</v>
      </c>
      <c r="AM11" s="98" t="s">
        <v>67</v>
      </c>
      <c r="AN11" s="98" t="s">
        <v>67</v>
      </c>
      <c r="AO11" s="98" t="s">
        <v>67</v>
      </c>
      <c r="AP11" s="98" t="s">
        <v>67</v>
      </c>
      <c r="AQ11" s="98" t="s">
        <v>67</v>
      </c>
      <c r="AR11" s="98" t="s">
        <v>67</v>
      </c>
      <c r="AS11" s="98" t="s">
        <v>67</v>
      </c>
      <c r="AT11" s="98" t="s">
        <v>67</v>
      </c>
      <c r="AU11" s="98" t="s">
        <v>67</v>
      </c>
      <c r="AV11" s="98" t="s">
        <v>67</v>
      </c>
      <c r="AW11" s="98" t="s">
        <v>67</v>
      </c>
      <c r="AX11" s="98" t="s">
        <v>67</v>
      </c>
      <c r="AY11" s="98" t="s">
        <v>67</v>
      </c>
      <c r="AZ11" s="98" t="s">
        <v>67</v>
      </c>
      <c r="BA11" s="98" t="s">
        <v>67</v>
      </c>
      <c r="BB11" s="98" t="s">
        <v>67</v>
      </c>
    </row>
    <row r="12" spans="1:54" hidden="1">
      <c r="A12" s="306"/>
      <c r="B12" s="99" t="s">
        <v>506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61</v>
      </c>
      <c r="I12" s="98" t="s">
        <v>61</v>
      </c>
      <c r="J12" s="98" t="s">
        <v>61</v>
      </c>
      <c r="K12" s="98" t="s">
        <v>61</v>
      </c>
      <c r="L12" s="98" t="s">
        <v>61</v>
      </c>
      <c r="M12" s="98" t="s">
        <v>61</v>
      </c>
      <c r="N12" s="98" t="s">
        <v>61</v>
      </c>
      <c r="O12" s="98" t="s">
        <v>61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61</v>
      </c>
      <c r="X12" s="98">
        <v>1</v>
      </c>
      <c r="Y12" s="98" t="s">
        <v>61</v>
      </c>
      <c r="Z12" s="98">
        <v>4</v>
      </c>
      <c r="AA12" s="98">
        <v>2</v>
      </c>
      <c r="AB12" s="98" t="s">
        <v>61</v>
      </c>
      <c r="AC12" s="98">
        <v>2</v>
      </c>
      <c r="AD12" s="98" t="s">
        <v>61</v>
      </c>
      <c r="AE12" s="98" t="s">
        <v>61</v>
      </c>
      <c r="AF12" s="98" t="s">
        <v>61</v>
      </c>
      <c r="AG12" s="98">
        <v>1</v>
      </c>
      <c r="AH12" s="98" t="s">
        <v>61</v>
      </c>
      <c r="AI12" s="98" t="s">
        <v>61</v>
      </c>
      <c r="AJ12" s="98" t="s">
        <v>61</v>
      </c>
      <c r="AK12" s="98" t="s">
        <v>61</v>
      </c>
      <c r="AL12" s="98" t="s">
        <v>61</v>
      </c>
      <c r="AM12" s="98" t="s">
        <v>61</v>
      </c>
      <c r="AN12" s="98" t="s">
        <v>61</v>
      </c>
      <c r="AO12" s="98" t="s">
        <v>61</v>
      </c>
      <c r="AP12" s="98" t="s">
        <v>61</v>
      </c>
      <c r="AQ12" s="98" t="s">
        <v>61</v>
      </c>
      <c r="AR12" s="98" t="s">
        <v>61</v>
      </c>
      <c r="AS12" s="98" t="s">
        <v>61</v>
      </c>
      <c r="AT12" s="98" t="s">
        <v>61</v>
      </c>
      <c r="AU12" s="98" t="s">
        <v>61</v>
      </c>
      <c r="AV12" s="98" t="s">
        <v>61</v>
      </c>
      <c r="AW12" s="98" t="s">
        <v>61</v>
      </c>
      <c r="AX12" s="98" t="s">
        <v>61</v>
      </c>
      <c r="AY12" s="98" t="s">
        <v>61</v>
      </c>
      <c r="AZ12" s="98" t="s">
        <v>61</v>
      </c>
      <c r="BA12" s="98" t="s">
        <v>61</v>
      </c>
      <c r="BB12" s="98" t="s">
        <v>61</v>
      </c>
    </row>
    <row r="13" spans="1:54" hidden="1">
      <c r="A13" s="306">
        <v>14</v>
      </c>
      <c r="B13" s="99" t="s">
        <v>331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678</v>
      </c>
      <c r="J13" s="98">
        <v>1</v>
      </c>
      <c r="K13" s="98">
        <v>2</v>
      </c>
      <c r="L13" s="98" t="s">
        <v>678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678</v>
      </c>
      <c r="AF13" s="98">
        <v>14</v>
      </c>
      <c r="AG13" s="98">
        <v>6</v>
      </c>
      <c r="AH13" s="98">
        <v>2</v>
      </c>
      <c r="AI13" s="98">
        <v>3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>
        <v>1</v>
      </c>
      <c r="BA13" s="98">
        <v>1</v>
      </c>
      <c r="BB13" s="98" t="s">
        <v>678</v>
      </c>
    </row>
    <row r="14" spans="1:54" hidden="1">
      <c r="A14" s="306"/>
      <c r="B14" s="99" t="s">
        <v>712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67</v>
      </c>
      <c r="J14" s="98" t="s">
        <v>67</v>
      </c>
      <c r="K14" s="98" t="s">
        <v>67</v>
      </c>
      <c r="L14" s="98" t="s">
        <v>67</v>
      </c>
      <c r="M14" s="98" t="s">
        <v>67</v>
      </c>
      <c r="N14" s="98" t="s">
        <v>67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67</v>
      </c>
      <c r="W14" s="98">
        <v>2</v>
      </c>
      <c r="X14" s="98">
        <v>1</v>
      </c>
      <c r="Y14" s="98" t="s">
        <v>67</v>
      </c>
      <c r="Z14" s="98">
        <v>11</v>
      </c>
      <c r="AA14" s="98">
        <v>2</v>
      </c>
      <c r="AB14" s="98" t="s">
        <v>67</v>
      </c>
      <c r="AC14" s="98">
        <v>2</v>
      </c>
      <c r="AD14" s="98" t="s">
        <v>67</v>
      </c>
      <c r="AE14" s="98" t="s">
        <v>67</v>
      </c>
      <c r="AF14" s="98">
        <v>1</v>
      </c>
      <c r="AG14" s="98">
        <v>1</v>
      </c>
      <c r="AH14" s="98" t="s">
        <v>67</v>
      </c>
      <c r="AI14" s="98" t="s">
        <v>67</v>
      </c>
      <c r="AJ14" s="98" t="s">
        <v>67</v>
      </c>
      <c r="AK14" s="98" t="s">
        <v>67</v>
      </c>
      <c r="AL14" s="98" t="s">
        <v>67</v>
      </c>
      <c r="AM14" s="98" t="s">
        <v>67</v>
      </c>
      <c r="AN14" s="98" t="s">
        <v>67</v>
      </c>
      <c r="AO14" s="98" t="s">
        <v>67</v>
      </c>
      <c r="AP14" s="98" t="s">
        <v>67</v>
      </c>
      <c r="AQ14" s="98" t="s">
        <v>67</v>
      </c>
      <c r="AR14" s="98" t="s">
        <v>67</v>
      </c>
      <c r="AS14" s="98" t="s">
        <v>67</v>
      </c>
      <c r="AT14" s="98" t="s">
        <v>67</v>
      </c>
      <c r="AU14" s="98" t="s">
        <v>67</v>
      </c>
      <c r="AV14" s="98" t="s">
        <v>67</v>
      </c>
      <c r="AW14" s="98" t="s">
        <v>67</v>
      </c>
      <c r="AX14" s="98" t="s">
        <v>67</v>
      </c>
      <c r="AY14" s="98" t="s">
        <v>67</v>
      </c>
      <c r="AZ14" s="98" t="s">
        <v>67</v>
      </c>
      <c r="BA14" s="98" t="s">
        <v>67</v>
      </c>
      <c r="BB14" s="98" t="s">
        <v>67</v>
      </c>
    </row>
    <row r="15" spans="1:54" hidden="1">
      <c r="A15" s="306"/>
      <c r="B15" s="99" t="s">
        <v>506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61</v>
      </c>
      <c r="I15" s="98" t="s">
        <v>61</v>
      </c>
      <c r="J15" s="98" t="s">
        <v>61</v>
      </c>
      <c r="K15" s="98" t="s">
        <v>61</v>
      </c>
      <c r="L15" s="98" t="s">
        <v>61</v>
      </c>
      <c r="M15" s="98" t="s">
        <v>61</v>
      </c>
      <c r="N15" s="98" t="s">
        <v>61</v>
      </c>
      <c r="O15" s="98" t="s">
        <v>61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61</v>
      </c>
      <c r="X15" s="98">
        <v>2</v>
      </c>
      <c r="Y15" s="98" t="s">
        <v>61</v>
      </c>
      <c r="Z15" s="98">
        <v>3</v>
      </c>
      <c r="AA15" s="98">
        <v>3</v>
      </c>
      <c r="AB15" s="98">
        <v>1</v>
      </c>
      <c r="AC15" s="98">
        <v>1</v>
      </c>
      <c r="AD15" s="98" t="s">
        <v>61</v>
      </c>
      <c r="AE15" s="98" t="s">
        <v>61</v>
      </c>
      <c r="AF15" s="98">
        <v>1</v>
      </c>
      <c r="AG15" s="98" t="s">
        <v>61</v>
      </c>
      <c r="AH15" s="98" t="s">
        <v>61</v>
      </c>
      <c r="AI15" s="98" t="s">
        <v>61</v>
      </c>
      <c r="AJ15" s="98" t="s">
        <v>61</v>
      </c>
      <c r="AK15" s="98" t="s">
        <v>61</v>
      </c>
      <c r="AL15" s="98" t="s">
        <v>61</v>
      </c>
      <c r="AM15" s="98" t="s">
        <v>61</v>
      </c>
      <c r="AN15" s="98" t="s">
        <v>61</v>
      </c>
      <c r="AO15" s="98">
        <v>2</v>
      </c>
      <c r="AP15" s="98" t="s">
        <v>61</v>
      </c>
      <c r="AQ15" s="98" t="s">
        <v>61</v>
      </c>
      <c r="AR15" s="98" t="s">
        <v>61</v>
      </c>
      <c r="AS15" s="98" t="s">
        <v>61</v>
      </c>
      <c r="AT15" s="98" t="s">
        <v>61</v>
      </c>
      <c r="AU15" s="98">
        <v>1</v>
      </c>
      <c r="AV15" s="98" t="s">
        <v>61</v>
      </c>
      <c r="AW15" s="98" t="s">
        <v>61</v>
      </c>
      <c r="AX15" s="98" t="s">
        <v>61</v>
      </c>
      <c r="AY15" s="98" t="s">
        <v>61</v>
      </c>
      <c r="AZ15" s="98" t="s">
        <v>61</v>
      </c>
      <c r="BA15" s="98" t="s">
        <v>61</v>
      </c>
      <c r="BB15" s="98" t="s">
        <v>61</v>
      </c>
    </row>
    <row r="16" spans="1:54" hidden="1">
      <c r="A16" s="306">
        <v>15</v>
      </c>
      <c r="B16" s="99" t="s">
        <v>331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678</v>
      </c>
      <c r="J16" s="98">
        <v>1</v>
      </c>
      <c r="K16" s="98">
        <v>8</v>
      </c>
      <c r="L16" s="98" t="s">
        <v>678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678</v>
      </c>
      <c r="AK16" s="98">
        <v>1</v>
      </c>
      <c r="AL16" s="98" t="s">
        <v>678</v>
      </c>
      <c r="AM16" s="98">
        <v>1</v>
      </c>
      <c r="AN16" s="98">
        <v>1</v>
      </c>
      <c r="AO16" s="98" t="s">
        <v>678</v>
      </c>
      <c r="AP16" s="98">
        <v>1</v>
      </c>
      <c r="AQ16" s="98" t="s">
        <v>678</v>
      </c>
      <c r="AR16" s="98" t="s">
        <v>678</v>
      </c>
      <c r="AS16" s="98">
        <v>1</v>
      </c>
      <c r="AT16" s="98">
        <v>2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>
        <v>1</v>
      </c>
      <c r="AZ16" s="98" t="s">
        <v>678</v>
      </c>
      <c r="BA16" s="98" t="s">
        <v>678</v>
      </c>
      <c r="BB16" s="98" t="s">
        <v>678</v>
      </c>
    </row>
    <row r="17" spans="1:54" hidden="1">
      <c r="A17" s="306"/>
      <c r="B17" s="99" t="s">
        <v>712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67</v>
      </c>
      <c r="I17" s="98" t="s">
        <v>67</v>
      </c>
      <c r="J17" s="98" t="s">
        <v>67</v>
      </c>
      <c r="K17" s="98" t="s">
        <v>67</v>
      </c>
      <c r="L17" s="98" t="s">
        <v>67</v>
      </c>
      <c r="M17" s="98" t="s">
        <v>67</v>
      </c>
      <c r="N17" s="98" t="s">
        <v>67</v>
      </c>
      <c r="O17" s="98" t="s">
        <v>67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67</v>
      </c>
      <c r="W17" s="98" t="s">
        <v>67</v>
      </c>
      <c r="X17" s="98">
        <v>1</v>
      </c>
      <c r="Y17" s="98" t="s">
        <v>67</v>
      </c>
      <c r="Z17" s="98">
        <v>10</v>
      </c>
      <c r="AA17" s="98">
        <v>1</v>
      </c>
      <c r="AB17" s="98" t="s">
        <v>67</v>
      </c>
      <c r="AC17" s="98">
        <v>3</v>
      </c>
      <c r="AD17" s="98" t="s">
        <v>67</v>
      </c>
      <c r="AE17" s="98" t="s">
        <v>67</v>
      </c>
      <c r="AF17" s="98" t="s">
        <v>67</v>
      </c>
      <c r="AG17" s="98" t="s">
        <v>67</v>
      </c>
      <c r="AH17" s="98" t="s">
        <v>67</v>
      </c>
      <c r="AI17" s="98">
        <v>2</v>
      </c>
      <c r="AJ17" s="98" t="s">
        <v>67</v>
      </c>
      <c r="AK17" s="98" t="s">
        <v>67</v>
      </c>
      <c r="AL17" s="98" t="s">
        <v>67</v>
      </c>
      <c r="AM17" s="98" t="s">
        <v>67</v>
      </c>
      <c r="AN17" s="98" t="s">
        <v>67</v>
      </c>
      <c r="AO17" s="98" t="s">
        <v>67</v>
      </c>
      <c r="AP17" s="98" t="s">
        <v>67</v>
      </c>
      <c r="AQ17" s="98" t="s">
        <v>67</v>
      </c>
      <c r="AR17" s="98" t="s">
        <v>67</v>
      </c>
      <c r="AS17" s="98" t="s">
        <v>67</v>
      </c>
      <c r="AT17" s="98" t="s">
        <v>67</v>
      </c>
      <c r="AU17" s="98" t="s">
        <v>67</v>
      </c>
      <c r="AV17" s="98" t="s">
        <v>67</v>
      </c>
      <c r="AW17" s="98" t="s">
        <v>67</v>
      </c>
      <c r="AX17" s="98" t="s">
        <v>67</v>
      </c>
      <c r="AY17" s="98" t="s">
        <v>67</v>
      </c>
      <c r="AZ17" s="98" t="s">
        <v>67</v>
      </c>
      <c r="BA17" s="98" t="s">
        <v>67</v>
      </c>
      <c r="BB17" s="98" t="s">
        <v>67</v>
      </c>
    </row>
    <row r="18" spans="1:54" hidden="1">
      <c r="A18" s="306"/>
      <c r="B18" s="99" t="s">
        <v>506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61</v>
      </c>
      <c r="I18" s="98" t="s">
        <v>61</v>
      </c>
      <c r="J18" s="98" t="s">
        <v>61</v>
      </c>
      <c r="K18" s="98">
        <v>1</v>
      </c>
      <c r="L18" s="98" t="s">
        <v>61</v>
      </c>
      <c r="M18" s="98" t="s">
        <v>61</v>
      </c>
      <c r="N18" s="98" t="s">
        <v>61</v>
      </c>
      <c r="O18" s="98">
        <v>2</v>
      </c>
      <c r="P18" s="98" t="s">
        <v>61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61</v>
      </c>
      <c r="W18" s="98" t="s">
        <v>61</v>
      </c>
      <c r="X18" s="98">
        <v>2</v>
      </c>
      <c r="Y18" s="98" t="s">
        <v>61</v>
      </c>
      <c r="Z18" s="98">
        <v>1</v>
      </c>
      <c r="AA18" s="98">
        <v>3</v>
      </c>
      <c r="AB18" s="98" t="s">
        <v>61</v>
      </c>
      <c r="AC18" s="98">
        <v>1</v>
      </c>
      <c r="AD18" s="98" t="s">
        <v>61</v>
      </c>
      <c r="AE18" s="98" t="s">
        <v>61</v>
      </c>
      <c r="AF18" s="98" t="s">
        <v>61</v>
      </c>
      <c r="AG18" s="98">
        <v>1</v>
      </c>
      <c r="AH18" s="98" t="s">
        <v>61</v>
      </c>
      <c r="AI18" s="98" t="s">
        <v>61</v>
      </c>
      <c r="AJ18" s="98" t="s">
        <v>61</v>
      </c>
      <c r="AK18" s="98" t="s">
        <v>61</v>
      </c>
      <c r="AL18" s="98" t="s">
        <v>61</v>
      </c>
      <c r="AM18" s="98" t="s">
        <v>61</v>
      </c>
      <c r="AN18" s="98" t="s">
        <v>61</v>
      </c>
      <c r="AO18" s="98" t="s">
        <v>61</v>
      </c>
      <c r="AP18" s="98" t="s">
        <v>61</v>
      </c>
      <c r="AQ18" s="98" t="s">
        <v>61</v>
      </c>
      <c r="AR18" s="98" t="s">
        <v>61</v>
      </c>
      <c r="AS18" s="98" t="s">
        <v>61</v>
      </c>
      <c r="AT18" s="98" t="s">
        <v>61</v>
      </c>
      <c r="AU18" s="98" t="s">
        <v>61</v>
      </c>
      <c r="AV18" s="98" t="s">
        <v>61</v>
      </c>
      <c r="AW18" s="98" t="s">
        <v>61</v>
      </c>
      <c r="AX18" s="98" t="s">
        <v>61</v>
      </c>
      <c r="AY18" s="98" t="s">
        <v>61</v>
      </c>
      <c r="AZ18" s="98" t="s">
        <v>61</v>
      </c>
      <c r="BA18" s="98" t="s">
        <v>61</v>
      </c>
      <c r="BB18" s="98" t="s">
        <v>61</v>
      </c>
    </row>
    <row r="19" spans="1:54" hidden="1">
      <c r="A19" s="306">
        <v>16</v>
      </c>
      <c r="B19" s="99" t="s">
        <v>331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678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678</v>
      </c>
      <c r="AK19" s="98" t="s">
        <v>678</v>
      </c>
      <c r="AL19" s="98">
        <v>1</v>
      </c>
      <c r="AM19" s="98">
        <v>3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>
        <v>2</v>
      </c>
      <c r="AT19" s="98">
        <v>1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  <c r="BA19" s="98" t="s">
        <v>678</v>
      </c>
      <c r="BB19" s="98">
        <v>1</v>
      </c>
    </row>
    <row r="20" spans="1:54" hidden="1">
      <c r="A20" s="306"/>
      <c r="B20" s="99" t="s">
        <v>712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67</v>
      </c>
      <c r="J20" s="98" t="s">
        <v>67</v>
      </c>
      <c r="K20" s="98" t="s">
        <v>67</v>
      </c>
      <c r="L20" s="98" t="s">
        <v>67</v>
      </c>
      <c r="M20" s="98" t="s">
        <v>67</v>
      </c>
      <c r="N20" s="98" t="s">
        <v>67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67</v>
      </c>
      <c r="W20" s="98" t="s">
        <v>67</v>
      </c>
      <c r="X20" s="98">
        <v>3</v>
      </c>
      <c r="Y20" s="98" t="s">
        <v>67</v>
      </c>
      <c r="Z20" s="98">
        <v>11</v>
      </c>
      <c r="AA20" s="98" t="s">
        <v>67</v>
      </c>
      <c r="AB20" s="98">
        <v>1</v>
      </c>
      <c r="AC20" s="98">
        <v>6</v>
      </c>
      <c r="AD20" s="98" t="s">
        <v>67</v>
      </c>
      <c r="AE20" s="98" t="s">
        <v>67</v>
      </c>
      <c r="AF20" s="98">
        <v>1</v>
      </c>
      <c r="AG20" s="98" t="s">
        <v>67</v>
      </c>
      <c r="AH20" s="98">
        <v>1</v>
      </c>
      <c r="AI20" s="98">
        <v>2</v>
      </c>
      <c r="AJ20" s="98" t="s">
        <v>67</v>
      </c>
      <c r="AK20" s="98" t="s">
        <v>67</v>
      </c>
      <c r="AL20" s="98" t="s">
        <v>67</v>
      </c>
      <c r="AM20" s="98" t="s">
        <v>67</v>
      </c>
      <c r="AN20" s="98" t="s">
        <v>67</v>
      </c>
      <c r="AO20" s="98" t="s">
        <v>67</v>
      </c>
      <c r="AP20" s="98" t="s">
        <v>67</v>
      </c>
      <c r="AQ20" s="98" t="s">
        <v>67</v>
      </c>
      <c r="AR20" s="98" t="s">
        <v>67</v>
      </c>
      <c r="AS20" s="98" t="s">
        <v>67</v>
      </c>
      <c r="AT20" s="98" t="s">
        <v>67</v>
      </c>
      <c r="AU20" s="98" t="s">
        <v>67</v>
      </c>
      <c r="AV20" s="98" t="s">
        <v>67</v>
      </c>
      <c r="AW20" s="98" t="s">
        <v>67</v>
      </c>
      <c r="AX20" s="98" t="s">
        <v>67</v>
      </c>
      <c r="AY20" s="98" t="s">
        <v>67</v>
      </c>
      <c r="AZ20" s="98" t="s">
        <v>67</v>
      </c>
      <c r="BA20" s="98" t="s">
        <v>67</v>
      </c>
      <c r="BB20" s="98" t="s">
        <v>67</v>
      </c>
    </row>
    <row r="21" spans="1:54" hidden="1">
      <c r="A21" s="306"/>
      <c r="B21" s="99" t="s">
        <v>506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61</v>
      </c>
      <c r="I21" s="54" t="s">
        <v>61</v>
      </c>
      <c r="J21" s="54" t="s">
        <v>61</v>
      </c>
      <c r="K21" s="54" t="s">
        <v>61</v>
      </c>
      <c r="L21" s="54" t="s">
        <v>61</v>
      </c>
      <c r="M21" s="54" t="s">
        <v>61</v>
      </c>
      <c r="N21" s="54" t="s">
        <v>61</v>
      </c>
      <c r="O21" s="54" t="s">
        <v>61</v>
      </c>
      <c r="P21" s="54" t="s">
        <v>61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61</v>
      </c>
      <c r="X21" s="54" t="s">
        <v>61</v>
      </c>
      <c r="Y21" s="54" t="s">
        <v>61</v>
      </c>
      <c r="Z21" s="54">
        <v>6</v>
      </c>
      <c r="AA21" s="54">
        <v>2</v>
      </c>
      <c r="AB21" s="54" t="s">
        <v>61</v>
      </c>
      <c r="AC21" s="54">
        <v>1</v>
      </c>
      <c r="AD21" s="54" t="s">
        <v>61</v>
      </c>
      <c r="AE21" s="54" t="s">
        <v>61</v>
      </c>
      <c r="AF21" s="54" t="s">
        <v>61</v>
      </c>
      <c r="AG21" s="54">
        <v>1</v>
      </c>
      <c r="AH21" s="54" t="s">
        <v>61</v>
      </c>
      <c r="AI21" s="54">
        <v>1</v>
      </c>
      <c r="AJ21" s="54" t="s">
        <v>61</v>
      </c>
      <c r="AK21" s="54" t="s">
        <v>61</v>
      </c>
      <c r="AL21" s="54" t="s">
        <v>61</v>
      </c>
      <c r="AM21" s="54" t="s">
        <v>61</v>
      </c>
      <c r="AN21" s="54" t="s">
        <v>61</v>
      </c>
      <c r="AO21" s="54" t="s">
        <v>61</v>
      </c>
      <c r="AP21" s="54" t="s">
        <v>61</v>
      </c>
      <c r="AQ21" s="54">
        <v>1</v>
      </c>
      <c r="AR21" s="54" t="s">
        <v>61</v>
      </c>
      <c r="AS21" s="54" t="s">
        <v>61</v>
      </c>
      <c r="AT21" s="54" t="s">
        <v>61</v>
      </c>
      <c r="AU21" s="54" t="s">
        <v>61</v>
      </c>
      <c r="AV21" s="54" t="s">
        <v>61</v>
      </c>
      <c r="AW21" s="54" t="s">
        <v>61</v>
      </c>
      <c r="AX21" s="54" t="s">
        <v>61</v>
      </c>
      <c r="AY21" s="54" t="s">
        <v>61</v>
      </c>
      <c r="AZ21" s="54" t="s">
        <v>61</v>
      </c>
      <c r="BA21" s="54" t="s">
        <v>61</v>
      </c>
      <c r="BB21" s="54" t="s">
        <v>61</v>
      </c>
    </row>
    <row r="22" spans="1:54" ht="41.25" customHeight="1" thickBot="1">
      <c r="A22" s="307" t="s">
        <v>746</v>
      </c>
      <c r="B22" s="99" t="s">
        <v>331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678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678</v>
      </c>
      <c r="AK22" s="54" t="s">
        <v>678</v>
      </c>
      <c r="AL22" s="54">
        <v>2</v>
      </c>
      <c r="AM22" s="54" t="s">
        <v>678</v>
      </c>
      <c r="AN22" s="54" t="s">
        <v>678</v>
      </c>
      <c r="AO22" s="54">
        <v>1</v>
      </c>
      <c r="AP22" s="54" t="s">
        <v>678</v>
      </c>
      <c r="AQ22" s="54" t="s">
        <v>678</v>
      </c>
      <c r="AR22" s="54">
        <v>2</v>
      </c>
      <c r="AS22" s="54" t="s">
        <v>678</v>
      </c>
      <c r="AT22" s="54">
        <v>2</v>
      </c>
      <c r="AU22" s="54" t="s">
        <v>678</v>
      </c>
      <c r="AV22" s="54" t="s">
        <v>678</v>
      </c>
      <c r="AW22" s="54" t="s">
        <v>678</v>
      </c>
      <c r="AX22" s="54">
        <v>1</v>
      </c>
      <c r="AY22" s="54">
        <v>2</v>
      </c>
      <c r="AZ22" s="54" t="s">
        <v>678</v>
      </c>
      <c r="BA22" s="54">
        <v>1</v>
      </c>
      <c r="BB22" s="54" t="s">
        <v>678</v>
      </c>
    </row>
    <row r="23" spans="1:54" ht="14.25" hidden="1" thickBot="1">
      <c r="A23" s="307"/>
      <c r="B23" s="99" t="s">
        <v>712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67</v>
      </c>
      <c r="I23" s="54" t="s">
        <v>67</v>
      </c>
      <c r="J23" s="54" t="s">
        <v>67</v>
      </c>
      <c r="K23" s="54" t="s">
        <v>67</v>
      </c>
      <c r="L23" s="54" t="s">
        <v>67</v>
      </c>
      <c r="M23" s="54" t="s">
        <v>67</v>
      </c>
      <c r="N23" s="54" t="s">
        <v>67</v>
      </c>
      <c r="O23" s="54" t="s">
        <v>67</v>
      </c>
      <c r="P23" s="54" t="s">
        <v>67</v>
      </c>
      <c r="Q23" s="54" t="s">
        <v>67</v>
      </c>
      <c r="R23" s="54" t="s">
        <v>67</v>
      </c>
      <c r="S23" s="54" t="s">
        <v>67</v>
      </c>
      <c r="T23" s="54" t="s">
        <v>67</v>
      </c>
      <c r="U23" s="54" t="s">
        <v>67</v>
      </c>
      <c r="V23" s="54" t="s">
        <v>67</v>
      </c>
      <c r="W23" s="54" t="s">
        <v>67</v>
      </c>
      <c r="X23" s="54" t="s">
        <v>67</v>
      </c>
      <c r="Y23" s="54" t="s">
        <v>67</v>
      </c>
      <c r="Z23" s="54" t="s">
        <v>67</v>
      </c>
      <c r="AA23" s="54" t="s">
        <v>67</v>
      </c>
      <c r="AB23" s="54" t="s">
        <v>67</v>
      </c>
      <c r="AC23" s="54" t="s">
        <v>67</v>
      </c>
      <c r="AD23" s="54" t="s">
        <v>67</v>
      </c>
      <c r="AE23" s="54" t="s">
        <v>67</v>
      </c>
      <c r="AF23" s="54" t="s">
        <v>67</v>
      </c>
      <c r="AG23" s="54" t="s">
        <v>67</v>
      </c>
      <c r="AH23" s="54" t="s">
        <v>67</v>
      </c>
      <c r="AI23" s="54" t="s">
        <v>67</v>
      </c>
      <c r="AJ23" s="54" t="s">
        <v>67</v>
      </c>
      <c r="AK23" s="54" t="s">
        <v>67</v>
      </c>
      <c r="AL23" s="54" t="s">
        <v>67</v>
      </c>
      <c r="AM23" s="54" t="s">
        <v>67</v>
      </c>
      <c r="AN23" s="54" t="s">
        <v>67</v>
      </c>
      <c r="AO23" s="54" t="s">
        <v>67</v>
      </c>
      <c r="AP23" s="54" t="s">
        <v>67</v>
      </c>
      <c r="AQ23" s="54" t="s">
        <v>67</v>
      </c>
      <c r="AR23" s="54" t="s">
        <v>67</v>
      </c>
      <c r="AS23" s="54" t="s">
        <v>67</v>
      </c>
      <c r="AT23" s="54" t="s">
        <v>67</v>
      </c>
      <c r="AU23" s="54" t="s">
        <v>67</v>
      </c>
      <c r="AV23" s="54" t="s">
        <v>67</v>
      </c>
      <c r="AW23" s="54" t="s">
        <v>67</v>
      </c>
      <c r="AX23" s="54" t="s">
        <v>67</v>
      </c>
      <c r="AY23" s="54" t="s">
        <v>67</v>
      </c>
      <c r="AZ23" s="54" t="s">
        <v>67</v>
      </c>
      <c r="BA23" s="54" t="s">
        <v>67</v>
      </c>
      <c r="BB23" s="54" t="s">
        <v>67</v>
      </c>
    </row>
    <row r="24" spans="1:54" ht="14.25" hidden="1" thickBot="1">
      <c r="A24" s="342"/>
      <c r="B24" s="99" t="s">
        <v>506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61</v>
      </c>
      <c r="I24" s="54" t="s">
        <v>61</v>
      </c>
      <c r="J24" s="54" t="s">
        <v>61</v>
      </c>
      <c r="K24" s="54" t="s">
        <v>61</v>
      </c>
      <c r="L24" s="54" t="s">
        <v>61</v>
      </c>
      <c r="M24" s="54" t="s">
        <v>61</v>
      </c>
      <c r="N24" s="54" t="s">
        <v>61</v>
      </c>
      <c r="O24" s="54" t="s">
        <v>61</v>
      </c>
      <c r="P24" s="54" t="s">
        <v>61</v>
      </c>
      <c r="Q24" s="54" t="s">
        <v>61</v>
      </c>
      <c r="R24" s="54" t="s">
        <v>61</v>
      </c>
      <c r="S24" s="54" t="s">
        <v>61</v>
      </c>
      <c r="T24" s="54" t="s">
        <v>61</v>
      </c>
      <c r="U24" s="54" t="s">
        <v>61</v>
      </c>
      <c r="V24" s="54" t="s">
        <v>61</v>
      </c>
      <c r="W24" s="54" t="s">
        <v>61</v>
      </c>
      <c r="X24" s="54" t="s">
        <v>61</v>
      </c>
      <c r="Y24" s="54" t="s">
        <v>61</v>
      </c>
      <c r="Z24" s="54" t="s">
        <v>61</v>
      </c>
      <c r="AA24" s="54" t="s">
        <v>61</v>
      </c>
      <c r="AB24" s="54" t="s">
        <v>61</v>
      </c>
      <c r="AC24" s="54" t="s">
        <v>61</v>
      </c>
      <c r="AD24" s="54" t="s">
        <v>61</v>
      </c>
      <c r="AE24" s="54" t="s">
        <v>61</v>
      </c>
      <c r="AF24" s="54" t="s">
        <v>61</v>
      </c>
      <c r="AG24" s="54" t="s">
        <v>61</v>
      </c>
      <c r="AH24" s="54" t="s">
        <v>61</v>
      </c>
      <c r="AI24" s="54" t="s">
        <v>61</v>
      </c>
      <c r="AJ24" s="54" t="s">
        <v>61</v>
      </c>
      <c r="AK24" s="54" t="s">
        <v>61</v>
      </c>
      <c r="AL24" s="54" t="s">
        <v>61</v>
      </c>
      <c r="AM24" s="54" t="s">
        <v>61</v>
      </c>
      <c r="AN24" s="54" t="s">
        <v>61</v>
      </c>
      <c r="AO24" s="54" t="s">
        <v>61</v>
      </c>
      <c r="AP24" s="54" t="s">
        <v>61</v>
      </c>
      <c r="AQ24" s="54" t="s">
        <v>61</v>
      </c>
      <c r="AR24" s="54" t="s">
        <v>61</v>
      </c>
      <c r="AS24" s="54" t="s">
        <v>61</v>
      </c>
      <c r="AT24" s="54" t="s">
        <v>61</v>
      </c>
      <c r="AU24" s="54" t="s">
        <v>61</v>
      </c>
      <c r="AV24" s="54" t="s">
        <v>61</v>
      </c>
      <c r="AW24" s="54" t="s">
        <v>61</v>
      </c>
      <c r="AX24" s="54" t="s">
        <v>61</v>
      </c>
      <c r="AY24" s="54" t="s">
        <v>61</v>
      </c>
      <c r="AZ24" s="54" t="s">
        <v>61</v>
      </c>
      <c r="BA24" s="54" t="s">
        <v>61</v>
      </c>
      <c r="BB24" s="54" t="s">
        <v>61</v>
      </c>
    </row>
    <row r="25" spans="1:54">
      <c r="A25" s="113" t="s">
        <v>765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483</v>
      </c>
      <c r="C26" s="27"/>
    </row>
  </sheetData>
  <mergeCells count="59">
    <mergeCell ref="A2:A3"/>
    <mergeCell ref="B2:B3"/>
    <mergeCell ref="C2:E2"/>
    <mergeCell ref="F2:F3"/>
    <mergeCell ref="J2:J3"/>
    <mergeCell ref="T2:T3"/>
    <mergeCell ref="M2:M3"/>
    <mergeCell ref="N2:N3"/>
    <mergeCell ref="Q2:Q3"/>
    <mergeCell ref="R2:R3"/>
    <mergeCell ref="AA2:AA3"/>
    <mergeCell ref="K2:K3"/>
    <mergeCell ref="L2:L3"/>
    <mergeCell ref="Y2:Y3"/>
    <mergeCell ref="Z2:Z3"/>
    <mergeCell ref="O2:O3"/>
    <mergeCell ref="P2:P3"/>
    <mergeCell ref="S2:S3"/>
    <mergeCell ref="U2:U3"/>
    <mergeCell ref="V2:V3"/>
    <mergeCell ref="W2:W3"/>
    <mergeCell ref="X2:X3"/>
    <mergeCell ref="G2:G3"/>
    <mergeCell ref="H2:H3"/>
    <mergeCell ref="I2:I3"/>
    <mergeCell ref="BA2:BA3"/>
    <mergeCell ref="AM2:AM3"/>
    <mergeCell ref="AN2:AN3"/>
    <mergeCell ref="AO2:AO3"/>
    <mergeCell ref="AQ2:AQ3"/>
    <mergeCell ref="AY2:AY3"/>
    <mergeCell ref="AX2:AX3"/>
    <mergeCell ref="AR2:AR3"/>
    <mergeCell ref="AC2:AC3"/>
    <mergeCell ref="AD2:AD3"/>
    <mergeCell ref="AJ2:AJ3"/>
    <mergeCell ref="AZ2:AZ3"/>
    <mergeCell ref="AI2:AI3"/>
    <mergeCell ref="AE2:AE3"/>
    <mergeCell ref="AF2:AF3"/>
    <mergeCell ref="AG2:AG3"/>
    <mergeCell ref="AH2:AH3"/>
    <mergeCell ref="AK2:AK3"/>
    <mergeCell ref="AL2:AL3"/>
    <mergeCell ref="BB2:BB3"/>
    <mergeCell ref="A13:A15"/>
    <mergeCell ref="AS2:AS3"/>
    <mergeCell ref="AT2:AT3"/>
    <mergeCell ref="AU2:AU3"/>
    <mergeCell ref="AV2:AV3"/>
    <mergeCell ref="AW2:AW3"/>
    <mergeCell ref="AB2:AB3"/>
    <mergeCell ref="AP2:AP3"/>
    <mergeCell ref="A22:A24"/>
    <mergeCell ref="A4:A6"/>
    <mergeCell ref="A7:A9"/>
    <mergeCell ref="A10:A12"/>
    <mergeCell ref="A19:A21"/>
    <mergeCell ref="A16:A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577</v>
      </c>
      <c r="AO1" s="4" t="s">
        <v>434</v>
      </c>
    </row>
    <row r="2" spans="1:41" ht="17.25" customHeight="1">
      <c r="A2" s="315" t="s">
        <v>453</v>
      </c>
      <c r="B2" s="311"/>
      <c r="C2" s="408" t="s">
        <v>486</v>
      </c>
      <c r="D2" s="410" t="s">
        <v>593</v>
      </c>
      <c r="E2" s="413" t="s">
        <v>594</v>
      </c>
      <c r="F2" s="416" t="s">
        <v>488</v>
      </c>
      <c r="G2" s="416" t="s">
        <v>489</v>
      </c>
      <c r="H2" s="37"/>
      <c r="I2" s="38"/>
      <c r="J2" s="38"/>
      <c r="K2" s="38"/>
      <c r="L2" s="38"/>
      <c r="M2" s="38"/>
      <c r="N2" s="38"/>
      <c r="O2" s="38"/>
      <c r="P2" s="38" t="s">
        <v>519</v>
      </c>
      <c r="Q2" s="38"/>
      <c r="R2" s="38"/>
      <c r="S2" s="38"/>
      <c r="T2" s="38"/>
      <c r="U2" s="38"/>
      <c r="V2" s="38"/>
      <c r="W2" s="38"/>
      <c r="X2" s="38"/>
      <c r="Y2" s="5"/>
      <c r="Z2" s="308" t="s">
        <v>520</v>
      </c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</row>
    <row r="3" spans="1:41" ht="17.25" customHeight="1">
      <c r="A3" s="317"/>
      <c r="B3" s="303"/>
      <c r="C3" s="409"/>
      <c r="D3" s="411"/>
      <c r="E3" s="414"/>
      <c r="F3" s="399"/>
      <c r="G3" s="399"/>
      <c r="H3" s="399" t="s">
        <v>490</v>
      </c>
      <c r="I3" s="399" t="s">
        <v>491</v>
      </c>
      <c r="J3" s="399" t="s">
        <v>492</v>
      </c>
      <c r="K3" s="399" t="s">
        <v>493</v>
      </c>
      <c r="L3" s="399" t="s">
        <v>494</v>
      </c>
      <c r="M3" s="399" t="s">
        <v>495</v>
      </c>
      <c r="N3" s="399" t="s">
        <v>496</v>
      </c>
      <c r="O3" s="399" t="s">
        <v>497</v>
      </c>
      <c r="P3" s="399" t="s">
        <v>498</v>
      </c>
      <c r="Q3" s="399" t="s">
        <v>499</v>
      </c>
      <c r="R3" s="399" t="s">
        <v>500</v>
      </c>
      <c r="S3" s="400" t="s">
        <v>501</v>
      </c>
      <c r="T3" s="407" t="s">
        <v>502</v>
      </c>
      <c r="U3" s="399" t="s">
        <v>503</v>
      </c>
      <c r="V3" s="399" t="s">
        <v>504</v>
      </c>
      <c r="W3" s="399" t="s">
        <v>331</v>
      </c>
      <c r="X3" s="404" t="s">
        <v>714</v>
      </c>
      <c r="Y3" s="404" t="s">
        <v>715</v>
      </c>
      <c r="Z3" s="399" t="s">
        <v>505</v>
      </c>
      <c r="AA3" s="399" t="s">
        <v>506</v>
      </c>
      <c r="AB3" s="399" t="s">
        <v>507</v>
      </c>
      <c r="AC3" s="399" t="s">
        <v>595</v>
      </c>
      <c r="AD3" s="399" t="s">
        <v>508</v>
      </c>
      <c r="AE3" s="399" t="s">
        <v>509</v>
      </c>
      <c r="AF3" s="399" t="s">
        <v>510</v>
      </c>
      <c r="AG3" s="399" t="s">
        <v>511</v>
      </c>
      <c r="AH3" s="399" t="s">
        <v>512</v>
      </c>
      <c r="AI3" s="401" t="s">
        <v>713</v>
      </c>
      <c r="AJ3" s="399" t="s">
        <v>513</v>
      </c>
      <c r="AK3" s="399" t="s">
        <v>514</v>
      </c>
      <c r="AL3" s="399" t="s">
        <v>515</v>
      </c>
      <c r="AM3" s="399" t="s">
        <v>516</v>
      </c>
      <c r="AN3" s="399" t="s">
        <v>517</v>
      </c>
      <c r="AO3" s="400" t="s">
        <v>518</v>
      </c>
    </row>
    <row r="4" spans="1:41" ht="17.25" customHeight="1">
      <c r="A4" s="317"/>
      <c r="B4" s="303"/>
      <c r="C4" s="409"/>
      <c r="D4" s="411"/>
      <c r="E4" s="414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400"/>
      <c r="T4" s="407"/>
      <c r="U4" s="399"/>
      <c r="V4" s="399"/>
      <c r="W4" s="399"/>
      <c r="X4" s="405"/>
      <c r="Y4" s="405"/>
      <c r="Z4" s="399"/>
      <c r="AA4" s="399"/>
      <c r="AB4" s="399"/>
      <c r="AC4" s="399"/>
      <c r="AD4" s="399"/>
      <c r="AE4" s="399"/>
      <c r="AF4" s="399"/>
      <c r="AG4" s="399"/>
      <c r="AH4" s="399"/>
      <c r="AI4" s="402"/>
      <c r="AJ4" s="399"/>
      <c r="AK4" s="399"/>
      <c r="AL4" s="399"/>
      <c r="AM4" s="399"/>
      <c r="AN4" s="399"/>
      <c r="AO4" s="400"/>
    </row>
    <row r="5" spans="1:41" ht="17.25" customHeight="1">
      <c r="A5" s="361"/>
      <c r="B5" s="303"/>
      <c r="C5" s="409"/>
      <c r="D5" s="412"/>
      <c r="E5" s="415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407"/>
      <c r="U5" s="399"/>
      <c r="V5" s="399"/>
      <c r="W5" s="399"/>
      <c r="X5" s="406"/>
      <c r="Y5" s="406"/>
      <c r="Z5" s="399"/>
      <c r="AA5" s="399"/>
      <c r="AB5" s="399"/>
      <c r="AC5" s="399"/>
      <c r="AD5" s="399"/>
      <c r="AE5" s="399"/>
      <c r="AF5" s="399"/>
      <c r="AG5" s="399"/>
      <c r="AH5" s="399"/>
      <c r="AI5" s="403"/>
      <c r="AJ5" s="399"/>
      <c r="AK5" s="399"/>
      <c r="AL5" s="399"/>
      <c r="AM5" s="399"/>
      <c r="AN5" s="399"/>
      <c r="AO5" s="400"/>
    </row>
    <row r="6" spans="1:41" ht="22.5" hidden="1">
      <c r="A6" s="340" t="s">
        <v>578</v>
      </c>
      <c r="B6" s="97" t="s">
        <v>331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678</v>
      </c>
      <c r="L6" s="16" t="s">
        <v>678</v>
      </c>
      <c r="M6" s="16" t="s">
        <v>678</v>
      </c>
      <c r="N6" s="16" t="s">
        <v>678</v>
      </c>
      <c r="O6" s="16">
        <v>21</v>
      </c>
      <c r="P6" s="16">
        <v>1</v>
      </c>
      <c r="Q6" s="16" t="s">
        <v>678</v>
      </c>
      <c r="R6" s="16" t="s">
        <v>678</v>
      </c>
      <c r="S6" s="16" t="s">
        <v>678</v>
      </c>
      <c r="T6" s="16" t="s">
        <v>678</v>
      </c>
      <c r="U6" s="16" t="s">
        <v>678</v>
      </c>
      <c r="V6" s="16" t="s">
        <v>678</v>
      </c>
      <c r="W6" s="16">
        <v>40</v>
      </c>
      <c r="X6" s="16" t="s">
        <v>678</v>
      </c>
      <c r="Y6" s="16"/>
      <c r="Z6" s="16">
        <v>14</v>
      </c>
      <c r="AA6" s="16">
        <v>29</v>
      </c>
      <c r="AB6" s="16">
        <v>16</v>
      </c>
      <c r="AC6" s="16" t="s">
        <v>678</v>
      </c>
      <c r="AD6" s="16" t="s">
        <v>678</v>
      </c>
      <c r="AE6" s="16" t="s">
        <v>678</v>
      </c>
      <c r="AF6" s="16" t="s">
        <v>678</v>
      </c>
      <c r="AG6" s="16">
        <v>1</v>
      </c>
      <c r="AH6" s="16" t="s">
        <v>678</v>
      </c>
      <c r="AI6" s="16" t="s">
        <v>678</v>
      </c>
      <c r="AJ6" s="16" t="s">
        <v>678</v>
      </c>
      <c r="AK6" s="16">
        <v>1</v>
      </c>
      <c r="AL6" s="16" t="s">
        <v>678</v>
      </c>
      <c r="AM6" s="16">
        <v>1</v>
      </c>
      <c r="AN6" s="16" t="s">
        <v>678</v>
      </c>
      <c r="AO6" s="16" t="s">
        <v>678</v>
      </c>
    </row>
    <row r="7" spans="1:41" ht="22.5" hidden="1">
      <c r="A7" s="341"/>
      <c r="B7" s="97" t="s">
        <v>711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67</v>
      </c>
      <c r="L7" s="16" t="s">
        <v>67</v>
      </c>
      <c r="M7" s="16" t="s">
        <v>67</v>
      </c>
      <c r="N7" s="16" t="s">
        <v>67</v>
      </c>
      <c r="O7" s="16">
        <v>10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>
        <v>30</v>
      </c>
      <c r="X7" s="16" t="s">
        <v>67</v>
      </c>
      <c r="Y7" s="16"/>
      <c r="Z7" s="16">
        <v>19</v>
      </c>
      <c r="AA7" s="16">
        <v>12</v>
      </c>
      <c r="AB7" s="16">
        <v>6</v>
      </c>
      <c r="AC7" s="16" t="s">
        <v>67</v>
      </c>
      <c r="AD7" s="16" t="s">
        <v>67</v>
      </c>
      <c r="AE7" s="16" t="s">
        <v>67</v>
      </c>
      <c r="AF7" s="16" t="s">
        <v>67</v>
      </c>
      <c r="AG7" s="16" t="s">
        <v>67</v>
      </c>
      <c r="AH7" s="16" t="s">
        <v>67</v>
      </c>
      <c r="AI7" s="16" t="s">
        <v>67</v>
      </c>
      <c r="AJ7" s="16">
        <v>1</v>
      </c>
      <c r="AK7" s="16" t="s">
        <v>67</v>
      </c>
      <c r="AL7" s="16" t="s">
        <v>67</v>
      </c>
      <c r="AM7" s="16" t="s">
        <v>67</v>
      </c>
      <c r="AN7" s="16" t="s">
        <v>67</v>
      </c>
      <c r="AO7" s="16" t="s">
        <v>67</v>
      </c>
    </row>
    <row r="8" spans="1:41" ht="22.5" hidden="1">
      <c r="A8" s="341"/>
      <c r="B8" s="97" t="s">
        <v>506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61</v>
      </c>
      <c r="J8" s="16">
        <v>2</v>
      </c>
      <c r="K8" s="16" t="s">
        <v>61</v>
      </c>
      <c r="L8" s="16" t="s">
        <v>61</v>
      </c>
      <c r="M8" s="16" t="s">
        <v>61</v>
      </c>
      <c r="N8" s="16" t="s">
        <v>61</v>
      </c>
      <c r="O8" s="16">
        <v>12</v>
      </c>
      <c r="P8" s="16" t="s">
        <v>61</v>
      </c>
      <c r="Q8" s="16" t="s">
        <v>61</v>
      </c>
      <c r="R8" s="16" t="s">
        <v>61</v>
      </c>
      <c r="S8" s="16" t="s">
        <v>61</v>
      </c>
      <c r="T8" s="16" t="s">
        <v>61</v>
      </c>
      <c r="U8" s="16" t="s">
        <v>61</v>
      </c>
      <c r="V8" s="16" t="s">
        <v>61</v>
      </c>
      <c r="W8" s="16">
        <v>7</v>
      </c>
      <c r="X8" s="16" t="s">
        <v>61</v>
      </c>
      <c r="Y8" s="16"/>
      <c r="Z8" s="16" t="s">
        <v>61</v>
      </c>
      <c r="AA8" s="16">
        <v>35</v>
      </c>
      <c r="AB8" s="16">
        <v>27</v>
      </c>
      <c r="AC8" s="16" t="s">
        <v>61</v>
      </c>
      <c r="AD8" s="16" t="s">
        <v>61</v>
      </c>
      <c r="AE8" s="16" t="s">
        <v>61</v>
      </c>
      <c r="AF8" s="16" t="s">
        <v>61</v>
      </c>
      <c r="AG8" s="16" t="s">
        <v>61</v>
      </c>
      <c r="AH8" s="16" t="s">
        <v>61</v>
      </c>
      <c r="AI8" s="16" t="s">
        <v>61</v>
      </c>
      <c r="AJ8" s="16" t="s">
        <v>61</v>
      </c>
      <c r="AK8" s="16">
        <v>1</v>
      </c>
      <c r="AL8" s="16" t="s">
        <v>61</v>
      </c>
      <c r="AM8" s="16" t="s">
        <v>61</v>
      </c>
      <c r="AN8" s="16" t="s">
        <v>61</v>
      </c>
      <c r="AO8" s="16" t="s">
        <v>61</v>
      </c>
    </row>
    <row r="9" spans="1:41" ht="22.5" hidden="1">
      <c r="A9" s="306">
        <v>12</v>
      </c>
      <c r="B9" s="97" t="s">
        <v>331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678</v>
      </c>
      <c r="L9" s="16" t="s">
        <v>678</v>
      </c>
      <c r="M9" s="16" t="s">
        <v>678</v>
      </c>
      <c r="N9" s="16" t="s">
        <v>678</v>
      </c>
      <c r="O9" s="16">
        <v>22</v>
      </c>
      <c r="P9" s="16" t="s">
        <v>678</v>
      </c>
      <c r="Q9" s="16" t="s">
        <v>678</v>
      </c>
      <c r="R9" s="16">
        <v>1</v>
      </c>
      <c r="S9" s="16" t="s">
        <v>678</v>
      </c>
      <c r="T9" s="16" t="s">
        <v>678</v>
      </c>
      <c r="U9" s="16" t="s">
        <v>678</v>
      </c>
      <c r="V9" s="16" t="s">
        <v>678</v>
      </c>
      <c r="W9" s="16">
        <v>32</v>
      </c>
      <c r="X9" s="16" t="s">
        <v>678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678</v>
      </c>
      <c r="AE9" s="16" t="s">
        <v>678</v>
      </c>
      <c r="AF9" s="16" t="s">
        <v>678</v>
      </c>
      <c r="AG9" s="16" t="s">
        <v>678</v>
      </c>
      <c r="AH9" s="16" t="s">
        <v>678</v>
      </c>
      <c r="AI9" s="16" t="s">
        <v>678</v>
      </c>
      <c r="AJ9" s="16" t="s">
        <v>678</v>
      </c>
      <c r="AK9" s="16" t="s">
        <v>678</v>
      </c>
      <c r="AL9" s="16" t="s">
        <v>678</v>
      </c>
      <c r="AM9" s="16" t="s">
        <v>678</v>
      </c>
      <c r="AN9" s="16" t="s">
        <v>678</v>
      </c>
      <c r="AO9" s="16" t="s">
        <v>678</v>
      </c>
    </row>
    <row r="10" spans="1:41" ht="22.5" hidden="1">
      <c r="A10" s="306"/>
      <c r="B10" s="97" t="s">
        <v>711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67</v>
      </c>
      <c r="I10" s="16">
        <v>2</v>
      </c>
      <c r="J10" s="16">
        <v>1</v>
      </c>
      <c r="K10" s="16" t="s">
        <v>67</v>
      </c>
      <c r="L10" s="16" t="s">
        <v>67</v>
      </c>
      <c r="M10" s="16" t="s">
        <v>67</v>
      </c>
      <c r="N10" s="16" t="s">
        <v>67</v>
      </c>
      <c r="O10" s="16">
        <v>8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>
        <v>2</v>
      </c>
      <c r="V10" s="16" t="s">
        <v>67</v>
      </c>
      <c r="W10" s="16">
        <v>30</v>
      </c>
      <c r="X10" s="16" t="s">
        <v>67</v>
      </c>
      <c r="Y10" s="16"/>
      <c r="Z10" s="16">
        <v>8</v>
      </c>
      <c r="AA10" s="16">
        <v>12</v>
      </c>
      <c r="AB10" s="16">
        <v>2</v>
      </c>
      <c r="AC10" s="16" t="s">
        <v>67</v>
      </c>
      <c r="AD10" s="16" t="s">
        <v>67</v>
      </c>
      <c r="AE10" s="16" t="s">
        <v>67</v>
      </c>
      <c r="AF10" s="16" t="s">
        <v>67</v>
      </c>
      <c r="AG10" s="16" t="s">
        <v>67</v>
      </c>
      <c r="AH10" s="16" t="s">
        <v>67</v>
      </c>
      <c r="AI10" s="16" t="s">
        <v>67</v>
      </c>
      <c r="AJ10" s="16" t="s">
        <v>67</v>
      </c>
      <c r="AK10" s="16" t="s">
        <v>67</v>
      </c>
      <c r="AL10" s="16" t="s">
        <v>67</v>
      </c>
      <c r="AM10" s="16" t="s">
        <v>67</v>
      </c>
      <c r="AN10" s="16" t="s">
        <v>67</v>
      </c>
      <c r="AO10" s="16" t="s">
        <v>67</v>
      </c>
    </row>
    <row r="11" spans="1:41" ht="22.5" hidden="1">
      <c r="A11" s="306"/>
      <c r="B11" s="97" t="s">
        <v>506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61</v>
      </c>
      <c r="I11" s="16" t="s">
        <v>61</v>
      </c>
      <c r="J11" s="16">
        <v>5</v>
      </c>
      <c r="K11" s="16" t="s">
        <v>61</v>
      </c>
      <c r="L11" s="16" t="s">
        <v>61</v>
      </c>
      <c r="M11" s="16" t="s">
        <v>61</v>
      </c>
      <c r="N11" s="16" t="s">
        <v>61</v>
      </c>
      <c r="O11" s="16">
        <v>11</v>
      </c>
      <c r="P11" s="16" t="s">
        <v>61</v>
      </c>
      <c r="Q11" s="16" t="s">
        <v>61</v>
      </c>
      <c r="R11" s="16" t="s">
        <v>61</v>
      </c>
      <c r="S11" s="16" t="s">
        <v>61</v>
      </c>
      <c r="T11" s="16" t="s">
        <v>61</v>
      </c>
      <c r="U11" s="16">
        <v>1</v>
      </c>
      <c r="V11" s="16" t="s">
        <v>61</v>
      </c>
      <c r="W11" s="16">
        <v>8</v>
      </c>
      <c r="X11" s="16" t="s">
        <v>61</v>
      </c>
      <c r="Y11" s="16"/>
      <c r="Z11" s="16">
        <v>1</v>
      </c>
      <c r="AA11" s="16">
        <v>21</v>
      </c>
      <c r="AB11" s="16">
        <v>17</v>
      </c>
      <c r="AC11" s="16" t="s">
        <v>61</v>
      </c>
      <c r="AD11" s="16" t="s">
        <v>61</v>
      </c>
      <c r="AE11" s="16" t="s">
        <v>61</v>
      </c>
      <c r="AF11" s="16" t="s">
        <v>61</v>
      </c>
      <c r="AG11" s="16" t="s">
        <v>61</v>
      </c>
      <c r="AH11" s="16" t="s">
        <v>61</v>
      </c>
      <c r="AI11" s="16" t="s">
        <v>61</v>
      </c>
      <c r="AJ11" s="16" t="s">
        <v>61</v>
      </c>
      <c r="AK11" s="16">
        <v>1</v>
      </c>
      <c r="AL11" s="16" t="s">
        <v>61</v>
      </c>
      <c r="AM11" s="16" t="s">
        <v>61</v>
      </c>
      <c r="AN11" s="16" t="s">
        <v>61</v>
      </c>
      <c r="AO11" s="16" t="s">
        <v>61</v>
      </c>
    </row>
    <row r="12" spans="1:41" ht="22.5" hidden="1">
      <c r="A12" s="306">
        <v>13</v>
      </c>
      <c r="B12" s="97" t="s">
        <v>331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678</v>
      </c>
      <c r="L12" s="16" t="s">
        <v>678</v>
      </c>
      <c r="M12" s="16" t="s">
        <v>678</v>
      </c>
      <c r="N12" s="16" t="s">
        <v>678</v>
      </c>
      <c r="O12" s="16">
        <v>22</v>
      </c>
      <c r="P12" s="16" t="s">
        <v>678</v>
      </c>
      <c r="Q12" s="16" t="s">
        <v>678</v>
      </c>
      <c r="R12" s="16" t="s">
        <v>678</v>
      </c>
      <c r="S12" s="16" t="s">
        <v>678</v>
      </c>
      <c r="T12" s="16" t="s">
        <v>678</v>
      </c>
      <c r="U12" s="16" t="s">
        <v>678</v>
      </c>
      <c r="V12" s="16" t="s">
        <v>678</v>
      </c>
      <c r="W12" s="16">
        <v>33</v>
      </c>
      <c r="X12" s="16" t="s">
        <v>678</v>
      </c>
      <c r="Y12" s="16"/>
      <c r="Z12" s="16">
        <v>8</v>
      </c>
      <c r="AA12" s="16">
        <v>28</v>
      </c>
      <c r="AB12" s="16">
        <v>9</v>
      </c>
      <c r="AC12" s="16" t="s">
        <v>678</v>
      </c>
      <c r="AD12" s="16">
        <v>1</v>
      </c>
      <c r="AE12" s="16" t="s">
        <v>678</v>
      </c>
      <c r="AF12" s="16" t="s">
        <v>678</v>
      </c>
      <c r="AG12" s="16" t="s">
        <v>678</v>
      </c>
      <c r="AH12" s="16" t="s">
        <v>678</v>
      </c>
      <c r="AI12" s="16" t="s">
        <v>678</v>
      </c>
      <c r="AJ12" s="16" t="s">
        <v>678</v>
      </c>
      <c r="AK12" s="16">
        <v>1</v>
      </c>
      <c r="AL12" s="16" t="s">
        <v>678</v>
      </c>
      <c r="AM12" s="16" t="s">
        <v>678</v>
      </c>
      <c r="AN12" s="16" t="s">
        <v>678</v>
      </c>
      <c r="AO12" s="16" t="s">
        <v>678</v>
      </c>
    </row>
    <row r="13" spans="1:41" ht="22.5" hidden="1">
      <c r="A13" s="306"/>
      <c r="B13" s="97" t="s">
        <v>711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67</v>
      </c>
      <c r="L13" s="16" t="s">
        <v>67</v>
      </c>
      <c r="M13" s="16" t="s">
        <v>67</v>
      </c>
      <c r="N13" s="16" t="s">
        <v>67</v>
      </c>
      <c r="O13" s="16">
        <v>9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>
        <v>38</v>
      </c>
      <c r="X13" s="16" t="s">
        <v>67</v>
      </c>
      <c r="Y13" s="16"/>
      <c r="Z13" s="16">
        <v>10</v>
      </c>
      <c r="AA13" s="16">
        <v>10</v>
      </c>
      <c r="AB13" s="16">
        <v>5</v>
      </c>
      <c r="AC13" s="16" t="s">
        <v>67</v>
      </c>
      <c r="AD13" s="16" t="s">
        <v>67</v>
      </c>
      <c r="AE13" s="16" t="s">
        <v>67</v>
      </c>
      <c r="AF13" s="16" t="s">
        <v>67</v>
      </c>
      <c r="AG13" s="16" t="s">
        <v>67</v>
      </c>
      <c r="AH13" s="16" t="s">
        <v>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>
        <v>1</v>
      </c>
      <c r="AO13" s="16" t="s">
        <v>67</v>
      </c>
    </row>
    <row r="14" spans="1:41" ht="22.5" hidden="1">
      <c r="A14" s="306"/>
      <c r="B14" s="97" t="s">
        <v>506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61</v>
      </c>
      <c r="I14" s="16" t="s">
        <v>61</v>
      </c>
      <c r="J14" s="16">
        <v>6</v>
      </c>
      <c r="K14" s="16" t="s">
        <v>61</v>
      </c>
      <c r="L14" s="16" t="s">
        <v>61</v>
      </c>
      <c r="M14" s="16" t="s">
        <v>61</v>
      </c>
      <c r="N14" s="16" t="s">
        <v>61</v>
      </c>
      <c r="O14" s="16">
        <v>12</v>
      </c>
      <c r="P14" s="16" t="s">
        <v>61</v>
      </c>
      <c r="Q14" s="16" t="s">
        <v>61</v>
      </c>
      <c r="R14" s="16" t="s">
        <v>61</v>
      </c>
      <c r="S14" s="16" t="s">
        <v>61</v>
      </c>
      <c r="T14" s="16" t="s">
        <v>61</v>
      </c>
      <c r="U14" s="16" t="s">
        <v>61</v>
      </c>
      <c r="V14" s="16" t="s">
        <v>61</v>
      </c>
      <c r="W14" s="16">
        <v>5</v>
      </c>
      <c r="X14" s="16" t="s">
        <v>61</v>
      </c>
      <c r="Y14" s="16"/>
      <c r="Z14" s="16" t="s">
        <v>61</v>
      </c>
      <c r="AA14" s="16">
        <v>23</v>
      </c>
      <c r="AB14" s="16">
        <v>11</v>
      </c>
      <c r="AC14" s="16" t="s">
        <v>61</v>
      </c>
      <c r="AD14" s="16" t="s">
        <v>61</v>
      </c>
      <c r="AE14" s="16" t="s">
        <v>61</v>
      </c>
      <c r="AF14" s="16" t="s">
        <v>61</v>
      </c>
      <c r="AG14" s="16" t="s">
        <v>61</v>
      </c>
      <c r="AH14" s="16" t="s">
        <v>61</v>
      </c>
      <c r="AI14" s="16" t="s">
        <v>61</v>
      </c>
      <c r="AJ14" s="16" t="s">
        <v>61</v>
      </c>
      <c r="AK14" s="16" t="s">
        <v>61</v>
      </c>
      <c r="AL14" s="16" t="s">
        <v>61</v>
      </c>
      <c r="AM14" s="16" t="s">
        <v>61</v>
      </c>
      <c r="AN14" s="16" t="s">
        <v>61</v>
      </c>
      <c r="AO14" s="16" t="s">
        <v>61</v>
      </c>
    </row>
    <row r="15" spans="1:41" ht="22.5" hidden="1">
      <c r="A15" s="306">
        <v>14</v>
      </c>
      <c r="B15" s="97" t="s">
        <v>331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678</v>
      </c>
      <c r="L15" s="16" t="s">
        <v>678</v>
      </c>
      <c r="M15" s="16" t="s">
        <v>678</v>
      </c>
      <c r="N15" s="16" t="s">
        <v>678</v>
      </c>
      <c r="O15" s="16">
        <v>21</v>
      </c>
      <c r="P15" s="16" t="s">
        <v>678</v>
      </c>
      <c r="Q15" s="16" t="s">
        <v>678</v>
      </c>
      <c r="R15" s="16" t="s">
        <v>678</v>
      </c>
      <c r="S15" s="16" t="s">
        <v>678</v>
      </c>
      <c r="T15" s="16" t="s">
        <v>678</v>
      </c>
      <c r="U15" s="16" t="s">
        <v>678</v>
      </c>
      <c r="V15" s="16" t="s">
        <v>678</v>
      </c>
      <c r="W15" s="16">
        <v>27</v>
      </c>
      <c r="X15" s="16" t="s">
        <v>678</v>
      </c>
      <c r="Y15" s="16"/>
      <c r="Z15" s="16">
        <v>4</v>
      </c>
      <c r="AA15" s="16">
        <v>15</v>
      </c>
      <c r="AB15" s="16">
        <v>5</v>
      </c>
      <c r="AC15" s="16" t="s">
        <v>678</v>
      </c>
      <c r="AD15" s="16" t="s">
        <v>678</v>
      </c>
      <c r="AE15" s="16" t="s">
        <v>678</v>
      </c>
      <c r="AF15" s="16" t="s">
        <v>678</v>
      </c>
      <c r="AG15" s="16" t="s">
        <v>678</v>
      </c>
      <c r="AH15" s="16" t="s">
        <v>678</v>
      </c>
      <c r="AI15" s="16" t="s">
        <v>678</v>
      </c>
      <c r="AJ15" s="16" t="s">
        <v>678</v>
      </c>
      <c r="AK15" s="16" t="s">
        <v>678</v>
      </c>
      <c r="AL15" s="16" t="s">
        <v>678</v>
      </c>
      <c r="AM15" s="16" t="s">
        <v>678</v>
      </c>
      <c r="AN15" s="16" t="s">
        <v>678</v>
      </c>
      <c r="AO15" s="16" t="s">
        <v>678</v>
      </c>
    </row>
    <row r="16" spans="1:41" ht="22.5" hidden="1">
      <c r="A16" s="306"/>
      <c r="B16" s="97" t="s">
        <v>711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67</v>
      </c>
      <c r="L16" s="16" t="s">
        <v>67</v>
      </c>
      <c r="M16" s="16" t="s">
        <v>67</v>
      </c>
      <c r="N16" s="16" t="s">
        <v>67</v>
      </c>
      <c r="O16" s="16">
        <v>15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>
        <v>27</v>
      </c>
      <c r="X16" s="16" t="s">
        <v>67</v>
      </c>
      <c r="Y16" s="16"/>
      <c r="Z16" s="16">
        <v>13</v>
      </c>
      <c r="AA16" s="16">
        <v>12</v>
      </c>
      <c r="AB16" s="16">
        <v>2</v>
      </c>
      <c r="AC16" s="16" t="s">
        <v>67</v>
      </c>
      <c r="AD16" s="16" t="s">
        <v>67</v>
      </c>
      <c r="AE16" s="16" t="s">
        <v>67</v>
      </c>
      <c r="AF16" s="16" t="s">
        <v>67</v>
      </c>
      <c r="AG16" s="16" t="s">
        <v>67</v>
      </c>
      <c r="AH16" s="16" t="s">
        <v>67</v>
      </c>
      <c r="AI16" s="16" t="s">
        <v>67</v>
      </c>
      <c r="AJ16" s="16" t="s">
        <v>67</v>
      </c>
      <c r="AK16" s="16" t="s">
        <v>67</v>
      </c>
      <c r="AL16" s="16" t="s">
        <v>67</v>
      </c>
      <c r="AM16" s="16" t="s">
        <v>67</v>
      </c>
      <c r="AN16" s="16" t="s">
        <v>67</v>
      </c>
      <c r="AO16" s="16" t="s">
        <v>67</v>
      </c>
    </row>
    <row r="17" spans="1:41" ht="22.5" hidden="1">
      <c r="A17" s="306"/>
      <c r="B17" s="97" t="s">
        <v>506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61</v>
      </c>
      <c r="J17" s="16">
        <v>8</v>
      </c>
      <c r="K17" s="16" t="s">
        <v>61</v>
      </c>
      <c r="L17" s="16">
        <v>1</v>
      </c>
      <c r="M17" s="16" t="s">
        <v>61</v>
      </c>
      <c r="N17" s="16" t="s">
        <v>61</v>
      </c>
      <c r="O17" s="16">
        <v>14</v>
      </c>
      <c r="P17" s="16" t="s">
        <v>61</v>
      </c>
      <c r="Q17" s="16" t="s">
        <v>61</v>
      </c>
      <c r="R17" s="16" t="s">
        <v>61</v>
      </c>
      <c r="S17" s="16" t="s">
        <v>61</v>
      </c>
      <c r="T17" s="16" t="s">
        <v>61</v>
      </c>
      <c r="U17" s="16" t="s">
        <v>61</v>
      </c>
      <c r="V17" s="16" t="s">
        <v>61</v>
      </c>
      <c r="W17" s="16">
        <v>10</v>
      </c>
      <c r="X17" s="16" t="s">
        <v>61</v>
      </c>
      <c r="Y17" s="16"/>
      <c r="Z17" s="16">
        <v>2</v>
      </c>
      <c r="AA17" s="16">
        <v>17</v>
      </c>
      <c r="AB17" s="16">
        <v>8</v>
      </c>
      <c r="AC17" s="16" t="s">
        <v>61</v>
      </c>
      <c r="AD17" s="16" t="s">
        <v>61</v>
      </c>
      <c r="AE17" s="16" t="s">
        <v>61</v>
      </c>
      <c r="AF17" s="16" t="s">
        <v>61</v>
      </c>
      <c r="AG17" s="16" t="s">
        <v>61</v>
      </c>
      <c r="AH17" s="16" t="s">
        <v>61</v>
      </c>
      <c r="AI17" s="16" t="s">
        <v>61</v>
      </c>
      <c r="AJ17" s="16" t="s">
        <v>61</v>
      </c>
      <c r="AK17" s="16" t="s">
        <v>61</v>
      </c>
      <c r="AL17" s="16" t="s">
        <v>61</v>
      </c>
      <c r="AM17" s="16" t="s">
        <v>61</v>
      </c>
      <c r="AN17" s="16" t="s">
        <v>61</v>
      </c>
      <c r="AO17" s="16" t="s">
        <v>61</v>
      </c>
    </row>
    <row r="18" spans="1:41" ht="22.5" hidden="1">
      <c r="A18" s="306">
        <v>15</v>
      </c>
      <c r="B18" s="97" t="s">
        <v>331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678</v>
      </c>
      <c r="L18" s="16" t="s">
        <v>678</v>
      </c>
      <c r="M18" s="16" t="s">
        <v>678</v>
      </c>
      <c r="N18" s="16" t="s">
        <v>678</v>
      </c>
      <c r="O18" s="16">
        <v>12</v>
      </c>
      <c r="P18" s="16" t="s">
        <v>678</v>
      </c>
      <c r="Q18" s="16" t="s">
        <v>678</v>
      </c>
      <c r="R18" s="16" t="s">
        <v>678</v>
      </c>
      <c r="S18" s="16" t="s">
        <v>678</v>
      </c>
      <c r="T18" s="16" t="s">
        <v>678</v>
      </c>
      <c r="U18" s="16" t="s">
        <v>678</v>
      </c>
      <c r="V18" s="16" t="s">
        <v>678</v>
      </c>
      <c r="W18" s="16">
        <v>40</v>
      </c>
      <c r="X18" s="16" t="s">
        <v>678</v>
      </c>
      <c r="Y18" s="16"/>
      <c r="Z18" s="16">
        <v>5</v>
      </c>
      <c r="AA18" s="16">
        <v>6</v>
      </c>
      <c r="AB18" s="16">
        <v>4</v>
      </c>
      <c r="AC18" s="16" t="s">
        <v>678</v>
      </c>
      <c r="AD18" s="16" t="s">
        <v>678</v>
      </c>
      <c r="AE18" s="16" t="s">
        <v>678</v>
      </c>
      <c r="AF18" s="16" t="s">
        <v>678</v>
      </c>
      <c r="AG18" s="16" t="s">
        <v>678</v>
      </c>
      <c r="AH18" s="16" t="s">
        <v>678</v>
      </c>
      <c r="AI18" s="16" t="s">
        <v>678</v>
      </c>
      <c r="AJ18" s="16" t="s">
        <v>678</v>
      </c>
      <c r="AK18" s="16" t="s">
        <v>678</v>
      </c>
      <c r="AL18" s="16" t="s">
        <v>678</v>
      </c>
      <c r="AM18" s="16" t="s">
        <v>678</v>
      </c>
      <c r="AN18" s="16" t="s">
        <v>678</v>
      </c>
      <c r="AO18" s="16" t="s">
        <v>678</v>
      </c>
    </row>
    <row r="19" spans="1:41" ht="22.5" hidden="1">
      <c r="A19" s="306"/>
      <c r="B19" s="97" t="s">
        <v>711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67</v>
      </c>
      <c r="L19" s="16" t="s">
        <v>67</v>
      </c>
      <c r="M19" s="16" t="s">
        <v>67</v>
      </c>
      <c r="N19" s="16" t="s">
        <v>67</v>
      </c>
      <c r="O19" s="16">
        <v>9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>
        <v>24</v>
      </c>
      <c r="X19" s="16" t="s">
        <v>67</v>
      </c>
      <c r="Y19" s="16"/>
      <c r="Z19" s="16">
        <v>9</v>
      </c>
      <c r="AA19" s="16">
        <v>8</v>
      </c>
      <c r="AB19" s="16">
        <v>2</v>
      </c>
      <c r="AC19" s="16" t="s">
        <v>67</v>
      </c>
      <c r="AD19" s="16" t="s">
        <v>67</v>
      </c>
      <c r="AE19" s="16" t="s">
        <v>67</v>
      </c>
      <c r="AF19" s="16" t="s">
        <v>67</v>
      </c>
      <c r="AG19" s="16" t="s">
        <v>67</v>
      </c>
      <c r="AH19" s="16" t="s">
        <v>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 t="s">
        <v>67</v>
      </c>
      <c r="AO19" s="16" t="s">
        <v>67</v>
      </c>
    </row>
    <row r="20" spans="1:41" ht="22.5" hidden="1">
      <c r="A20" s="306"/>
      <c r="B20" s="97" t="s">
        <v>506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61</v>
      </c>
      <c r="L20" s="16" t="s">
        <v>61</v>
      </c>
      <c r="M20" s="16" t="s">
        <v>61</v>
      </c>
      <c r="N20" s="16" t="s">
        <v>61</v>
      </c>
      <c r="O20" s="16">
        <v>6</v>
      </c>
      <c r="P20" s="16" t="s">
        <v>61</v>
      </c>
      <c r="Q20" s="16" t="s">
        <v>61</v>
      </c>
      <c r="R20" s="16" t="s">
        <v>61</v>
      </c>
      <c r="S20" s="16" t="s">
        <v>61</v>
      </c>
      <c r="T20" s="16" t="s">
        <v>61</v>
      </c>
      <c r="U20" s="16" t="s">
        <v>61</v>
      </c>
      <c r="V20" s="16" t="s">
        <v>61</v>
      </c>
      <c r="W20" s="16">
        <v>7</v>
      </c>
      <c r="X20" s="16" t="s">
        <v>61</v>
      </c>
      <c r="Y20" s="16"/>
      <c r="Z20" s="16" t="s">
        <v>61</v>
      </c>
      <c r="AA20" s="16">
        <v>24</v>
      </c>
      <c r="AB20" s="16">
        <v>5</v>
      </c>
      <c r="AC20" s="16" t="s">
        <v>61</v>
      </c>
      <c r="AD20" s="16" t="s">
        <v>61</v>
      </c>
      <c r="AE20" s="16" t="s">
        <v>61</v>
      </c>
      <c r="AF20" s="16" t="s">
        <v>61</v>
      </c>
      <c r="AG20" s="16" t="s">
        <v>61</v>
      </c>
      <c r="AH20" s="16" t="s">
        <v>61</v>
      </c>
      <c r="AI20" s="16" t="s">
        <v>61</v>
      </c>
      <c r="AJ20" s="16" t="s">
        <v>61</v>
      </c>
      <c r="AK20" s="16" t="s">
        <v>61</v>
      </c>
      <c r="AL20" s="16" t="s">
        <v>61</v>
      </c>
      <c r="AM20" s="16" t="s">
        <v>61</v>
      </c>
      <c r="AN20" s="16" t="s">
        <v>61</v>
      </c>
      <c r="AO20" s="16" t="s">
        <v>61</v>
      </c>
    </row>
    <row r="21" spans="1:41" ht="22.5" hidden="1">
      <c r="A21" s="306">
        <v>16</v>
      </c>
      <c r="B21" s="97" t="s">
        <v>331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678</v>
      </c>
      <c r="J21" s="16">
        <v>8</v>
      </c>
      <c r="K21" s="16" t="s">
        <v>678</v>
      </c>
      <c r="L21" s="16" t="s">
        <v>678</v>
      </c>
      <c r="M21" s="16" t="s">
        <v>678</v>
      </c>
      <c r="N21" s="16" t="s">
        <v>678</v>
      </c>
      <c r="O21" s="16">
        <v>29</v>
      </c>
      <c r="P21" s="16" t="s">
        <v>678</v>
      </c>
      <c r="Q21" s="16" t="s">
        <v>678</v>
      </c>
      <c r="R21" s="16" t="s">
        <v>678</v>
      </c>
      <c r="S21" s="16" t="s">
        <v>678</v>
      </c>
      <c r="T21" s="16" t="s">
        <v>678</v>
      </c>
      <c r="U21" s="16" t="s">
        <v>678</v>
      </c>
      <c r="V21" s="16" t="s">
        <v>678</v>
      </c>
      <c r="W21" s="16">
        <v>27</v>
      </c>
      <c r="X21" s="16" t="s">
        <v>678</v>
      </c>
      <c r="Y21" s="16">
        <v>2</v>
      </c>
      <c r="Z21" s="16">
        <v>2</v>
      </c>
      <c r="AA21" s="16">
        <v>12</v>
      </c>
      <c r="AB21" s="16">
        <v>2</v>
      </c>
      <c r="AC21" s="16" t="s">
        <v>678</v>
      </c>
      <c r="AD21" s="16" t="s">
        <v>678</v>
      </c>
      <c r="AE21" s="16" t="s">
        <v>678</v>
      </c>
      <c r="AF21" s="16" t="s">
        <v>678</v>
      </c>
      <c r="AG21" s="16" t="s">
        <v>678</v>
      </c>
      <c r="AH21" s="16">
        <v>1</v>
      </c>
      <c r="AI21" s="16" t="s">
        <v>678</v>
      </c>
      <c r="AJ21" s="16" t="s">
        <v>678</v>
      </c>
      <c r="AK21" s="16" t="s">
        <v>678</v>
      </c>
      <c r="AL21" s="16" t="s">
        <v>678</v>
      </c>
      <c r="AM21" s="16" t="s">
        <v>678</v>
      </c>
      <c r="AN21" s="16" t="s">
        <v>678</v>
      </c>
      <c r="AO21" s="16" t="s">
        <v>678</v>
      </c>
    </row>
    <row r="22" spans="1:41" ht="22.5" hidden="1">
      <c r="A22" s="306"/>
      <c r="B22" s="97" t="s">
        <v>711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67</v>
      </c>
      <c r="J22" s="16">
        <v>1</v>
      </c>
      <c r="K22" s="16" t="s">
        <v>67</v>
      </c>
      <c r="L22" s="16" t="s">
        <v>67</v>
      </c>
      <c r="M22" s="16" t="s">
        <v>67</v>
      </c>
      <c r="N22" s="16" t="s">
        <v>67</v>
      </c>
      <c r="O22" s="16">
        <v>12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>
        <v>22</v>
      </c>
      <c r="X22" s="16" t="s">
        <v>67</v>
      </c>
      <c r="Y22" s="16">
        <v>3</v>
      </c>
      <c r="Z22" s="16">
        <v>13</v>
      </c>
      <c r="AA22" s="16">
        <v>12</v>
      </c>
      <c r="AB22" s="16" t="s">
        <v>67</v>
      </c>
      <c r="AC22" s="16" t="s">
        <v>67</v>
      </c>
      <c r="AD22" s="16" t="s">
        <v>67</v>
      </c>
      <c r="AE22" s="16" t="s">
        <v>67</v>
      </c>
      <c r="AF22" s="16" t="s">
        <v>67</v>
      </c>
      <c r="AG22" s="16" t="s">
        <v>67</v>
      </c>
      <c r="AH22" s="16" t="s">
        <v>67</v>
      </c>
      <c r="AI22" s="16" t="s">
        <v>67</v>
      </c>
      <c r="AJ22" s="16" t="s">
        <v>67</v>
      </c>
      <c r="AK22" s="16" t="s">
        <v>67</v>
      </c>
      <c r="AL22" s="16" t="s">
        <v>67</v>
      </c>
      <c r="AM22" s="16" t="s">
        <v>67</v>
      </c>
      <c r="AN22" s="16" t="s">
        <v>67</v>
      </c>
      <c r="AO22" s="16" t="s">
        <v>67</v>
      </c>
    </row>
    <row r="23" spans="1:41" ht="22.5" hidden="1">
      <c r="A23" s="306"/>
      <c r="B23" s="97" t="s">
        <v>506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61</v>
      </c>
      <c r="L23" s="16" t="s">
        <v>61</v>
      </c>
      <c r="M23" s="16" t="s">
        <v>61</v>
      </c>
      <c r="N23" s="16" t="s">
        <v>61</v>
      </c>
      <c r="O23" s="16">
        <v>4</v>
      </c>
      <c r="P23" s="16" t="s">
        <v>61</v>
      </c>
      <c r="Q23" s="16" t="s">
        <v>61</v>
      </c>
      <c r="R23" s="16" t="s">
        <v>61</v>
      </c>
      <c r="S23" s="16" t="s">
        <v>61</v>
      </c>
      <c r="T23" s="16" t="s">
        <v>61</v>
      </c>
      <c r="U23" s="16" t="s">
        <v>61</v>
      </c>
      <c r="V23" s="16" t="s">
        <v>61</v>
      </c>
      <c r="W23" s="16">
        <v>7</v>
      </c>
      <c r="X23" s="16" t="s">
        <v>61</v>
      </c>
      <c r="Y23" s="16" t="s">
        <v>61</v>
      </c>
      <c r="Z23" s="16" t="s">
        <v>61</v>
      </c>
      <c r="AA23" s="16">
        <v>23</v>
      </c>
      <c r="AB23" s="16">
        <v>6</v>
      </c>
      <c r="AC23" s="16" t="s">
        <v>61</v>
      </c>
      <c r="AD23" s="16" t="s">
        <v>61</v>
      </c>
      <c r="AE23" s="16" t="s">
        <v>61</v>
      </c>
      <c r="AF23" s="16" t="s">
        <v>61</v>
      </c>
      <c r="AG23" s="16" t="s">
        <v>61</v>
      </c>
      <c r="AH23" s="16" t="s">
        <v>61</v>
      </c>
      <c r="AI23" s="16" t="s">
        <v>61</v>
      </c>
      <c r="AJ23" s="16" t="s">
        <v>61</v>
      </c>
      <c r="AK23" s="16" t="s">
        <v>61</v>
      </c>
      <c r="AL23" s="16" t="s">
        <v>61</v>
      </c>
      <c r="AM23" s="16" t="s">
        <v>61</v>
      </c>
      <c r="AN23" s="16" t="s">
        <v>61</v>
      </c>
      <c r="AO23" s="16" t="s">
        <v>61</v>
      </c>
    </row>
    <row r="24" spans="1:41" ht="41.25" customHeight="1" thickBot="1">
      <c r="A24" s="87" t="s">
        <v>746</v>
      </c>
      <c r="B24" s="114" t="s">
        <v>331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678</v>
      </c>
      <c r="M24" s="76" t="s">
        <v>678</v>
      </c>
      <c r="N24" s="76" t="s">
        <v>678</v>
      </c>
      <c r="O24" s="25">
        <v>27</v>
      </c>
      <c r="P24" s="76" t="s">
        <v>678</v>
      </c>
      <c r="Q24" s="76" t="s">
        <v>678</v>
      </c>
      <c r="R24" s="76" t="s">
        <v>678</v>
      </c>
      <c r="S24" s="76" t="s">
        <v>678</v>
      </c>
      <c r="T24" s="76" t="s">
        <v>678</v>
      </c>
      <c r="U24" s="76" t="s">
        <v>678</v>
      </c>
      <c r="V24" s="25">
        <v>1</v>
      </c>
      <c r="W24" s="25">
        <v>55</v>
      </c>
      <c r="X24" s="76" t="s">
        <v>678</v>
      </c>
      <c r="Y24" s="25">
        <v>9</v>
      </c>
      <c r="Z24" s="25">
        <v>10</v>
      </c>
      <c r="AA24" s="25">
        <v>22</v>
      </c>
      <c r="AB24" s="25">
        <v>2</v>
      </c>
      <c r="AC24" s="76" t="s">
        <v>678</v>
      </c>
      <c r="AD24" s="25">
        <v>1</v>
      </c>
      <c r="AE24" s="76" t="s">
        <v>678</v>
      </c>
      <c r="AF24" s="76" t="s">
        <v>678</v>
      </c>
      <c r="AG24" s="76" t="s">
        <v>678</v>
      </c>
      <c r="AH24" s="76" t="s">
        <v>678</v>
      </c>
      <c r="AI24" s="76" t="s">
        <v>678</v>
      </c>
      <c r="AJ24" s="76" t="s">
        <v>678</v>
      </c>
      <c r="AK24" s="76" t="s">
        <v>678</v>
      </c>
      <c r="AL24" s="76" t="s">
        <v>678</v>
      </c>
      <c r="AM24" s="76" t="s">
        <v>678</v>
      </c>
      <c r="AN24" s="76" t="s">
        <v>678</v>
      </c>
      <c r="AO24" s="76" t="s">
        <v>678</v>
      </c>
    </row>
    <row r="25" spans="1:41">
      <c r="A25" s="27" t="s">
        <v>765</v>
      </c>
      <c r="B25" s="27"/>
      <c r="C25" s="27"/>
    </row>
    <row r="26" spans="1:41">
      <c r="A26" s="27" t="s">
        <v>483</v>
      </c>
      <c r="B26" s="27"/>
      <c r="C26" s="27"/>
    </row>
    <row r="28" spans="1:41" ht="14.25" thickBot="1">
      <c r="A28" s="1" t="s">
        <v>8</v>
      </c>
      <c r="J28" s="36" t="s">
        <v>577</v>
      </c>
      <c r="AO28" s="41" t="s">
        <v>434</v>
      </c>
    </row>
    <row r="29" spans="1:41" ht="17.25" customHeight="1">
      <c r="A29" s="320" t="s">
        <v>454</v>
      </c>
      <c r="B29" s="311"/>
      <c r="C29" s="408" t="s">
        <v>486</v>
      </c>
      <c r="D29" s="410" t="s">
        <v>593</v>
      </c>
      <c r="E29" s="413" t="s">
        <v>594</v>
      </c>
      <c r="F29" s="416" t="s">
        <v>488</v>
      </c>
      <c r="G29" s="416" t="s">
        <v>489</v>
      </c>
      <c r="H29" s="308" t="s">
        <v>519</v>
      </c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10"/>
      <c r="Z29" s="308" t="s">
        <v>520</v>
      </c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</row>
    <row r="30" spans="1:41" ht="17.25" customHeight="1">
      <c r="A30" s="417"/>
      <c r="B30" s="303"/>
      <c r="C30" s="409"/>
      <c r="D30" s="411"/>
      <c r="E30" s="414"/>
      <c r="F30" s="399"/>
      <c r="G30" s="399"/>
      <c r="H30" s="399" t="s">
        <v>490</v>
      </c>
      <c r="I30" s="399" t="s">
        <v>491</v>
      </c>
      <c r="J30" s="399" t="s">
        <v>492</v>
      </c>
      <c r="K30" s="399" t="s">
        <v>493</v>
      </c>
      <c r="L30" s="399" t="s">
        <v>494</v>
      </c>
      <c r="M30" s="399" t="s">
        <v>495</v>
      </c>
      <c r="N30" s="399" t="s">
        <v>496</v>
      </c>
      <c r="O30" s="399" t="s">
        <v>497</v>
      </c>
      <c r="P30" s="399" t="s">
        <v>498</v>
      </c>
      <c r="Q30" s="399" t="s">
        <v>499</v>
      </c>
      <c r="R30" s="399" t="s">
        <v>500</v>
      </c>
      <c r="S30" s="399" t="s">
        <v>501</v>
      </c>
      <c r="T30" s="399" t="s">
        <v>502</v>
      </c>
      <c r="U30" s="399" t="s">
        <v>503</v>
      </c>
      <c r="V30" s="399" t="s">
        <v>504</v>
      </c>
      <c r="W30" s="399" t="s">
        <v>331</v>
      </c>
      <c r="X30" s="404" t="s">
        <v>714</v>
      </c>
      <c r="Y30" s="404" t="s">
        <v>715</v>
      </c>
      <c r="Z30" s="399" t="s">
        <v>505</v>
      </c>
      <c r="AA30" s="399" t="s">
        <v>506</v>
      </c>
      <c r="AB30" s="399" t="s">
        <v>507</v>
      </c>
      <c r="AC30" s="399" t="s">
        <v>595</v>
      </c>
      <c r="AD30" s="399" t="s">
        <v>508</v>
      </c>
      <c r="AE30" s="399" t="s">
        <v>509</v>
      </c>
      <c r="AF30" s="399" t="s">
        <v>510</v>
      </c>
      <c r="AG30" s="399" t="s">
        <v>511</v>
      </c>
      <c r="AH30" s="399" t="s">
        <v>512</v>
      </c>
      <c r="AI30" s="401" t="s">
        <v>713</v>
      </c>
      <c r="AJ30" s="399" t="s">
        <v>513</v>
      </c>
      <c r="AK30" s="399" t="s">
        <v>514</v>
      </c>
      <c r="AL30" s="399" t="s">
        <v>515</v>
      </c>
      <c r="AM30" s="399" t="s">
        <v>516</v>
      </c>
      <c r="AN30" s="399" t="s">
        <v>517</v>
      </c>
      <c r="AO30" s="400" t="s">
        <v>518</v>
      </c>
    </row>
    <row r="31" spans="1:41" ht="17.25" customHeight="1">
      <c r="A31" s="417"/>
      <c r="B31" s="303"/>
      <c r="C31" s="409"/>
      <c r="D31" s="411"/>
      <c r="E31" s="414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405"/>
      <c r="Y31" s="405"/>
      <c r="Z31" s="399"/>
      <c r="AA31" s="399"/>
      <c r="AB31" s="399"/>
      <c r="AC31" s="399"/>
      <c r="AD31" s="399"/>
      <c r="AE31" s="399"/>
      <c r="AF31" s="399"/>
      <c r="AG31" s="399"/>
      <c r="AH31" s="399"/>
      <c r="AI31" s="402"/>
      <c r="AJ31" s="399"/>
      <c r="AK31" s="399"/>
      <c r="AL31" s="399"/>
      <c r="AM31" s="399"/>
      <c r="AN31" s="399"/>
      <c r="AO31" s="400"/>
    </row>
    <row r="32" spans="1:41" ht="17.25" customHeight="1">
      <c r="A32" s="321"/>
      <c r="B32" s="303"/>
      <c r="C32" s="409"/>
      <c r="D32" s="412"/>
      <c r="E32" s="415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406"/>
      <c r="Y32" s="406"/>
      <c r="Z32" s="399"/>
      <c r="AA32" s="399"/>
      <c r="AB32" s="399"/>
      <c r="AC32" s="399"/>
      <c r="AD32" s="399"/>
      <c r="AE32" s="399"/>
      <c r="AF32" s="399"/>
      <c r="AG32" s="399"/>
      <c r="AH32" s="399"/>
      <c r="AI32" s="403"/>
      <c r="AJ32" s="399"/>
      <c r="AK32" s="399"/>
      <c r="AL32" s="399"/>
      <c r="AM32" s="399"/>
      <c r="AN32" s="399"/>
      <c r="AO32" s="400"/>
    </row>
    <row r="33" spans="1:41" ht="22.5">
      <c r="A33" s="313" t="s">
        <v>578</v>
      </c>
      <c r="B33" s="97" t="s">
        <v>331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678</v>
      </c>
      <c r="L33" s="16" t="s">
        <v>678</v>
      </c>
      <c r="M33" s="16" t="s">
        <v>678</v>
      </c>
      <c r="N33" s="16" t="s">
        <v>678</v>
      </c>
      <c r="O33" s="16">
        <v>21</v>
      </c>
      <c r="P33" s="16">
        <v>1</v>
      </c>
      <c r="Q33" s="16" t="s">
        <v>678</v>
      </c>
      <c r="R33" s="16" t="s">
        <v>678</v>
      </c>
      <c r="S33" s="16" t="s">
        <v>678</v>
      </c>
      <c r="T33" s="16" t="s">
        <v>678</v>
      </c>
      <c r="U33" s="16" t="s">
        <v>678</v>
      </c>
      <c r="V33" s="16" t="s">
        <v>678</v>
      </c>
      <c r="W33" s="16">
        <v>40</v>
      </c>
      <c r="X33" s="16" t="s">
        <v>678</v>
      </c>
      <c r="Y33" s="16"/>
      <c r="Z33" s="16">
        <v>14</v>
      </c>
      <c r="AA33" s="16">
        <v>29</v>
      </c>
      <c r="AB33" s="16">
        <v>16</v>
      </c>
      <c r="AC33" s="16" t="s">
        <v>678</v>
      </c>
      <c r="AD33" s="16" t="s">
        <v>678</v>
      </c>
      <c r="AE33" s="16" t="s">
        <v>678</v>
      </c>
      <c r="AF33" s="16" t="s">
        <v>678</v>
      </c>
      <c r="AG33" s="16">
        <v>1</v>
      </c>
      <c r="AH33" s="16" t="s">
        <v>678</v>
      </c>
      <c r="AI33" s="16" t="s">
        <v>678</v>
      </c>
      <c r="AJ33" s="16" t="s">
        <v>678</v>
      </c>
      <c r="AK33" s="16">
        <v>1</v>
      </c>
      <c r="AL33" s="16" t="s">
        <v>678</v>
      </c>
      <c r="AM33" s="16">
        <v>1</v>
      </c>
      <c r="AN33" s="16" t="s">
        <v>678</v>
      </c>
      <c r="AO33" s="16" t="s">
        <v>678</v>
      </c>
    </row>
    <row r="34" spans="1:41" ht="22.5">
      <c r="A34" s="313"/>
      <c r="B34" s="97" t="s">
        <v>711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67</v>
      </c>
      <c r="L34" s="16" t="s">
        <v>67</v>
      </c>
      <c r="M34" s="16" t="s">
        <v>67</v>
      </c>
      <c r="N34" s="16" t="s">
        <v>67</v>
      </c>
      <c r="O34" s="16">
        <v>10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>
        <v>30</v>
      </c>
      <c r="X34" s="16" t="s">
        <v>67</v>
      </c>
      <c r="Y34" s="16"/>
      <c r="Z34" s="16">
        <v>19</v>
      </c>
      <c r="AA34" s="16">
        <v>12</v>
      </c>
      <c r="AB34" s="16">
        <v>6</v>
      </c>
      <c r="AC34" s="16" t="s">
        <v>67</v>
      </c>
      <c r="AD34" s="16" t="s">
        <v>67</v>
      </c>
      <c r="AE34" s="16" t="s">
        <v>67</v>
      </c>
      <c r="AF34" s="16" t="s">
        <v>67</v>
      </c>
      <c r="AG34" s="16" t="s">
        <v>67</v>
      </c>
      <c r="AH34" s="16" t="s">
        <v>67</v>
      </c>
      <c r="AI34" s="16" t="s">
        <v>67</v>
      </c>
      <c r="AJ34" s="16">
        <v>1</v>
      </c>
      <c r="AK34" s="16" t="s">
        <v>67</v>
      </c>
      <c r="AL34" s="16" t="s">
        <v>67</v>
      </c>
      <c r="AM34" s="16" t="s">
        <v>67</v>
      </c>
      <c r="AN34" s="16" t="s">
        <v>67</v>
      </c>
      <c r="AO34" s="16" t="s">
        <v>67</v>
      </c>
    </row>
    <row r="35" spans="1:41" ht="22.5">
      <c r="A35" s="313"/>
      <c r="B35" s="97" t="s">
        <v>506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61</v>
      </c>
      <c r="J35" s="16">
        <v>2</v>
      </c>
      <c r="K35" s="16" t="s">
        <v>61</v>
      </c>
      <c r="L35" s="16" t="s">
        <v>61</v>
      </c>
      <c r="M35" s="16" t="s">
        <v>61</v>
      </c>
      <c r="N35" s="16" t="s">
        <v>61</v>
      </c>
      <c r="O35" s="16">
        <v>12</v>
      </c>
      <c r="P35" s="16" t="s">
        <v>61</v>
      </c>
      <c r="Q35" s="16" t="s">
        <v>61</v>
      </c>
      <c r="R35" s="16" t="s">
        <v>61</v>
      </c>
      <c r="S35" s="16" t="s">
        <v>61</v>
      </c>
      <c r="T35" s="16" t="s">
        <v>61</v>
      </c>
      <c r="U35" s="16" t="s">
        <v>61</v>
      </c>
      <c r="V35" s="16" t="s">
        <v>61</v>
      </c>
      <c r="W35" s="16">
        <v>7</v>
      </c>
      <c r="X35" s="16" t="s">
        <v>61</v>
      </c>
      <c r="Y35" s="16"/>
      <c r="Z35" s="16" t="s">
        <v>61</v>
      </c>
      <c r="AA35" s="16">
        <v>35</v>
      </c>
      <c r="AB35" s="16">
        <v>27</v>
      </c>
      <c r="AC35" s="16" t="s">
        <v>61</v>
      </c>
      <c r="AD35" s="16" t="s">
        <v>61</v>
      </c>
      <c r="AE35" s="16" t="s">
        <v>61</v>
      </c>
      <c r="AF35" s="16" t="s">
        <v>61</v>
      </c>
      <c r="AG35" s="16" t="s">
        <v>61</v>
      </c>
      <c r="AH35" s="16" t="s">
        <v>61</v>
      </c>
      <c r="AI35" s="16" t="s">
        <v>61</v>
      </c>
      <c r="AJ35" s="16" t="s">
        <v>61</v>
      </c>
      <c r="AK35" s="16">
        <v>1</v>
      </c>
      <c r="AL35" s="16" t="s">
        <v>61</v>
      </c>
      <c r="AM35" s="16" t="s">
        <v>61</v>
      </c>
      <c r="AN35" s="16" t="s">
        <v>61</v>
      </c>
      <c r="AO35" s="16" t="s">
        <v>61</v>
      </c>
    </row>
    <row r="36" spans="1:41" ht="22.5">
      <c r="A36" s="306">
        <v>12</v>
      </c>
      <c r="B36" s="97" t="s">
        <v>331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678</v>
      </c>
      <c r="L36" s="16" t="s">
        <v>678</v>
      </c>
      <c r="M36" s="16" t="s">
        <v>678</v>
      </c>
      <c r="N36" s="16" t="s">
        <v>678</v>
      </c>
      <c r="O36" s="16">
        <v>22</v>
      </c>
      <c r="P36" s="16" t="s">
        <v>678</v>
      </c>
      <c r="Q36" s="16" t="s">
        <v>678</v>
      </c>
      <c r="R36" s="16">
        <v>1</v>
      </c>
      <c r="S36" s="16" t="s">
        <v>678</v>
      </c>
      <c r="T36" s="16" t="s">
        <v>678</v>
      </c>
      <c r="U36" s="16" t="s">
        <v>678</v>
      </c>
      <c r="V36" s="16" t="s">
        <v>678</v>
      </c>
      <c r="W36" s="16">
        <v>32</v>
      </c>
      <c r="X36" s="16" t="s">
        <v>678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678</v>
      </c>
      <c r="AE36" s="16" t="s">
        <v>678</v>
      </c>
      <c r="AF36" s="16" t="s">
        <v>678</v>
      </c>
      <c r="AG36" s="16" t="s">
        <v>678</v>
      </c>
      <c r="AH36" s="16" t="s">
        <v>678</v>
      </c>
      <c r="AI36" s="16" t="s">
        <v>678</v>
      </c>
      <c r="AJ36" s="16" t="s">
        <v>678</v>
      </c>
      <c r="AK36" s="16" t="s">
        <v>678</v>
      </c>
      <c r="AL36" s="16" t="s">
        <v>678</v>
      </c>
      <c r="AM36" s="16" t="s">
        <v>678</v>
      </c>
      <c r="AN36" s="16" t="s">
        <v>678</v>
      </c>
      <c r="AO36" s="16" t="s">
        <v>678</v>
      </c>
    </row>
    <row r="37" spans="1:41" ht="22.5">
      <c r="A37" s="306"/>
      <c r="B37" s="97" t="s">
        <v>711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67</v>
      </c>
      <c r="I37" s="16">
        <v>2</v>
      </c>
      <c r="J37" s="16">
        <v>1</v>
      </c>
      <c r="K37" s="16" t="s">
        <v>67</v>
      </c>
      <c r="L37" s="16" t="s">
        <v>67</v>
      </c>
      <c r="M37" s="16" t="s">
        <v>67</v>
      </c>
      <c r="N37" s="16" t="s">
        <v>67</v>
      </c>
      <c r="O37" s="16">
        <v>8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>
        <v>2</v>
      </c>
      <c r="V37" s="16" t="s">
        <v>67</v>
      </c>
      <c r="W37" s="16">
        <v>30</v>
      </c>
      <c r="X37" s="16" t="s">
        <v>67</v>
      </c>
      <c r="Y37" s="16"/>
      <c r="Z37" s="16">
        <v>8</v>
      </c>
      <c r="AA37" s="16">
        <v>12</v>
      </c>
      <c r="AB37" s="16">
        <v>2</v>
      </c>
      <c r="AC37" s="16" t="s">
        <v>67</v>
      </c>
      <c r="AD37" s="16" t="s">
        <v>67</v>
      </c>
      <c r="AE37" s="16" t="s">
        <v>67</v>
      </c>
      <c r="AF37" s="16" t="s">
        <v>67</v>
      </c>
      <c r="AG37" s="16" t="s">
        <v>67</v>
      </c>
      <c r="AH37" s="16" t="s">
        <v>67</v>
      </c>
      <c r="AI37" s="16" t="s">
        <v>67</v>
      </c>
      <c r="AJ37" s="16" t="s">
        <v>67</v>
      </c>
      <c r="AK37" s="16" t="s">
        <v>67</v>
      </c>
      <c r="AL37" s="16" t="s">
        <v>67</v>
      </c>
      <c r="AM37" s="16" t="s">
        <v>67</v>
      </c>
      <c r="AN37" s="16" t="s">
        <v>67</v>
      </c>
      <c r="AO37" s="16" t="s">
        <v>67</v>
      </c>
    </row>
    <row r="38" spans="1:41" ht="22.5">
      <c r="A38" s="306"/>
      <c r="B38" s="97" t="s">
        <v>506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61</v>
      </c>
      <c r="I38" s="16" t="s">
        <v>61</v>
      </c>
      <c r="J38" s="16">
        <v>5</v>
      </c>
      <c r="K38" s="16" t="s">
        <v>61</v>
      </c>
      <c r="L38" s="16" t="s">
        <v>61</v>
      </c>
      <c r="M38" s="16" t="s">
        <v>61</v>
      </c>
      <c r="N38" s="16" t="s">
        <v>61</v>
      </c>
      <c r="O38" s="16">
        <v>11</v>
      </c>
      <c r="P38" s="16" t="s">
        <v>61</v>
      </c>
      <c r="Q38" s="16" t="s">
        <v>61</v>
      </c>
      <c r="R38" s="16" t="s">
        <v>61</v>
      </c>
      <c r="S38" s="16" t="s">
        <v>61</v>
      </c>
      <c r="T38" s="16" t="s">
        <v>61</v>
      </c>
      <c r="U38" s="16">
        <v>1</v>
      </c>
      <c r="V38" s="16" t="s">
        <v>61</v>
      </c>
      <c r="W38" s="16">
        <v>8</v>
      </c>
      <c r="X38" s="16" t="s">
        <v>61</v>
      </c>
      <c r="Y38" s="16"/>
      <c r="Z38" s="16">
        <v>1</v>
      </c>
      <c r="AA38" s="16">
        <v>21</v>
      </c>
      <c r="AB38" s="16">
        <v>17</v>
      </c>
      <c r="AC38" s="16" t="s">
        <v>61</v>
      </c>
      <c r="AD38" s="16" t="s">
        <v>61</v>
      </c>
      <c r="AE38" s="16" t="s">
        <v>61</v>
      </c>
      <c r="AF38" s="16" t="s">
        <v>61</v>
      </c>
      <c r="AG38" s="16" t="s">
        <v>61</v>
      </c>
      <c r="AH38" s="16" t="s">
        <v>61</v>
      </c>
      <c r="AI38" s="16" t="s">
        <v>61</v>
      </c>
      <c r="AJ38" s="16" t="s">
        <v>61</v>
      </c>
      <c r="AK38" s="16">
        <v>1</v>
      </c>
      <c r="AL38" s="16" t="s">
        <v>61</v>
      </c>
      <c r="AM38" s="16" t="s">
        <v>61</v>
      </c>
      <c r="AN38" s="16" t="s">
        <v>61</v>
      </c>
      <c r="AO38" s="16" t="s">
        <v>61</v>
      </c>
    </row>
    <row r="39" spans="1:41" ht="22.5">
      <c r="A39" s="306">
        <v>13</v>
      </c>
      <c r="B39" s="97" t="s">
        <v>331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678</v>
      </c>
      <c r="L39" s="16" t="s">
        <v>678</v>
      </c>
      <c r="M39" s="16" t="s">
        <v>678</v>
      </c>
      <c r="N39" s="16" t="s">
        <v>678</v>
      </c>
      <c r="O39" s="16">
        <v>22</v>
      </c>
      <c r="P39" s="16" t="s">
        <v>678</v>
      </c>
      <c r="Q39" s="16" t="s">
        <v>678</v>
      </c>
      <c r="R39" s="16" t="s">
        <v>678</v>
      </c>
      <c r="S39" s="16" t="s">
        <v>678</v>
      </c>
      <c r="T39" s="16" t="s">
        <v>678</v>
      </c>
      <c r="U39" s="16" t="s">
        <v>678</v>
      </c>
      <c r="V39" s="16" t="s">
        <v>678</v>
      </c>
      <c r="W39" s="16">
        <v>33</v>
      </c>
      <c r="X39" s="16" t="s">
        <v>678</v>
      </c>
      <c r="Y39" s="16"/>
      <c r="Z39" s="16">
        <v>8</v>
      </c>
      <c r="AA39" s="16">
        <v>28</v>
      </c>
      <c r="AB39" s="16">
        <v>9</v>
      </c>
      <c r="AC39" s="16" t="s">
        <v>678</v>
      </c>
      <c r="AD39" s="16">
        <v>1</v>
      </c>
      <c r="AE39" s="16" t="s">
        <v>678</v>
      </c>
      <c r="AF39" s="16" t="s">
        <v>678</v>
      </c>
      <c r="AG39" s="16" t="s">
        <v>678</v>
      </c>
      <c r="AH39" s="16" t="s">
        <v>678</v>
      </c>
      <c r="AI39" s="16" t="s">
        <v>678</v>
      </c>
      <c r="AJ39" s="16" t="s">
        <v>678</v>
      </c>
      <c r="AK39" s="16">
        <v>1</v>
      </c>
      <c r="AL39" s="16" t="s">
        <v>678</v>
      </c>
      <c r="AM39" s="16" t="s">
        <v>678</v>
      </c>
      <c r="AN39" s="16" t="s">
        <v>678</v>
      </c>
      <c r="AO39" s="16" t="s">
        <v>678</v>
      </c>
    </row>
    <row r="40" spans="1:41" ht="22.5">
      <c r="A40" s="306"/>
      <c r="B40" s="97" t="s">
        <v>711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67</v>
      </c>
      <c r="L40" s="16" t="s">
        <v>67</v>
      </c>
      <c r="M40" s="16" t="s">
        <v>67</v>
      </c>
      <c r="N40" s="16" t="s">
        <v>67</v>
      </c>
      <c r="O40" s="16">
        <v>9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>
        <v>38</v>
      </c>
      <c r="X40" s="16" t="s">
        <v>67</v>
      </c>
      <c r="Y40" s="16"/>
      <c r="Z40" s="16">
        <v>10</v>
      </c>
      <c r="AA40" s="16">
        <v>10</v>
      </c>
      <c r="AB40" s="16">
        <v>5</v>
      </c>
      <c r="AC40" s="16" t="s">
        <v>67</v>
      </c>
      <c r="AD40" s="16" t="s">
        <v>67</v>
      </c>
      <c r="AE40" s="16" t="s">
        <v>67</v>
      </c>
      <c r="AF40" s="16" t="s">
        <v>67</v>
      </c>
      <c r="AG40" s="16" t="s">
        <v>67</v>
      </c>
      <c r="AH40" s="16" t="s">
        <v>67</v>
      </c>
      <c r="AI40" s="16" t="s">
        <v>67</v>
      </c>
      <c r="AJ40" s="16" t="s">
        <v>67</v>
      </c>
      <c r="AK40" s="16" t="s">
        <v>67</v>
      </c>
      <c r="AL40" s="16" t="s">
        <v>67</v>
      </c>
      <c r="AM40" s="16" t="s">
        <v>67</v>
      </c>
      <c r="AN40" s="16">
        <v>1</v>
      </c>
      <c r="AO40" s="16" t="s">
        <v>67</v>
      </c>
    </row>
    <row r="41" spans="1:41" ht="22.5">
      <c r="A41" s="306"/>
      <c r="B41" s="97" t="s">
        <v>506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61</v>
      </c>
      <c r="I41" s="16" t="s">
        <v>61</v>
      </c>
      <c r="J41" s="16">
        <v>6</v>
      </c>
      <c r="K41" s="16" t="s">
        <v>61</v>
      </c>
      <c r="L41" s="16" t="s">
        <v>61</v>
      </c>
      <c r="M41" s="16" t="s">
        <v>61</v>
      </c>
      <c r="N41" s="16" t="s">
        <v>61</v>
      </c>
      <c r="O41" s="16">
        <v>12</v>
      </c>
      <c r="P41" s="16" t="s">
        <v>61</v>
      </c>
      <c r="Q41" s="16" t="s">
        <v>61</v>
      </c>
      <c r="R41" s="16" t="s">
        <v>61</v>
      </c>
      <c r="S41" s="16" t="s">
        <v>61</v>
      </c>
      <c r="T41" s="16" t="s">
        <v>61</v>
      </c>
      <c r="U41" s="16" t="s">
        <v>61</v>
      </c>
      <c r="V41" s="16" t="s">
        <v>61</v>
      </c>
      <c r="W41" s="16">
        <v>5</v>
      </c>
      <c r="X41" s="16" t="s">
        <v>61</v>
      </c>
      <c r="Y41" s="16"/>
      <c r="Z41" s="16" t="s">
        <v>61</v>
      </c>
      <c r="AA41" s="16">
        <v>23</v>
      </c>
      <c r="AB41" s="16">
        <v>11</v>
      </c>
      <c r="AC41" s="16" t="s">
        <v>61</v>
      </c>
      <c r="AD41" s="16" t="s">
        <v>61</v>
      </c>
      <c r="AE41" s="16" t="s">
        <v>61</v>
      </c>
      <c r="AF41" s="16" t="s">
        <v>61</v>
      </c>
      <c r="AG41" s="16" t="s">
        <v>61</v>
      </c>
      <c r="AH41" s="16" t="s">
        <v>61</v>
      </c>
      <c r="AI41" s="16" t="s">
        <v>61</v>
      </c>
      <c r="AJ41" s="16" t="s">
        <v>61</v>
      </c>
      <c r="AK41" s="16" t="s">
        <v>61</v>
      </c>
      <c r="AL41" s="16" t="s">
        <v>61</v>
      </c>
      <c r="AM41" s="16" t="s">
        <v>61</v>
      </c>
      <c r="AN41" s="16" t="s">
        <v>61</v>
      </c>
      <c r="AO41" s="16" t="s">
        <v>61</v>
      </c>
    </row>
    <row r="42" spans="1:41" ht="22.5">
      <c r="A42" s="306">
        <v>14</v>
      </c>
      <c r="B42" s="97" t="s">
        <v>331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678</v>
      </c>
      <c r="L42" s="16" t="s">
        <v>678</v>
      </c>
      <c r="M42" s="16" t="s">
        <v>678</v>
      </c>
      <c r="N42" s="16" t="s">
        <v>678</v>
      </c>
      <c r="O42" s="16">
        <v>21</v>
      </c>
      <c r="P42" s="16" t="s">
        <v>678</v>
      </c>
      <c r="Q42" s="16" t="s">
        <v>678</v>
      </c>
      <c r="R42" s="16" t="s">
        <v>678</v>
      </c>
      <c r="S42" s="16" t="s">
        <v>678</v>
      </c>
      <c r="T42" s="16" t="s">
        <v>678</v>
      </c>
      <c r="U42" s="16" t="s">
        <v>678</v>
      </c>
      <c r="V42" s="16" t="s">
        <v>678</v>
      </c>
      <c r="W42" s="16">
        <v>27</v>
      </c>
      <c r="X42" s="16" t="s">
        <v>678</v>
      </c>
      <c r="Y42" s="16"/>
      <c r="Z42" s="16">
        <v>4</v>
      </c>
      <c r="AA42" s="16">
        <v>15</v>
      </c>
      <c r="AB42" s="16">
        <v>5</v>
      </c>
      <c r="AC42" s="16" t="s">
        <v>678</v>
      </c>
      <c r="AD42" s="16" t="s">
        <v>678</v>
      </c>
      <c r="AE42" s="16" t="s">
        <v>678</v>
      </c>
      <c r="AF42" s="16" t="s">
        <v>678</v>
      </c>
      <c r="AG42" s="16" t="s">
        <v>678</v>
      </c>
      <c r="AH42" s="16" t="s">
        <v>678</v>
      </c>
      <c r="AI42" s="16" t="s">
        <v>678</v>
      </c>
      <c r="AJ42" s="16" t="s">
        <v>678</v>
      </c>
      <c r="AK42" s="16" t="s">
        <v>678</v>
      </c>
      <c r="AL42" s="16" t="s">
        <v>678</v>
      </c>
      <c r="AM42" s="16" t="s">
        <v>678</v>
      </c>
      <c r="AN42" s="16" t="s">
        <v>678</v>
      </c>
      <c r="AO42" s="16" t="s">
        <v>678</v>
      </c>
    </row>
    <row r="43" spans="1:41" ht="22.5">
      <c r="A43" s="306"/>
      <c r="B43" s="97" t="s">
        <v>711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67</v>
      </c>
      <c r="L43" s="16" t="s">
        <v>67</v>
      </c>
      <c r="M43" s="16" t="s">
        <v>67</v>
      </c>
      <c r="N43" s="16" t="s">
        <v>67</v>
      </c>
      <c r="O43" s="16">
        <v>15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>
        <v>27</v>
      </c>
      <c r="X43" s="16" t="s">
        <v>67</v>
      </c>
      <c r="Y43" s="16"/>
      <c r="Z43" s="16">
        <v>13</v>
      </c>
      <c r="AA43" s="16">
        <v>12</v>
      </c>
      <c r="AB43" s="16">
        <v>2</v>
      </c>
      <c r="AC43" s="16" t="s">
        <v>67</v>
      </c>
      <c r="AD43" s="16" t="s">
        <v>67</v>
      </c>
      <c r="AE43" s="16" t="s">
        <v>67</v>
      </c>
      <c r="AF43" s="16" t="s">
        <v>67</v>
      </c>
      <c r="AG43" s="16" t="s">
        <v>67</v>
      </c>
      <c r="AH43" s="16" t="s">
        <v>67</v>
      </c>
      <c r="AI43" s="16" t="s">
        <v>67</v>
      </c>
      <c r="AJ43" s="16" t="s">
        <v>67</v>
      </c>
      <c r="AK43" s="16" t="s">
        <v>67</v>
      </c>
      <c r="AL43" s="16" t="s">
        <v>67</v>
      </c>
      <c r="AM43" s="16" t="s">
        <v>67</v>
      </c>
      <c r="AN43" s="16" t="s">
        <v>67</v>
      </c>
      <c r="AO43" s="16" t="s">
        <v>67</v>
      </c>
    </row>
    <row r="44" spans="1:41" ht="22.5">
      <c r="A44" s="306"/>
      <c r="B44" s="97" t="s">
        <v>506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61</v>
      </c>
      <c r="J44" s="16">
        <v>8</v>
      </c>
      <c r="K44" s="16" t="s">
        <v>61</v>
      </c>
      <c r="L44" s="16">
        <v>1</v>
      </c>
      <c r="M44" s="16" t="s">
        <v>61</v>
      </c>
      <c r="N44" s="16" t="s">
        <v>61</v>
      </c>
      <c r="O44" s="16">
        <v>14</v>
      </c>
      <c r="P44" s="16" t="s">
        <v>61</v>
      </c>
      <c r="Q44" s="16" t="s">
        <v>61</v>
      </c>
      <c r="R44" s="16" t="s">
        <v>61</v>
      </c>
      <c r="S44" s="16" t="s">
        <v>61</v>
      </c>
      <c r="T44" s="16" t="s">
        <v>61</v>
      </c>
      <c r="U44" s="16" t="s">
        <v>61</v>
      </c>
      <c r="V44" s="16" t="s">
        <v>61</v>
      </c>
      <c r="W44" s="16">
        <v>10</v>
      </c>
      <c r="X44" s="16" t="s">
        <v>61</v>
      </c>
      <c r="Y44" s="16"/>
      <c r="Z44" s="16">
        <v>2</v>
      </c>
      <c r="AA44" s="16">
        <v>17</v>
      </c>
      <c r="AB44" s="16">
        <v>8</v>
      </c>
      <c r="AC44" s="16" t="s">
        <v>61</v>
      </c>
      <c r="AD44" s="16" t="s">
        <v>61</v>
      </c>
      <c r="AE44" s="16" t="s">
        <v>61</v>
      </c>
      <c r="AF44" s="16" t="s">
        <v>61</v>
      </c>
      <c r="AG44" s="16" t="s">
        <v>61</v>
      </c>
      <c r="AH44" s="16" t="s">
        <v>61</v>
      </c>
      <c r="AI44" s="16" t="s">
        <v>61</v>
      </c>
      <c r="AJ44" s="16" t="s">
        <v>61</v>
      </c>
      <c r="AK44" s="16" t="s">
        <v>61</v>
      </c>
      <c r="AL44" s="16" t="s">
        <v>61</v>
      </c>
      <c r="AM44" s="16" t="s">
        <v>61</v>
      </c>
      <c r="AN44" s="16" t="s">
        <v>61</v>
      </c>
      <c r="AO44" s="16" t="s">
        <v>61</v>
      </c>
    </row>
    <row r="45" spans="1:41" ht="22.5">
      <c r="A45" s="306">
        <v>15</v>
      </c>
      <c r="B45" s="97" t="s">
        <v>331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678</v>
      </c>
      <c r="L45" s="16" t="s">
        <v>678</v>
      </c>
      <c r="M45" s="16" t="s">
        <v>678</v>
      </c>
      <c r="N45" s="16" t="s">
        <v>678</v>
      </c>
      <c r="O45" s="16">
        <v>12</v>
      </c>
      <c r="P45" s="16" t="s">
        <v>678</v>
      </c>
      <c r="Q45" s="16" t="s">
        <v>678</v>
      </c>
      <c r="R45" s="16" t="s">
        <v>678</v>
      </c>
      <c r="S45" s="16" t="s">
        <v>678</v>
      </c>
      <c r="T45" s="16" t="s">
        <v>678</v>
      </c>
      <c r="U45" s="16" t="s">
        <v>678</v>
      </c>
      <c r="V45" s="16" t="s">
        <v>678</v>
      </c>
      <c r="W45" s="16">
        <v>40</v>
      </c>
      <c r="X45" s="16" t="s">
        <v>678</v>
      </c>
      <c r="Y45" s="16"/>
      <c r="Z45" s="16">
        <v>5</v>
      </c>
      <c r="AA45" s="16">
        <v>6</v>
      </c>
      <c r="AB45" s="16">
        <v>4</v>
      </c>
      <c r="AC45" s="16" t="s">
        <v>678</v>
      </c>
      <c r="AD45" s="16" t="s">
        <v>678</v>
      </c>
      <c r="AE45" s="16" t="s">
        <v>678</v>
      </c>
      <c r="AF45" s="16" t="s">
        <v>678</v>
      </c>
      <c r="AG45" s="16" t="s">
        <v>678</v>
      </c>
      <c r="AH45" s="16" t="s">
        <v>678</v>
      </c>
      <c r="AI45" s="16" t="s">
        <v>678</v>
      </c>
      <c r="AJ45" s="16" t="s">
        <v>678</v>
      </c>
      <c r="AK45" s="16" t="s">
        <v>678</v>
      </c>
      <c r="AL45" s="16" t="s">
        <v>678</v>
      </c>
      <c r="AM45" s="16" t="s">
        <v>678</v>
      </c>
      <c r="AN45" s="16" t="s">
        <v>678</v>
      </c>
      <c r="AO45" s="16" t="s">
        <v>678</v>
      </c>
    </row>
    <row r="46" spans="1:41" ht="22.5">
      <c r="A46" s="306"/>
      <c r="B46" s="97" t="s">
        <v>711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67</v>
      </c>
      <c r="L46" s="16" t="s">
        <v>67</v>
      </c>
      <c r="M46" s="16" t="s">
        <v>67</v>
      </c>
      <c r="N46" s="16" t="s">
        <v>67</v>
      </c>
      <c r="O46" s="16">
        <v>9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>
        <v>24</v>
      </c>
      <c r="X46" s="16" t="s">
        <v>67</v>
      </c>
      <c r="Y46" s="16"/>
      <c r="Z46" s="16">
        <v>9</v>
      </c>
      <c r="AA46" s="16">
        <v>8</v>
      </c>
      <c r="AB46" s="16">
        <v>2</v>
      </c>
      <c r="AC46" s="16" t="s">
        <v>67</v>
      </c>
      <c r="AD46" s="16" t="s">
        <v>67</v>
      </c>
      <c r="AE46" s="16" t="s">
        <v>67</v>
      </c>
      <c r="AF46" s="16" t="s">
        <v>67</v>
      </c>
      <c r="AG46" s="16" t="s">
        <v>67</v>
      </c>
      <c r="AH46" s="16" t="s">
        <v>67</v>
      </c>
      <c r="AI46" s="16" t="s">
        <v>67</v>
      </c>
      <c r="AJ46" s="16" t="s">
        <v>67</v>
      </c>
      <c r="AK46" s="16" t="s">
        <v>67</v>
      </c>
      <c r="AL46" s="16" t="s">
        <v>67</v>
      </c>
      <c r="AM46" s="16" t="s">
        <v>67</v>
      </c>
      <c r="AN46" s="16" t="s">
        <v>67</v>
      </c>
      <c r="AO46" s="16" t="s">
        <v>67</v>
      </c>
    </row>
    <row r="47" spans="1:41" ht="22.5">
      <c r="A47" s="306"/>
      <c r="B47" s="97" t="s">
        <v>506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61</v>
      </c>
      <c r="L47" s="16" t="s">
        <v>61</v>
      </c>
      <c r="M47" s="16" t="s">
        <v>61</v>
      </c>
      <c r="N47" s="16" t="s">
        <v>61</v>
      </c>
      <c r="O47" s="16">
        <v>6</v>
      </c>
      <c r="P47" s="16" t="s">
        <v>61</v>
      </c>
      <c r="Q47" s="16" t="s">
        <v>61</v>
      </c>
      <c r="R47" s="16" t="s">
        <v>61</v>
      </c>
      <c r="S47" s="16" t="s">
        <v>61</v>
      </c>
      <c r="T47" s="16" t="s">
        <v>61</v>
      </c>
      <c r="U47" s="16" t="s">
        <v>61</v>
      </c>
      <c r="V47" s="16" t="s">
        <v>61</v>
      </c>
      <c r="W47" s="16">
        <v>7</v>
      </c>
      <c r="X47" s="16" t="s">
        <v>61</v>
      </c>
      <c r="Y47" s="16"/>
      <c r="Z47" s="16" t="s">
        <v>61</v>
      </c>
      <c r="AA47" s="16">
        <v>24</v>
      </c>
      <c r="AB47" s="16">
        <v>5</v>
      </c>
      <c r="AC47" s="16" t="s">
        <v>61</v>
      </c>
      <c r="AD47" s="16" t="s">
        <v>61</v>
      </c>
      <c r="AE47" s="16" t="s">
        <v>61</v>
      </c>
      <c r="AF47" s="16" t="s">
        <v>61</v>
      </c>
      <c r="AG47" s="16" t="s">
        <v>61</v>
      </c>
      <c r="AH47" s="16" t="s">
        <v>61</v>
      </c>
      <c r="AI47" s="16" t="s">
        <v>61</v>
      </c>
      <c r="AJ47" s="16" t="s">
        <v>61</v>
      </c>
      <c r="AK47" s="16" t="s">
        <v>61</v>
      </c>
      <c r="AL47" s="16" t="s">
        <v>61</v>
      </c>
      <c r="AM47" s="16" t="s">
        <v>61</v>
      </c>
      <c r="AN47" s="16" t="s">
        <v>61</v>
      </c>
      <c r="AO47" s="16" t="s">
        <v>61</v>
      </c>
    </row>
    <row r="48" spans="1:41" ht="22.5">
      <c r="A48" s="306">
        <v>16</v>
      </c>
      <c r="B48" s="97" t="s">
        <v>331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678</v>
      </c>
      <c r="J48" s="16">
        <v>8</v>
      </c>
      <c r="K48" s="16" t="s">
        <v>678</v>
      </c>
      <c r="L48" s="16" t="s">
        <v>678</v>
      </c>
      <c r="M48" s="16" t="s">
        <v>678</v>
      </c>
      <c r="N48" s="16" t="s">
        <v>678</v>
      </c>
      <c r="O48" s="16">
        <v>29</v>
      </c>
      <c r="P48" s="16" t="s">
        <v>678</v>
      </c>
      <c r="Q48" s="16" t="s">
        <v>678</v>
      </c>
      <c r="R48" s="16" t="s">
        <v>678</v>
      </c>
      <c r="S48" s="16" t="s">
        <v>678</v>
      </c>
      <c r="T48" s="16" t="s">
        <v>678</v>
      </c>
      <c r="U48" s="16" t="s">
        <v>678</v>
      </c>
      <c r="V48" s="16" t="s">
        <v>678</v>
      </c>
      <c r="W48" s="16">
        <v>27</v>
      </c>
      <c r="X48" s="16" t="s">
        <v>678</v>
      </c>
      <c r="Y48" s="16">
        <v>2</v>
      </c>
      <c r="Z48" s="16">
        <v>2</v>
      </c>
      <c r="AA48" s="16">
        <v>12</v>
      </c>
      <c r="AB48" s="16">
        <v>2</v>
      </c>
      <c r="AC48" s="16" t="s">
        <v>678</v>
      </c>
      <c r="AD48" s="16" t="s">
        <v>678</v>
      </c>
      <c r="AE48" s="16" t="s">
        <v>678</v>
      </c>
      <c r="AF48" s="16" t="s">
        <v>678</v>
      </c>
      <c r="AG48" s="16" t="s">
        <v>678</v>
      </c>
      <c r="AH48" s="16">
        <v>1</v>
      </c>
      <c r="AI48" s="16" t="s">
        <v>678</v>
      </c>
      <c r="AJ48" s="16" t="s">
        <v>678</v>
      </c>
      <c r="AK48" s="16" t="s">
        <v>678</v>
      </c>
      <c r="AL48" s="16" t="s">
        <v>678</v>
      </c>
      <c r="AM48" s="16" t="s">
        <v>678</v>
      </c>
      <c r="AN48" s="16" t="s">
        <v>678</v>
      </c>
      <c r="AO48" s="16" t="s">
        <v>678</v>
      </c>
    </row>
    <row r="49" spans="1:41" ht="22.5">
      <c r="A49" s="306"/>
      <c r="B49" s="97" t="s">
        <v>711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67</v>
      </c>
      <c r="J49" s="16">
        <v>1</v>
      </c>
      <c r="K49" s="16" t="s">
        <v>67</v>
      </c>
      <c r="L49" s="16" t="s">
        <v>67</v>
      </c>
      <c r="M49" s="16" t="s">
        <v>67</v>
      </c>
      <c r="N49" s="16" t="s">
        <v>67</v>
      </c>
      <c r="O49" s="16">
        <v>12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>
        <v>22</v>
      </c>
      <c r="X49" s="16" t="s">
        <v>67</v>
      </c>
      <c r="Y49" s="16">
        <v>3</v>
      </c>
      <c r="Z49" s="16">
        <v>13</v>
      </c>
      <c r="AA49" s="16">
        <v>12</v>
      </c>
      <c r="AB49" s="16" t="s">
        <v>67</v>
      </c>
      <c r="AC49" s="16" t="s">
        <v>67</v>
      </c>
      <c r="AD49" s="16" t="s">
        <v>67</v>
      </c>
      <c r="AE49" s="16" t="s">
        <v>67</v>
      </c>
      <c r="AF49" s="16" t="s">
        <v>67</v>
      </c>
      <c r="AG49" s="16" t="s">
        <v>67</v>
      </c>
      <c r="AH49" s="16" t="s">
        <v>67</v>
      </c>
      <c r="AI49" s="16" t="s">
        <v>67</v>
      </c>
      <c r="AJ49" s="16" t="s">
        <v>67</v>
      </c>
      <c r="AK49" s="16" t="s">
        <v>67</v>
      </c>
      <c r="AL49" s="16" t="s">
        <v>67</v>
      </c>
      <c r="AM49" s="16" t="s">
        <v>67</v>
      </c>
      <c r="AN49" s="16" t="s">
        <v>67</v>
      </c>
      <c r="AO49" s="16" t="s">
        <v>67</v>
      </c>
    </row>
    <row r="50" spans="1:41" ht="22.5">
      <c r="A50" s="306"/>
      <c r="B50" s="97" t="s">
        <v>506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61</v>
      </c>
      <c r="L50" s="16" t="s">
        <v>61</v>
      </c>
      <c r="M50" s="16" t="s">
        <v>61</v>
      </c>
      <c r="N50" s="16" t="s">
        <v>61</v>
      </c>
      <c r="O50" s="16">
        <v>4</v>
      </c>
      <c r="P50" s="16" t="s">
        <v>61</v>
      </c>
      <c r="Q50" s="16" t="s">
        <v>61</v>
      </c>
      <c r="R50" s="16" t="s">
        <v>61</v>
      </c>
      <c r="S50" s="16" t="s">
        <v>61</v>
      </c>
      <c r="T50" s="16" t="s">
        <v>61</v>
      </c>
      <c r="U50" s="16" t="s">
        <v>61</v>
      </c>
      <c r="V50" s="16" t="s">
        <v>61</v>
      </c>
      <c r="W50" s="16">
        <v>7</v>
      </c>
      <c r="X50" s="16" t="s">
        <v>61</v>
      </c>
      <c r="Y50" s="16" t="s">
        <v>61</v>
      </c>
      <c r="Z50" s="16" t="s">
        <v>61</v>
      </c>
      <c r="AA50" s="16">
        <v>23</v>
      </c>
      <c r="AB50" s="16">
        <v>6</v>
      </c>
      <c r="AC50" s="16" t="s">
        <v>61</v>
      </c>
      <c r="AD50" s="16" t="s">
        <v>61</v>
      </c>
      <c r="AE50" s="16" t="s">
        <v>61</v>
      </c>
      <c r="AF50" s="16" t="s">
        <v>61</v>
      </c>
      <c r="AG50" s="16" t="s">
        <v>61</v>
      </c>
      <c r="AH50" s="16" t="s">
        <v>61</v>
      </c>
      <c r="AI50" s="16" t="s">
        <v>61</v>
      </c>
      <c r="AJ50" s="16" t="s">
        <v>61</v>
      </c>
      <c r="AK50" s="16" t="s">
        <v>61</v>
      </c>
      <c r="AL50" s="16" t="s">
        <v>61</v>
      </c>
      <c r="AM50" s="16" t="s">
        <v>61</v>
      </c>
      <c r="AN50" s="16" t="s">
        <v>61</v>
      </c>
      <c r="AO50" s="16" t="s">
        <v>61</v>
      </c>
    </row>
    <row r="51" spans="1:41" ht="22.5">
      <c r="A51" s="306">
        <v>17</v>
      </c>
      <c r="B51" s="97" t="s">
        <v>331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678</v>
      </c>
      <c r="M51" s="16" t="s">
        <v>678</v>
      </c>
      <c r="N51" s="16" t="s">
        <v>678</v>
      </c>
      <c r="O51" s="16">
        <v>27</v>
      </c>
      <c r="P51" s="16" t="s">
        <v>678</v>
      </c>
      <c r="Q51" s="16" t="s">
        <v>678</v>
      </c>
      <c r="R51" s="16" t="s">
        <v>678</v>
      </c>
      <c r="S51" s="16" t="s">
        <v>678</v>
      </c>
      <c r="T51" s="16" t="s">
        <v>678</v>
      </c>
      <c r="U51" s="16" t="s">
        <v>678</v>
      </c>
      <c r="V51" s="16">
        <v>1</v>
      </c>
      <c r="W51" s="16">
        <v>55</v>
      </c>
      <c r="X51" s="16" t="s">
        <v>678</v>
      </c>
      <c r="Y51" s="16">
        <v>9</v>
      </c>
      <c r="Z51" s="16">
        <v>10</v>
      </c>
      <c r="AA51" s="16">
        <v>22</v>
      </c>
      <c r="AB51" s="16">
        <v>2</v>
      </c>
      <c r="AC51" s="16" t="s">
        <v>678</v>
      </c>
      <c r="AD51" s="16">
        <v>1</v>
      </c>
      <c r="AE51" s="16" t="s">
        <v>678</v>
      </c>
      <c r="AF51" s="16" t="s">
        <v>678</v>
      </c>
      <c r="AG51" s="16" t="s">
        <v>678</v>
      </c>
      <c r="AH51" s="16" t="s">
        <v>678</v>
      </c>
      <c r="AI51" s="16" t="s">
        <v>678</v>
      </c>
      <c r="AJ51" s="16" t="s">
        <v>678</v>
      </c>
      <c r="AK51" s="16" t="s">
        <v>678</v>
      </c>
      <c r="AL51" s="16" t="s">
        <v>678</v>
      </c>
      <c r="AM51" s="16" t="s">
        <v>678</v>
      </c>
      <c r="AN51" s="16" t="s">
        <v>678</v>
      </c>
      <c r="AO51" s="16" t="s">
        <v>678</v>
      </c>
    </row>
    <row r="52" spans="1:41" ht="22.5">
      <c r="A52" s="306"/>
      <c r="B52" s="97" t="s">
        <v>711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74"/>
      <c r="B53" s="114" t="s">
        <v>506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435</v>
      </c>
      <c r="B54" s="27" t="s">
        <v>482</v>
      </c>
    </row>
    <row r="55" spans="1:41">
      <c r="B55" s="27" t="s">
        <v>483</v>
      </c>
    </row>
  </sheetData>
  <mergeCells count="98">
    <mergeCell ref="F29:F32"/>
    <mergeCell ref="G29:G32"/>
    <mergeCell ref="H30:H32"/>
    <mergeCell ref="I30:I32"/>
    <mergeCell ref="H29:Y29"/>
    <mergeCell ref="U30:U32"/>
    <mergeCell ref="V30:V32"/>
    <mergeCell ref="W30:W32"/>
    <mergeCell ref="R30:R32"/>
    <mergeCell ref="S30:S32"/>
    <mergeCell ref="T30:T32"/>
    <mergeCell ref="J30:J32"/>
    <mergeCell ref="K30:K32"/>
    <mergeCell ref="L30:L32"/>
    <mergeCell ref="M30:M32"/>
    <mergeCell ref="N30:N32"/>
    <mergeCell ref="O30:O32"/>
    <mergeCell ref="P30:P32"/>
    <mergeCell ref="Q30:Q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A48:A50"/>
    <mergeCell ref="A33:A35"/>
    <mergeCell ref="Z30:Z32"/>
    <mergeCell ref="Y30:Y32"/>
    <mergeCell ref="X30:X32"/>
    <mergeCell ref="Z29:AO29"/>
    <mergeCell ref="AN30:AN32"/>
    <mergeCell ref="AO30:AO32"/>
    <mergeCell ref="AJ30:AJ32"/>
    <mergeCell ref="AK30:AK32"/>
    <mergeCell ref="AL30:AL32"/>
    <mergeCell ref="AM30:AM32"/>
    <mergeCell ref="B29:B32"/>
    <mergeCell ref="C29:C32"/>
    <mergeCell ref="O3:O5"/>
    <mergeCell ref="A2:A5"/>
    <mergeCell ref="B2:B5"/>
    <mergeCell ref="C2:C5"/>
    <mergeCell ref="D2:D5"/>
    <mergeCell ref="E2:E5"/>
    <mergeCell ref="F2:F5"/>
    <mergeCell ref="G2:G5"/>
    <mergeCell ref="Q3:Q5"/>
    <mergeCell ref="P3:P5"/>
    <mergeCell ref="R3:R5"/>
    <mergeCell ref="U3:U5"/>
    <mergeCell ref="S3:S5"/>
    <mergeCell ref="T3:T5"/>
    <mergeCell ref="AE3:AE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AA3:AA5"/>
    <mergeCell ref="AB3:AB5"/>
    <mergeCell ref="AC3:AC5"/>
    <mergeCell ref="AD3:AD5"/>
    <mergeCell ref="W3:W5"/>
    <mergeCell ref="X3:X5"/>
    <mergeCell ref="Y3:Y5"/>
    <mergeCell ref="Z3:Z5"/>
    <mergeCell ref="AF3:AF5"/>
    <mergeCell ref="AM3:AM5"/>
    <mergeCell ref="AN3:AN5"/>
    <mergeCell ref="AO3:AO5"/>
    <mergeCell ref="AI3:AI5"/>
    <mergeCell ref="AJ3:AJ5"/>
    <mergeCell ref="AK3:AK5"/>
    <mergeCell ref="AL3:AL5"/>
    <mergeCell ref="AH3:AH5"/>
    <mergeCell ref="AG3:AG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577</v>
      </c>
      <c r="AZ1" s="4" t="s">
        <v>434</v>
      </c>
    </row>
    <row r="2" spans="1:72" ht="39.75" customHeight="1">
      <c r="A2" s="315" t="s">
        <v>453</v>
      </c>
      <c r="B2" s="311"/>
      <c r="C2" s="420" t="s">
        <v>486</v>
      </c>
      <c r="D2" s="418" t="s">
        <v>596</v>
      </c>
      <c r="E2" s="418" t="s">
        <v>597</v>
      </c>
      <c r="F2" s="359" t="s">
        <v>524</v>
      </c>
      <c r="G2" s="359" t="s">
        <v>525</v>
      </c>
      <c r="H2" s="359" t="s">
        <v>526</v>
      </c>
      <c r="I2" s="359" t="s">
        <v>527</v>
      </c>
      <c r="J2" s="359" t="s">
        <v>528</v>
      </c>
      <c r="K2" s="359" t="s">
        <v>529</v>
      </c>
      <c r="L2" s="359" t="s">
        <v>530</v>
      </c>
      <c r="M2" s="359" t="s">
        <v>531</v>
      </c>
      <c r="N2" s="359" t="s">
        <v>532</v>
      </c>
      <c r="O2" s="359" t="s">
        <v>533</v>
      </c>
      <c r="P2" s="359" t="s">
        <v>534</v>
      </c>
      <c r="Q2" s="359" t="s">
        <v>535</v>
      </c>
      <c r="R2" s="359" t="s">
        <v>536</v>
      </c>
      <c r="S2" s="359" t="s">
        <v>537</v>
      </c>
      <c r="T2" s="359" t="s">
        <v>538</v>
      </c>
      <c r="U2" s="359" t="s">
        <v>539</v>
      </c>
      <c r="V2" s="359" t="s">
        <v>540</v>
      </c>
      <c r="W2" s="359" t="s">
        <v>541</v>
      </c>
      <c r="X2" s="359" t="s">
        <v>542</v>
      </c>
      <c r="Y2" s="364" t="s">
        <v>543</v>
      </c>
      <c r="Z2" s="397" t="s">
        <v>544</v>
      </c>
      <c r="AA2" s="359" t="s">
        <v>545</v>
      </c>
      <c r="AB2" s="359" t="s">
        <v>546</v>
      </c>
      <c r="AC2" s="359" t="s">
        <v>547</v>
      </c>
      <c r="AD2" s="359" t="s">
        <v>548</v>
      </c>
      <c r="AE2" s="359" t="s">
        <v>549</v>
      </c>
      <c r="AF2" s="359" t="s">
        <v>550</v>
      </c>
      <c r="AG2" s="359" t="s">
        <v>551</v>
      </c>
      <c r="AH2" s="359" t="s">
        <v>552</v>
      </c>
      <c r="AI2" s="359" t="s">
        <v>553</v>
      </c>
      <c r="AJ2" s="359" t="s">
        <v>554</v>
      </c>
      <c r="AK2" s="359" t="s">
        <v>555</v>
      </c>
      <c r="AL2" s="359" t="s">
        <v>556</v>
      </c>
      <c r="AM2" s="359" t="s">
        <v>557</v>
      </c>
      <c r="AN2" s="359" t="s">
        <v>558</v>
      </c>
      <c r="AO2" s="359" t="s">
        <v>559</v>
      </c>
      <c r="AP2" s="359" t="s">
        <v>560</v>
      </c>
      <c r="AQ2" s="359" t="s">
        <v>561</v>
      </c>
      <c r="AR2" s="359" t="s">
        <v>562</v>
      </c>
      <c r="AS2" s="359" t="s">
        <v>563</v>
      </c>
      <c r="AT2" s="359" t="s">
        <v>564</v>
      </c>
      <c r="AU2" s="359" t="s">
        <v>565</v>
      </c>
      <c r="AV2" s="359" t="s">
        <v>566</v>
      </c>
      <c r="AW2" s="359" t="s">
        <v>567</v>
      </c>
      <c r="AX2" s="359" t="s">
        <v>568</v>
      </c>
      <c r="AY2" s="359" t="s">
        <v>569</v>
      </c>
      <c r="AZ2" s="364" t="s">
        <v>362</v>
      </c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</row>
    <row r="3" spans="1:72" ht="39.75" customHeight="1">
      <c r="A3" s="361"/>
      <c r="B3" s="303"/>
      <c r="C3" s="421"/>
      <c r="D3" s="419"/>
      <c r="E3" s="419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5"/>
      <c r="Z3" s="398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5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</row>
    <row r="4" spans="1:72" hidden="1">
      <c r="A4" s="306" t="s">
        <v>578</v>
      </c>
      <c r="B4" s="31" t="s">
        <v>331</v>
      </c>
      <c r="C4" s="27">
        <v>168</v>
      </c>
      <c r="D4" s="27">
        <f>SUM(F4:AZ4)</f>
        <v>21</v>
      </c>
      <c r="E4" s="27">
        <f>D4/C4*100</f>
        <v>12.5</v>
      </c>
      <c r="F4" s="98" t="s">
        <v>678</v>
      </c>
      <c r="G4" s="98" t="s">
        <v>678</v>
      </c>
      <c r="H4" s="98" t="s">
        <v>678</v>
      </c>
      <c r="I4" s="98" t="s">
        <v>678</v>
      </c>
      <c r="J4" s="98" t="s">
        <v>678</v>
      </c>
      <c r="K4" s="98" t="s">
        <v>678</v>
      </c>
      <c r="L4" s="98" t="s">
        <v>678</v>
      </c>
      <c r="M4" s="98" t="s">
        <v>678</v>
      </c>
      <c r="N4" s="98" t="s">
        <v>678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678</v>
      </c>
      <c r="U4" s="98" t="s">
        <v>678</v>
      </c>
      <c r="V4" s="98" t="s">
        <v>678</v>
      </c>
      <c r="W4" s="98" t="s">
        <v>678</v>
      </c>
      <c r="X4" s="98" t="s">
        <v>678</v>
      </c>
      <c r="Y4" s="98" t="s">
        <v>678</v>
      </c>
      <c r="Z4" s="98" t="s">
        <v>678</v>
      </c>
      <c r="AA4" s="98" t="s">
        <v>678</v>
      </c>
      <c r="AB4" s="98" t="s">
        <v>678</v>
      </c>
      <c r="AC4" s="98">
        <v>1</v>
      </c>
      <c r="AD4" s="98" t="s">
        <v>678</v>
      </c>
      <c r="AE4" s="98" t="s">
        <v>678</v>
      </c>
      <c r="AF4" s="98" t="s">
        <v>678</v>
      </c>
      <c r="AG4" s="98" t="s">
        <v>678</v>
      </c>
      <c r="AH4" s="98" t="s">
        <v>678</v>
      </c>
      <c r="AI4" s="98" t="s">
        <v>678</v>
      </c>
      <c r="AJ4" s="98" t="s">
        <v>678</v>
      </c>
      <c r="AK4" s="98" t="s">
        <v>678</v>
      </c>
      <c r="AL4" s="98" t="s">
        <v>678</v>
      </c>
      <c r="AM4" s="98">
        <v>1</v>
      </c>
      <c r="AN4" s="98" t="s">
        <v>678</v>
      </c>
      <c r="AO4" s="98">
        <v>1</v>
      </c>
      <c r="AP4" s="98" t="s">
        <v>678</v>
      </c>
      <c r="AQ4" s="98" t="s">
        <v>678</v>
      </c>
      <c r="AR4" s="98" t="s">
        <v>678</v>
      </c>
      <c r="AS4" s="98" t="s">
        <v>678</v>
      </c>
      <c r="AT4" s="98" t="s">
        <v>678</v>
      </c>
      <c r="AU4" s="98" t="s">
        <v>678</v>
      </c>
      <c r="AV4" s="98">
        <v>1</v>
      </c>
      <c r="AW4" s="98" t="s">
        <v>678</v>
      </c>
      <c r="AX4" s="98" t="s">
        <v>678</v>
      </c>
      <c r="AY4" s="98" t="s">
        <v>678</v>
      </c>
      <c r="AZ4" s="98" t="s">
        <v>678</v>
      </c>
    </row>
    <row r="5" spans="1:72" hidden="1">
      <c r="A5" s="306"/>
      <c r="B5" s="31" t="s">
        <v>332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62</v>
      </c>
      <c r="G5" s="98" t="s">
        <v>62</v>
      </c>
      <c r="H5" s="98" t="s">
        <v>62</v>
      </c>
      <c r="I5" s="98" t="s">
        <v>62</v>
      </c>
      <c r="J5" s="98" t="s">
        <v>62</v>
      </c>
      <c r="K5" s="98" t="s">
        <v>62</v>
      </c>
      <c r="L5" s="98" t="s">
        <v>62</v>
      </c>
      <c r="M5" s="98" t="s">
        <v>62</v>
      </c>
      <c r="N5" s="98" t="s">
        <v>62</v>
      </c>
      <c r="O5" s="98">
        <v>1</v>
      </c>
      <c r="P5" s="98">
        <v>3</v>
      </c>
      <c r="Q5" s="98" t="s">
        <v>62</v>
      </c>
      <c r="R5" s="98">
        <v>4</v>
      </c>
      <c r="S5" s="98" t="s">
        <v>62</v>
      </c>
      <c r="T5" s="98" t="s">
        <v>62</v>
      </c>
      <c r="U5" s="98" t="s">
        <v>62</v>
      </c>
      <c r="V5" s="98" t="s">
        <v>62</v>
      </c>
      <c r="W5" s="98" t="s">
        <v>62</v>
      </c>
      <c r="X5" s="98">
        <v>1</v>
      </c>
      <c r="Y5" s="98" t="s">
        <v>62</v>
      </c>
      <c r="Z5" s="98" t="s">
        <v>62</v>
      </c>
      <c r="AA5" s="98" t="s">
        <v>62</v>
      </c>
      <c r="AB5" s="98" t="s">
        <v>62</v>
      </c>
      <c r="AC5" s="98" t="s">
        <v>62</v>
      </c>
      <c r="AD5" s="98" t="s">
        <v>62</v>
      </c>
      <c r="AE5" s="98" t="s">
        <v>62</v>
      </c>
      <c r="AF5" s="98" t="s">
        <v>62</v>
      </c>
      <c r="AG5" s="98" t="s">
        <v>62</v>
      </c>
      <c r="AH5" s="98" t="s">
        <v>62</v>
      </c>
      <c r="AI5" s="98" t="s">
        <v>62</v>
      </c>
      <c r="AJ5" s="98" t="s">
        <v>62</v>
      </c>
      <c r="AK5" s="98" t="s">
        <v>62</v>
      </c>
      <c r="AL5" s="98" t="s">
        <v>62</v>
      </c>
      <c r="AM5" s="98" t="s">
        <v>62</v>
      </c>
      <c r="AN5" s="98" t="s">
        <v>62</v>
      </c>
      <c r="AO5" s="98" t="s">
        <v>62</v>
      </c>
      <c r="AP5" s="98" t="s">
        <v>62</v>
      </c>
      <c r="AQ5" s="98" t="s">
        <v>62</v>
      </c>
      <c r="AR5" s="98" t="s">
        <v>62</v>
      </c>
      <c r="AS5" s="98" t="s">
        <v>62</v>
      </c>
      <c r="AT5" s="98" t="s">
        <v>62</v>
      </c>
      <c r="AU5" s="98" t="s">
        <v>62</v>
      </c>
      <c r="AV5" s="98" t="s">
        <v>62</v>
      </c>
      <c r="AW5" s="98" t="s">
        <v>62</v>
      </c>
      <c r="AX5" s="98" t="s">
        <v>62</v>
      </c>
      <c r="AY5" s="98" t="s">
        <v>62</v>
      </c>
      <c r="AZ5" s="98" t="s">
        <v>62</v>
      </c>
    </row>
    <row r="6" spans="1:72" hidden="1">
      <c r="A6" s="306"/>
      <c r="B6" s="31" t="s">
        <v>334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306">
        <v>12</v>
      </c>
      <c r="B7" s="31" t="s">
        <v>331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678</v>
      </c>
      <c r="G7" s="98" t="s">
        <v>678</v>
      </c>
      <c r="H7" s="98" t="s">
        <v>678</v>
      </c>
      <c r="I7" s="98" t="s">
        <v>678</v>
      </c>
      <c r="J7" s="98" t="s">
        <v>678</v>
      </c>
      <c r="K7" s="98" t="s">
        <v>678</v>
      </c>
      <c r="L7" s="98" t="s">
        <v>678</v>
      </c>
      <c r="M7" s="98">
        <v>1</v>
      </c>
      <c r="N7" s="98" t="s">
        <v>678</v>
      </c>
      <c r="O7" s="98" t="s">
        <v>678</v>
      </c>
      <c r="P7" s="98" t="s">
        <v>678</v>
      </c>
      <c r="Q7" s="98" t="s">
        <v>678</v>
      </c>
      <c r="R7" s="98">
        <v>11</v>
      </c>
      <c r="S7" s="98">
        <v>3</v>
      </c>
      <c r="T7" s="98" t="s">
        <v>678</v>
      </c>
      <c r="U7" s="98" t="s">
        <v>678</v>
      </c>
      <c r="V7" s="98" t="s">
        <v>678</v>
      </c>
      <c r="W7" s="98" t="s">
        <v>678</v>
      </c>
      <c r="X7" s="98" t="s">
        <v>678</v>
      </c>
      <c r="Y7" s="98">
        <v>1</v>
      </c>
      <c r="Z7" s="98" t="s">
        <v>678</v>
      </c>
      <c r="AA7" s="98" t="s">
        <v>678</v>
      </c>
      <c r="AB7" s="98" t="s">
        <v>678</v>
      </c>
      <c r="AC7" s="98" t="s">
        <v>678</v>
      </c>
      <c r="AD7" s="98" t="s">
        <v>678</v>
      </c>
      <c r="AE7" s="98" t="s">
        <v>678</v>
      </c>
      <c r="AF7" s="98" t="s">
        <v>678</v>
      </c>
      <c r="AG7" s="98" t="s">
        <v>678</v>
      </c>
      <c r="AH7" s="98" t="s">
        <v>678</v>
      </c>
      <c r="AI7" s="98" t="s">
        <v>678</v>
      </c>
      <c r="AJ7" s="98" t="s">
        <v>678</v>
      </c>
      <c r="AK7" s="98" t="s">
        <v>678</v>
      </c>
      <c r="AL7" s="98" t="s">
        <v>678</v>
      </c>
      <c r="AM7" s="98">
        <v>1</v>
      </c>
      <c r="AN7" s="98" t="s">
        <v>678</v>
      </c>
      <c r="AO7" s="98" t="s">
        <v>678</v>
      </c>
      <c r="AP7" s="98" t="s">
        <v>678</v>
      </c>
      <c r="AQ7" s="98" t="s">
        <v>678</v>
      </c>
      <c r="AR7" s="98" t="s">
        <v>678</v>
      </c>
      <c r="AS7" s="98" t="s">
        <v>678</v>
      </c>
      <c r="AT7" s="98" t="s">
        <v>678</v>
      </c>
      <c r="AU7" s="98" t="s">
        <v>678</v>
      </c>
      <c r="AV7" s="98" t="s">
        <v>678</v>
      </c>
      <c r="AW7" s="98" t="s">
        <v>678</v>
      </c>
      <c r="AX7" s="98" t="s">
        <v>678</v>
      </c>
      <c r="AY7" s="98" t="s">
        <v>678</v>
      </c>
      <c r="AZ7" s="98" t="s">
        <v>678</v>
      </c>
    </row>
    <row r="8" spans="1:72" hidden="1">
      <c r="A8" s="306"/>
      <c r="B8" s="31" t="s">
        <v>332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62</v>
      </c>
      <c r="G8" s="98" t="s">
        <v>62</v>
      </c>
      <c r="H8" s="98" t="s">
        <v>62</v>
      </c>
      <c r="I8" s="98" t="s">
        <v>62</v>
      </c>
      <c r="J8" s="98" t="s">
        <v>62</v>
      </c>
      <c r="K8" s="98" t="s">
        <v>62</v>
      </c>
      <c r="L8" s="98" t="s">
        <v>62</v>
      </c>
      <c r="M8" s="98" t="s">
        <v>62</v>
      </c>
      <c r="N8" s="98" t="s">
        <v>62</v>
      </c>
      <c r="O8" s="98">
        <v>1</v>
      </c>
      <c r="P8" s="98">
        <v>2</v>
      </c>
      <c r="Q8" s="98" t="s">
        <v>62</v>
      </c>
      <c r="R8" s="98">
        <v>2</v>
      </c>
      <c r="S8" s="98" t="s">
        <v>62</v>
      </c>
      <c r="T8" s="98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98" t="s">
        <v>62</v>
      </c>
      <c r="Z8" s="98" t="s">
        <v>62</v>
      </c>
      <c r="AA8" s="98" t="s">
        <v>62</v>
      </c>
      <c r="AB8" s="98" t="s">
        <v>62</v>
      </c>
      <c r="AC8" s="98" t="s">
        <v>62</v>
      </c>
      <c r="AD8" s="98">
        <v>1</v>
      </c>
      <c r="AE8" s="98">
        <v>1</v>
      </c>
      <c r="AF8" s="98" t="s">
        <v>62</v>
      </c>
      <c r="AG8" s="98" t="s">
        <v>62</v>
      </c>
      <c r="AH8" s="98" t="s">
        <v>62</v>
      </c>
      <c r="AI8" s="98" t="s">
        <v>62</v>
      </c>
      <c r="AJ8" s="98" t="s">
        <v>62</v>
      </c>
      <c r="AK8" s="98" t="s">
        <v>62</v>
      </c>
      <c r="AL8" s="98" t="s">
        <v>62</v>
      </c>
      <c r="AM8" s="98" t="s">
        <v>62</v>
      </c>
      <c r="AN8" s="98" t="s">
        <v>62</v>
      </c>
      <c r="AO8" s="98" t="s">
        <v>62</v>
      </c>
      <c r="AP8" s="98" t="s">
        <v>62</v>
      </c>
      <c r="AQ8" s="98" t="s">
        <v>62</v>
      </c>
      <c r="AR8" s="98" t="s">
        <v>62</v>
      </c>
      <c r="AS8" s="98" t="s">
        <v>62</v>
      </c>
      <c r="AT8" s="98" t="s">
        <v>62</v>
      </c>
      <c r="AU8" s="98" t="s">
        <v>62</v>
      </c>
      <c r="AV8" s="98" t="s">
        <v>62</v>
      </c>
      <c r="AW8" s="98" t="s">
        <v>62</v>
      </c>
      <c r="AX8" s="98" t="s">
        <v>62</v>
      </c>
      <c r="AY8" s="98" t="s">
        <v>62</v>
      </c>
      <c r="AZ8" s="98" t="s">
        <v>62</v>
      </c>
    </row>
    <row r="9" spans="1:72" hidden="1">
      <c r="A9" s="306"/>
      <c r="B9" s="31" t="s">
        <v>334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306">
        <v>13</v>
      </c>
      <c r="B10" s="31" t="s">
        <v>331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678</v>
      </c>
      <c r="H10" s="98" t="s">
        <v>678</v>
      </c>
      <c r="I10" s="98" t="s">
        <v>678</v>
      </c>
      <c r="J10" s="98" t="s">
        <v>678</v>
      </c>
      <c r="K10" s="98" t="s">
        <v>678</v>
      </c>
      <c r="L10" s="98" t="s">
        <v>678</v>
      </c>
      <c r="M10" s="98">
        <v>1</v>
      </c>
      <c r="N10" s="98" t="s">
        <v>678</v>
      </c>
      <c r="O10" s="98">
        <v>2</v>
      </c>
      <c r="P10" s="98" t="s">
        <v>678</v>
      </c>
      <c r="Q10" s="98">
        <v>2</v>
      </c>
      <c r="R10" s="98">
        <v>7</v>
      </c>
      <c r="S10" s="98">
        <v>2</v>
      </c>
      <c r="T10" s="98" t="s">
        <v>678</v>
      </c>
      <c r="U10" s="98" t="s">
        <v>678</v>
      </c>
      <c r="V10" s="98" t="s">
        <v>678</v>
      </c>
      <c r="W10" s="98" t="s">
        <v>678</v>
      </c>
      <c r="X10" s="98" t="s">
        <v>678</v>
      </c>
      <c r="Y10" s="98" t="s">
        <v>678</v>
      </c>
      <c r="Z10" s="98" t="s">
        <v>678</v>
      </c>
      <c r="AA10" s="98" t="s">
        <v>678</v>
      </c>
      <c r="AB10" s="98" t="s">
        <v>678</v>
      </c>
      <c r="AC10" s="98" t="s">
        <v>678</v>
      </c>
      <c r="AD10" s="98" t="s">
        <v>678</v>
      </c>
      <c r="AE10" s="98" t="s">
        <v>678</v>
      </c>
      <c r="AF10" s="98" t="s">
        <v>678</v>
      </c>
      <c r="AG10" s="98" t="s">
        <v>678</v>
      </c>
      <c r="AH10" s="98" t="s">
        <v>678</v>
      </c>
      <c r="AI10" s="98" t="s">
        <v>678</v>
      </c>
      <c r="AJ10" s="98" t="s">
        <v>678</v>
      </c>
      <c r="AK10" s="98" t="s">
        <v>678</v>
      </c>
      <c r="AL10" s="98" t="s">
        <v>678</v>
      </c>
      <c r="AM10" s="98" t="s">
        <v>678</v>
      </c>
      <c r="AN10" s="98" t="s">
        <v>678</v>
      </c>
      <c r="AO10" s="98" t="s">
        <v>678</v>
      </c>
      <c r="AP10" s="98" t="s">
        <v>678</v>
      </c>
      <c r="AQ10" s="98" t="s">
        <v>678</v>
      </c>
      <c r="AR10" s="98" t="s">
        <v>678</v>
      </c>
      <c r="AS10" s="98" t="s">
        <v>678</v>
      </c>
      <c r="AT10" s="98" t="s">
        <v>678</v>
      </c>
      <c r="AU10" s="98" t="s">
        <v>678</v>
      </c>
      <c r="AV10" s="98" t="s">
        <v>678</v>
      </c>
      <c r="AW10" s="98" t="s">
        <v>678</v>
      </c>
      <c r="AX10" s="98" t="s">
        <v>678</v>
      </c>
      <c r="AY10" s="98" t="s">
        <v>678</v>
      </c>
      <c r="AZ10" s="98" t="s">
        <v>678</v>
      </c>
    </row>
    <row r="11" spans="1:72" hidden="1">
      <c r="A11" s="306"/>
      <c r="B11" s="31" t="s">
        <v>332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62</v>
      </c>
      <c r="G11" s="98" t="s">
        <v>62</v>
      </c>
      <c r="H11" s="98" t="s">
        <v>62</v>
      </c>
      <c r="I11" s="98" t="s">
        <v>62</v>
      </c>
      <c r="J11" s="98" t="s">
        <v>62</v>
      </c>
      <c r="K11" s="98" t="s">
        <v>62</v>
      </c>
      <c r="L11" s="98" t="s">
        <v>62</v>
      </c>
      <c r="M11" s="98" t="s">
        <v>62</v>
      </c>
      <c r="N11" s="98" t="s">
        <v>62</v>
      </c>
      <c r="O11" s="98" t="s">
        <v>62</v>
      </c>
      <c r="P11" s="98" t="s">
        <v>62</v>
      </c>
      <c r="Q11" s="98" t="s">
        <v>62</v>
      </c>
      <c r="R11" s="98">
        <v>2</v>
      </c>
      <c r="S11" s="98" t="s">
        <v>62</v>
      </c>
      <c r="T11" s="98" t="s">
        <v>62</v>
      </c>
      <c r="U11" s="98" t="s">
        <v>62</v>
      </c>
      <c r="V11" s="98" t="s">
        <v>62</v>
      </c>
      <c r="W11" s="98" t="s">
        <v>62</v>
      </c>
      <c r="X11" s="98" t="s">
        <v>62</v>
      </c>
      <c r="Y11" s="98" t="s">
        <v>62</v>
      </c>
      <c r="Z11" s="98" t="s">
        <v>62</v>
      </c>
      <c r="AA11" s="98" t="s">
        <v>62</v>
      </c>
      <c r="AB11" s="98" t="s">
        <v>62</v>
      </c>
      <c r="AC11" s="98" t="s">
        <v>62</v>
      </c>
      <c r="AD11" s="98" t="s">
        <v>62</v>
      </c>
      <c r="AE11" s="98" t="s">
        <v>62</v>
      </c>
      <c r="AF11" s="98" t="s">
        <v>62</v>
      </c>
      <c r="AG11" s="98" t="s">
        <v>62</v>
      </c>
      <c r="AH11" s="98" t="s">
        <v>62</v>
      </c>
      <c r="AI11" s="98" t="s">
        <v>62</v>
      </c>
      <c r="AJ11" s="98" t="s">
        <v>62</v>
      </c>
      <c r="AK11" s="98" t="s">
        <v>62</v>
      </c>
      <c r="AL11" s="98" t="s">
        <v>62</v>
      </c>
      <c r="AM11" s="98" t="s">
        <v>62</v>
      </c>
      <c r="AN11" s="98" t="s">
        <v>62</v>
      </c>
      <c r="AO11" s="98" t="s">
        <v>62</v>
      </c>
      <c r="AP11" s="98" t="s">
        <v>62</v>
      </c>
      <c r="AQ11" s="98" t="s">
        <v>62</v>
      </c>
      <c r="AR11" s="98" t="s">
        <v>62</v>
      </c>
      <c r="AS11" s="98" t="s">
        <v>62</v>
      </c>
      <c r="AT11" s="98" t="s">
        <v>62</v>
      </c>
      <c r="AU11" s="98" t="s">
        <v>62</v>
      </c>
      <c r="AV11" s="98" t="s">
        <v>62</v>
      </c>
      <c r="AW11" s="98" t="s">
        <v>62</v>
      </c>
      <c r="AX11" s="98" t="s">
        <v>62</v>
      </c>
      <c r="AY11" s="98" t="s">
        <v>62</v>
      </c>
      <c r="AZ11" s="98" t="s">
        <v>62</v>
      </c>
    </row>
    <row r="12" spans="1:72" hidden="1">
      <c r="A12" s="306"/>
      <c r="B12" s="31" t="s">
        <v>334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306">
        <v>14</v>
      </c>
      <c r="B13" s="31" t="s">
        <v>331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678</v>
      </c>
      <c r="G13" s="98" t="s">
        <v>678</v>
      </c>
      <c r="H13" s="98" t="s">
        <v>678</v>
      </c>
      <c r="I13" s="98" t="s">
        <v>678</v>
      </c>
      <c r="J13" s="98" t="s">
        <v>678</v>
      </c>
      <c r="K13" s="98" t="s">
        <v>678</v>
      </c>
      <c r="L13" s="98" t="s">
        <v>678</v>
      </c>
      <c r="M13" s="98" t="s">
        <v>678</v>
      </c>
      <c r="N13" s="98" t="s">
        <v>678</v>
      </c>
      <c r="O13" s="98">
        <v>3</v>
      </c>
      <c r="P13" s="98">
        <v>2</v>
      </c>
      <c r="Q13" s="98" t="s">
        <v>678</v>
      </c>
      <c r="R13" s="98">
        <v>6</v>
      </c>
      <c r="S13" s="98">
        <v>1</v>
      </c>
      <c r="T13" s="98" t="s">
        <v>678</v>
      </c>
      <c r="U13" s="98" t="s">
        <v>678</v>
      </c>
      <c r="V13" s="98" t="s">
        <v>678</v>
      </c>
      <c r="W13" s="98" t="s">
        <v>678</v>
      </c>
      <c r="X13" s="98" t="s">
        <v>678</v>
      </c>
      <c r="Y13" s="98" t="s">
        <v>678</v>
      </c>
      <c r="Z13" s="98" t="s">
        <v>678</v>
      </c>
      <c r="AA13" s="98">
        <v>2</v>
      </c>
      <c r="AB13" s="98" t="s">
        <v>678</v>
      </c>
      <c r="AC13" s="98" t="s">
        <v>678</v>
      </c>
      <c r="AD13" s="98">
        <v>1</v>
      </c>
      <c r="AE13" s="98" t="s">
        <v>678</v>
      </c>
      <c r="AF13" s="98" t="s">
        <v>678</v>
      </c>
      <c r="AG13" s="98">
        <v>1</v>
      </c>
      <c r="AH13" s="98" t="s">
        <v>678</v>
      </c>
      <c r="AI13" s="98" t="s">
        <v>678</v>
      </c>
      <c r="AJ13" s="98" t="s">
        <v>678</v>
      </c>
      <c r="AK13" s="98" t="s">
        <v>678</v>
      </c>
      <c r="AL13" s="98" t="s">
        <v>678</v>
      </c>
      <c r="AM13" s="98" t="s">
        <v>678</v>
      </c>
      <c r="AN13" s="98" t="s">
        <v>678</v>
      </c>
      <c r="AO13" s="98" t="s">
        <v>678</v>
      </c>
      <c r="AP13" s="98" t="s">
        <v>678</v>
      </c>
      <c r="AQ13" s="98" t="s">
        <v>678</v>
      </c>
      <c r="AR13" s="98" t="s">
        <v>678</v>
      </c>
      <c r="AS13" s="98" t="s">
        <v>678</v>
      </c>
      <c r="AT13" s="98" t="s">
        <v>678</v>
      </c>
      <c r="AU13" s="98" t="s">
        <v>678</v>
      </c>
      <c r="AV13" s="98" t="s">
        <v>678</v>
      </c>
      <c r="AW13" s="98" t="s">
        <v>678</v>
      </c>
      <c r="AX13" s="98" t="s">
        <v>678</v>
      </c>
      <c r="AY13" s="98" t="s">
        <v>678</v>
      </c>
      <c r="AZ13" s="98" t="s">
        <v>678</v>
      </c>
    </row>
    <row r="14" spans="1:72" hidden="1">
      <c r="A14" s="306"/>
      <c r="B14" s="31" t="s">
        <v>332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62</v>
      </c>
      <c r="G14" s="98" t="s">
        <v>62</v>
      </c>
      <c r="H14" s="98" t="s">
        <v>62</v>
      </c>
      <c r="I14" s="98" t="s">
        <v>62</v>
      </c>
      <c r="J14" s="98" t="s">
        <v>62</v>
      </c>
      <c r="K14" s="98" t="s">
        <v>62</v>
      </c>
      <c r="L14" s="98" t="s">
        <v>62</v>
      </c>
      <c r="M14" s="98" t="s">
        <v>62</v>
      </c>
      <c r="N14" s="98" t="s">
        <v>62</v>
      </c>
      <c r="O14" s="98">
        <v>1</v>
      </c>
      <c r="P14" s="98" t="s">
        <v>62</v>
      </c>
      <c r="Q14" s="98" t="s">
        <v>62</v>
      </c>
      <c r="R14" s="98">
        <v>4</v>
      </c>
      <c r="S14" s="98" t="s">
        <v>62</v>
      </c>
      <c r="T14" s="98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98" t="s">
        <v>62</v>
      </c>
      <c r="Z14" s="98">
        <v>1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98" t="s">
        <v>62</v>
      </c>
      <c r="AF14" s="98" t="s">
        <v>62</v>
      </c>
      <c r="AG14" s="98" t="s">
        <v>62</v>
      </c>
      <c r="AH14" s="98" t="s">
        <v>62</v>
      </c>
      <c r="AI14" s="98" t="s">
        <v>62</v>
      </c>
      <c r="AJ14" s="98" t="s">
        <v>62</v>
      </c>
      <c r="AK14" s="98" t="s">
        <v>62</v>
      </c>
      <c r="AL14" s="98" t="s">
        <v>62</v>
      </c>
      <c r="AM14" s="98" t="s">
        <v>62</v>
      </c>
      <c r="AN14" s="98" t="s">
        <v>62</v>
      </c>
      <c r="AO14" s="98" t="s">
        <v>62</v>
      </c>
      <c r="AP14" s="98" t="s">
        <v>62</v>
      </c>
      <c r="AQ14" s="98" t="s">
        <v>62</v>
      </c>
      <c r="AR14" s="98" t="s">
        <v>62</v>
      </c>
      <c r="AS14" s="98" t="s">
        <v>62</v>
      </c>
      <c r="AT14" s="98" t="s">
        <v>62</v>
      </c>
      <c r="AU14" s="98" t="s">
        <v>62</v>
      </c>
      <c r="AV14" s="98" t="s">
        <v>62</v>
      </c>
      <c r="AW14" s="98" t="s">
        <v>62</v>
      </c>
      <c r="AX14" s="98" t="s">
        <v>62</v>
      </c>
      <c r="AY14" s="98" t="s">
        <v>62</v>
      </c>
      <c r="AZ14" s="98" t="s">
        <v>62</v>
      </c>
    </row>
    <row r="15" spans="1:72" hidden="1">
      <c r="A15" s="306"/>
      <c r="B15" s="31" t="s">
        <v>334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306">
        <v>15</v>
      </c>
      <c r="B16" s="31" t="s">
        <v>331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678</v>
      </c>
      <c r="G16" s="98" t="s">
        <v>678</v>
      </c>
      <c r="H16" s="98" t="s">
        <v>678</v>
      </c>
      <c r="I16" s="98" t="s">
        <v>678</v>
      </c>
      <c r="J16" s="98" t="s">
        <v>678</v>
      </c>
      <c r="K16" s="98" t="s">
        <v>678</v>
      </c>
      <c r="L16" s="98" t="s">
        <v>678</v>
      </c>
      <c r="M16" s="98" t="s">
        <v>678</v>
      </c>
      <c r="N16" s="98" t="s">
        <v>678</v>
      </c>
      <c r="O16" s="98">
        <v>1</v>
      </c>
      <c r="P16" s="98">
        <v>3</v>
      </c>
      <c r="Q16" s="98">
        <v>1</v>
      </c>
      <c r="R16" s="98">
        <v>11</v>
      </c>
      <c r="S16" s="98" t="s">
        <v>678</v>
      </c>
      <c r="T16" s="98" t="s">
        <v>678</v>
      </c>
      <c r="U16" s="98" t="s">
        <v>678</v>
      </c>
      <c r="V16" s="98" t="s">
        <v>678</v>
      </c>
      <c r="W16" s="98" t="s">
        <v>678</v>
      </c>
      <c r="X16" s="98" t="s">
        <v>678</v>
      </c>
      <c r="Y16" s="98" t="s">
        <v>678</v>
      </c>
      <c r="Z16" s="98">
        <v>1</v>
      </c>
      <c r="AA16" s="98" t="s">
        <v>678</v>
      </c>
      <c r="AB16" s="98" t="s">
        <v>678</v>
      </c>
      <c r="AC16" s="98" t="s">
        <v>678</v>
      </c>
      <c r="AD16" s="98" t="s">
        <v>678</v>
      </c>
      <c r="AE16" s="98" t="s">
        <v>678</v>
      </c>
      <c r="AF16" s="98" t="s">
        <v>678</v>
      </c>
      <c r="AG16" s="98" t="s">
        <v>678</v>
      </c>
      <c r="AH16" s="98" t="s">
        <v>678</v>
      </c>
      <c r="AI16" s="98" t="s">
        <v>678</v>
      </c>
      <c r="AJ16" s="98" t="s">
        <v>678</v>
      </c>
      <c r="AK16" s="98" t="s">
        <v>678</v>
      </c>
      <c r="AL16" s="98" t="s">
        <v>678</v>
      </c>
      <c r="AM16" s="98" t="s">
        <v>678</v>
      </c>
      <c r="AN16" s="98" t="s">
        <v>678</v>
      </c>
      <c r="AO16" s="98" t="s">
        <v>678</v>
      </c>
      <c r="AP16" s="98" t="s">
        <v>678</v>
      </c>
      <c r="AQ16" s="98" t="s">
        <v>678</v>
      </c>
      <c r="AR16" s="98" t="s">
        <v>678</v>
      </c>
      <c r="AS16" s="98" t="s">
        <v>678</v>
      </c>
      <c r="AT16" s="98" t="s">
        <v>678</v>
      </c>
      <c r="AU16" s="98" t="s">
        <v>678</v>
      </c>
      <c r="AV16" s="98" t="s">
        <v>678</v>
      </c>
      <c r="AW16" s="98" t="s">
        <v>678</v>
      </c>
      <c r="AX16" s="98" t="s">
        <v>678</v>
      </c>
      <c r="AY16" s="98" t="s">
        <v>678</v>
      </c>
      <c r="AZ16" s="98" t="s">
        <v>678</v>
      </c>
    </row>
    <row r="17" spans="1:72" hidden="1">
      <c r="A17" s="306"/>
      <c r="B17" s="31" t="s">
        <v>332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62</v>
      </c>
      <c r="G17" s="98" t="s">
        <v>62</v>
      </c>
      <c r="H17" s="98" t="s">
        <v>62</v>
      </c>
      <c r="I17" s="98" t="s">
        <v>62</v>
      </c>
      <c r="J17" s="98" t="s">
        <v>62</v>
      </c>
      <c r="K17" s="98" t="s">
        <v>62</v>
      </c>
      <c r="L17" s="98" t="s">
        <v>62</v>
      </c>
      <c r="M17" s="98" t="s">
        <v>62</v>
      </c>
      <c r="N17" s="98" t="s">
        <v>62</v>
      </c>
      <c r="O17" s="98" t="s">
        <v>62</v>
      </c>
      <c r="P17" s="98" t="s">
        <v>62</v>
      </c>
      <c r="Q17" s="98" t="s">
        <v>62</v>
      </c>
      <c r="R17" s="98">
        <v>3</v>
      </c>
      <c r="S17" s="98">
        <v>1</v>
      </c>
      <c r="T17" s="98">
        <v>1</v>
      </c>
      <c r="U17" s="98" t="s">
        <v>62</v>
      </c>
      <c r="V17" s="98" t="s">
        <v>62</v>
      </c>
      <c r="W17" s="98" t="s">
        <v>62</v>
      </c>
      <c r="X17" s="98" t="s">
        <v>62</v>
      </c>
      <c r="Y17" s="98" t="s">
        <v>62</v>
      </c>
      <c r="Z17" s="98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98" t="s">
        <v>62</v>
      </c>
      <c r="AF17" s="98" t="s">
        <v>62</v>
      </c>
      <c r="AG17" s="98" t="s">
        <v>62</v>
      </c>
      <c r="AH17" s="98" t="s">
        <v>62</v>
      </c>
      <c r="AI17" s="98" t="s">
        <v>62</v>
      </c>
      <c r="AJ17" s="98" t="s">
        <v>62</v>
      </c>
      <c r="AK17" s="98" t="s">
        <v>62</v>
      </c>
      <c r="AL17" s="98" t="s">
        <v>62</v>
      </c>
      <c r="AM17" s="98" t="s">
        <v>62</v>
      </c>
      <c r="AN17" s="98" t="s">
        <v>62</v>
      </c>
      <c r="AO17" s="98" t="s">
        <v>62</v>
      </c>
      <c r="AP17" s="98" t="s">
        <v>62</v>
      </c>
      <c r="AQ17" s="98" t="s">
        <v>62</v>
      </c>
      <c r="AR17" s="98" t="s">
        <v>62</v>
      </c>
      <c r="AS17" s="98" t="s">
        <v>62</v>
      </c>
      <c r="AT17" s="98" t="s">
        <v>62</v>
      </c>
      <c r="AU17" s="98" t="s">
        <v>62</v>
      </c>
      <c r="AV17" s="98" t="s">
        <v>62</v>
      </c>
      <c r="AW17" s="98" t="s">
        <v>62</v>
      </c>
      <c r="AX17" s="98" t="s">
        <v>62</v>
      </c>
      <c r="AY17" s="98" t="s">
        <v>62</v>
      </c>
      <c r="AZ17" s="98" t="s">
        <v>62</v>
      </c>
    </row>
    <row r="18" spans="1:72" hidden="1">
      <c r="A18" s="306"/>
      <c r="B18" s="31" t="s">
        <v>334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306">
        <v>16</v>
      </c>
      <c r="B19" s="31" t="s">
        <v>331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678</v>
      </c>
      <c r="H19" s="98" t="s">
        <v>678</v>
      </c>
      <c r="I19" s="98" t="s">
        <v>678</v>
      </c>
      <c r="J19" s="98" t="s">
        <v>678</v>
      </c>
      <c r="K19" s="98" t="s">
        <v>678</v>
      </c>
      <c r="L19" s="98" t="s">
        <v>678</v>
      </c>
      <c r="M19" s="98" t="s">
        <v>678</v>
      </c>
      <c r="N19" s="98" t="s">
        <v>678</v>
      </c>
      <c r="O19" s="98">
        <v>5</v>
      </c>
      <c r="P19" s="98">
        <v>2</v>
      </c>
      <c r="Q19" s="98" t="s">
        <v>678</v>
      </c>
      <c r="R19" s="98">
        <v>3</v>
      </c>
      <c r="S19" s="98">
        <v>1</v>
      </c>
      <c r="T19" s="98">
        <v>1</v>
      </c>
      <c r="U19" s="98" t="s">
        <v>678</v>
      </c>
      <c r="V19" s="98" t="s">
        <v>678</v>
      </c>
      <c r="W19" s="98" t="s">
        <v>678</v>
      </c>
      <c r="X19" s="98" t="s">
        <v>678</v>
      </c>
      <c r="Y19" s="98" t="s">
        <v>678</v>
      </c>
      <c r="Z19" s="98">
        <v>1</v>
      </c>
      <c r="AA19" s="98" t="s">
        <v>678</v>
      </c>
      <c r="AB19" s="98" t="s">
        <v>678</v>
      </c>
      <c r="AC19" s="98" t="s">
        <v>678</v>
      </c>
      <c r="AD19" s="98" t="s">
        <v>678</v>
      </c>
      <c r="AE19" s="98" t="s">
        <v>678</v>
      </c>
      <c r="AF19" s="98" t="s">
        <v>678</v>
      </c>
      <c r="AG19" s="98" t="s">
        <v>678</v>
      </c>
      <c r="AH19" s="98" t="s">
        <v>678</v>
      </c>
      <c r="AI19" s="98" t="s">
        <v>678</v>
      </c>
      <c r="AJ19" s="98" t="s">
        <v>678</v>
      </c>
      <c r="AK19" s="98" t="s">
        <v>678</v>
      </c>
      <c r="AL19" s="98" t="s">
        <v>678</v>
      </c>
      <c r="AM19" s="98" t="s">
        <v>678</v>
      </c>
      <c r="AN19" s="98" t="s">
        <v>678</v>
      </c>
      <c r="AO19" s="98" t="s">
        <v>678</v>
      </c>
      <c r="AP19" s="98" t="s">
        <v>678</v>
      </c>
      <c r="AQ19" s="98" t="s">
        <v>678</v>
      </c>
      <c r="AR19" s="98" t="s">
        <v>678</v>
      </c>
      <c r="AS19" s="98" t="s">
        <v>678</v>
      </c>
      <c r="AT19" s="98" t="s">
        <v>678</v>
      </c>
      <c r="AU19" s="98" t="s">
        <v>678</v>
      </c>
      <c r="AV19" s="98" t="s">
        <v>678</v>
      </c>
      <c r="AW19" s="98" t="s">
        <v>678</v>
      </c>
      <c r="AX19" s="98" t="s">
        <v>678</v>
      </c>
      <c r="AY19" s="98" t="s">
        <v>678</v>
      </c>
      <c r="AZ19" s="98" t="s">
        <v>678</v>
      </c>
    </row>
    <row r="20" spans="1:72" hidden="1">
      <c r="A20" s="306"/>
      <c r="B20" s="31" t="s">
        <v>332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62</v>
      </c>
      <c r="G20" s="98" t="s">
        <v>62</v>
      </c>
      <c r="H20" s="98" t="s">
        <v>62</v>
      </c>
      <c r="I20" s="98" t="s">
        <v>62</v>
      </c>
      <c r="J20" s="98" t="s">
        <v>62</v>
      </c>
      <c r="K20" s="98" t="s">
        <v>62</v>
      </c>
      <c r="L20" s="98" t="s">
        <v>62</v>
      </c>
      <c r="M20" s="98" t="s">
        <v>62</v>
      </c>
      <c r="N20" s="98" t="s">
        <v>62</v>
      </c>
      <c r="O20" s="98" t="s">
        <v>62</v>
      </c>
      <c r="P20" s="98" t="s">
        <v>62</v>
      </c>
      <c r="Q20" s="98" t="s">
        <v>62</v>
      </c>
      <c r="R20" s="98">
        <v>1</v>
      </c>
      <c r="S20" s="98" t="s">
        <v>62</v>
      </c>
      <c r="T20" s="98" t="s">
        <v>62</v>
      </c>
      <c r="U20" s="98" t="s">
        <v>62</v>
      </c>
      <c r="V20" s="98" t="s">
        <v>62</v>
      </c>
      <c r="W20" s="98" t="s">
        <v>62</v>
      </c>
      <c r="X20" s="98">
        <v>3</v>
      </c>
      <c r="Y20" s="98" t="s">
        <v>62</v>
      </c>
      <c r="Z20" s="98" t="s">
        <v>62</v>
      </c>
      <c r="AA20" s="98" t="s">
        <v>62</v>
      </c>
      <c r="AB20" s="98" t="s">
        <v>62</v>
      </c>
      <c r="AC20" s="98" t="s">
        <v>62</v>
      </c>
      <c r="AD20" s="98" t="s">
        <v>62</v>
      </c>
      <c r="AE20" s="98" t="s">
        <v>62</v>
      </c>
      <c r="AF20" s="98">
        <v>1</v>
      </c>
      <c r="AG20" s="98" t="s">
        <v>62</v>
      </c>
      <c r="AH20" s="98">
        <v>1</v>
      </c>
      <c r="AI20" s="98" t="s">
        <v>62</v>
      </c>
      <c r="AJ20" s="98" t="s">
        <v>62</v>
      </c>
      <c r="AK20" s="98" t="s">
        <v>62</v>
      </c>
      <c r="AL20" s="98" t="s">
        <v>62</v>
      </c>
      <c r="AM20" s="98" t="s">
        <v>62</v>
      </c>
      <c r="AN20" s="98" t="s">
        <v>62</v>
      </c>
      <c r="AO20" s="98" t="s">
        <v>62</v>
      </c>
      <c r="AP20" s="98" t="s">
        <v>62</v>
      </c>
      <c r="AQ20" s="98" t="s">
        <v>62</v>
      </c>
      <c r="AR20" s="98" t="s">
        <v>62</v>
      </c>
      <c r="AS20" s="98" t="s">
        <v>62</v>
      </c>
      <c r="AT20" s="98" t="s">
        <v>62</v>
      </c>
      <c r="AU20" s="98" t="s">
        <v>62</v>
      </c>
      <c r="AV20" s="98" t="s">
        <v>62</v>
      </c>
      <c r="AW20" s="98" t="s">
        <v>62</v>
      </c>
      <c r="AX20" s="98" t="s">
        <v>62</v>
      </c>
      <c r="AY20" s="98" t="s">
        <v>62</v>
      </c>
      <c r="AZ20" s="98" t="s">
        <v>62</v>
      </c>
    </row>
    <row r="21" spans="1:72" hidden="1">
      <c r="A21" s="306"/>
      <c r="B21" s="31" t="s">
        <v>334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306" t="s">
        <v>746</v>
      </c>
      <c r="B22" s="31" t="s">
        <v>331</v>
      </c>
      <c r="C22" s="112"/>
      <c r="D22" s="112">
        <f t="shared" si="2"/>
        <v>0</v>
      </c>
      <c r="E22" s="112" t="e">
        <f t="shared" si="3"/>
        <v>#DIV/0!</v>
      </c>
      <c r="F22" s="54" t="s">
        <v>678</v>
      </c>
      <c r="G22" s="54" t="s">
        <v>678</v>
      </c>
      <c r="H22" s="54" t="s">
        <v>678</v>
      </c>
      <c r="I22" s="54" t="s">
        <v>678</v>
      </c>
      <c r="J22" s="54" t="s">
        <v>678</v>
      </c>
      <c r="K22" s="54" t="s">
        <v>678</v>
      </c>
      <c r="L22" s="54" t="s">
        <v>678</v>
      </c>
      <c r="M22" s="54" t="s">
        <v>678</v>
      </c>
      <c r="N22" s="54" t="s">
        <v>678</v>
      </c>
      <c r="O22" s="54" t="s">
        <v>678</v>
      </c>
      <c r="P22" s="54" t="s">
        <v>678</v>
      </c>
      <c r="Q22" s="54" t="s">
        <v>678</v>
      </c>
      <c r="R22" s="54" t="s">
        <v>678</v>
      </c>
      <c r="S22" s="54" t="s">
        <v>678</v>
      </c>
      <c r="T22" s="54" t="s">
        <v>678</v>
      </c>
      <c r="U22" s="54" t="s">
        <v>678</v>
      </c>
      <c r="V22" s="54" t="s">
        <v>678</v>
      </c>
      <c r="W22" s="54" t="s">
        <v>678</v>
      </c>
      <c r="X22" s="54" t="s">
        <v>678</v>
      </c>
      <c r="Y22" s="54" t="s">
        <v>678</v>
      </c>
      <c r="Z22" s="54" t="s">
        <v>678</v>
      </c>
      <c r="AA22" s="54" t="s">
        <v>678</v>
      </c>
      <c r="AB22" s="54" t="s">
        <v>678</v>
      </c>
      <c r="AC22" s="54" t="s">
        <v>678</v>
      </c>
      <c r="AD22" s="54" t="s">
        <v>678</v>
      </c>
      <c r="AE22" s="54" t="s">
        <v>678</v>
      </c>
      <c r="AF22" s="54" t="s">
        <v>678</v>
      </c>
      <c r="AG22" s="54" t="s">
        <v>678</v>
      </c>
      <c r="AH22" s="54" t="s">
        <v>678</v>
      </c>
      <c r="AI22" s="54" t="s">
        <v>678</v>
      </c>
      <c r="AJ22" s="54" t="s">
        <v>678</v>
      </c>
      <c r="AK22" s="54" t="s">
        <v>678</v>
      </c>
      <c r="AL22" s="54" t="s">
        <v>678</v>
      </c>
      <c r="AM22" s="54" t="s">
        <v>678</v>
      </c>
      <c r="AN22" s="54" t="s">
        <v>678</v>
      </c>
      <c r="AO22" s="54" t="s">
        <v>678</v>
      </c>
      <c r="AP22" s="54" t="s">
        <v>678</v>
      </c>
      <c r="AQ22" s="54" t="s">
        <v>678</v>
      </c>
      <c r="AR22" s="54" t="s">
        <v>678</v>
      </c>
      <c r="AS22" s="54" t="s">
        <v>678</v>
      </c>
      <c r="AT22" s="54" t="s">
        <v>678</v>
      </c>
      <c r="AU22" s="54" t="s">
        <v>678</v>
      </c>
      <c r="AV22" s="54" t="s">
        <v>678</v>
      </c>
      <c r="AW22" s="54" t="s">
        <v>678</v>
      </c>
      <c r="AX22" s="54" t="s">
        <v>678</v>
      </c>
      <c r="AY22" s="54" t="s">
        <v>678</v>
      </c>
      <c r="AZ22" s="54" t="s">
        <v>678</v>
      </c>
    </row>
    <row r="23" spans="1:72" hidden="1">
      <c r="A23" s="306"/>
      <c r="B23" s="31" t="s">
        <v>332</v>
      </c>
      <c r="C23" s="112"/>
      <c r="D23" s="112">
        <f t="shared" si="2"/>
        <v>0</v>
      </c>
      <c r="E23" s="112" t="e">
        <f t="shared" si="3"/>
        <v>#DIV/0!</v>
      </c>
      <c r="F23" s="54" t="s">
        <v>62</v>
      </c>
      <c r="G23" s="54" t="s">
        <v>62</v>
      </c>
      <c r="H23" s="54" t="s">
        <v>62</v>
      </c>
      <c r="I23" s="54" t="s">
        <v>62</v>
      </c>
      <c r="J23" s="54" t="s">
        <v>62</v>
      </c>
      <c r="K23" s="54" t="s">
        <v>62</v>
      </c>
      <c r="L23" s="54" t="s">
        <v>62</v>
      </c>
      <c r="M23" s="54" t="s">
        <v>62</v>
      </c>
      <c r="N23" s="54" t="s">
        <v>62</v>
      </c>
      <c r="O23" s="54" t="s">
        <v>62</v>
      </c>
      <c r="P23" s="54" t="s">
        <v>62</v>
      </c>
      <c r="Q23" s="54" t="s">
        <v>62</v>
      </c>
      <c r="R23" s="54" t="s">
        <v>62</v>
      </c>
      <c r="S23" s="54" t="s">
        <v>62</v>
      </c>
      <c r="T23" s="54" t="s">
        <v>62</v>
      </c>
      <c r="U23" s="54" t="s">
        <v>62</v>
      </c>
      <c r="V23" s="54" t="s">
        <v>62</v>
      </c>
      <c r="W23" s="54" t="s">
        <v>62</v>
      </c>
      <c r="X23" s="54" t="s">
        <v>62</v>
      </c>
      <c r="Y23" s="54" t="s">
        <v>62</v>
      </c>
      <c r="Z23" s="54" t="s">
        <v>62</v>
      </c>
      <c r="AA23" s="54" t="s">
        <v>62</v>
      </c>
      <c r="AB23" s="54" t="s">
        <v>62</v>
      </c>
      <c r="AC23" s="54" t="s">
        <v>62</v>
      </c>
      <c r="AD23" s="54" t="s">
        <v>62</v>
      </c>
      <c r="AE23" s="54" t="s">
        <v>62</v>
      </c>
      <c r="AF23" s="54" t="s">
        <v>62</v>
      </c>
      <c r="AG23" s="54" t="s">
        <v>62</v>
      </c>
      <c r="AH23" s="54" t="s">
        <v>62</v>
      </c>
      <c r="AI23" s="54" t="s">
        <v>62</v>
      </c>
      <c r="AJ23" s="54" t="s">
        <v>62</v>
      </c>
      <c r="AK23" s="54" t="s">
        <v>62</v>
      </c>
      <c r="AL23" s="54" t="s">
        <v>62</v>
      </c>
      <c r="AM23" s="54" t="s">
        <v>62</v>
      </c>
      <c r="AN23" s="54" t="s">
        <v>62</v>
      </c>
      <c r="AO23" s="54" t="s">
        <v>62</v>
      </c>
      <c r="AP23" s="54" t="s">
        <v>62</v>
      </c>
      <c r="AQ23" s="54" t="s">
        <v>62</v>
      </c>
      <c r="AR23" s="54" t="s">
        <v>62</v>
      </c>
      <c r="AS23" s="54" t="s">
        <v>62</v>
      </c>
      <c r="AT23" s="54" t="s">
        <v>62</v>
      </c>
      <c r="AU23" s="54" t="s">
        <v>62</v>
      </c>
      <c r="AV23" s="54" t="s">
        <v>62</v>
      </c>
      <c r="AW23" s="54" t="s">
        <v>62</v>
      </c>
      <c r="AX23" s="54" t="s">
        <v>62</v>
      </c>
      <c r="AY23" s="54" t="s">
        <v>62</v>
      </c>
      <c r="AZ23" s="54" t="s">
        <v>62</v>
      </c>
    </row>
    <row r="24" spans="1:72" ht="41.25" customHeight="1" thickBot="1">
      <c r="A24" s="374"/>
      <c r="B24" s="34" t="s">
        <v>334</v>
      </c>
      <c r="C24" s="197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765</v>
      </c>
      <c r="C25" s="27"/>
    </row>
    <row r="26" spans="1:72">
      <c r="A26" s="27" t="s">
        <v>483</v>
      </c>
      <c r="C26" s="27"/>
    </row>
    <row r="28" spans="1:72" ht="14.25" thickBot="1">
      <c r="A28" s="1" t="s">
        <v>9</v>
      </c>
      <c r="J28" s="36" t="s">
        <v>577</v>
      </c>
      <c r="AZ28" s="41" t="s">
        <v>434</v>
      </c>
    </row>
    <row r="29" spans="1:72" ht="39.75" customHeight="1">
      <c r="A29" s="320" t="s">
        <v>454</v>
      </c>
      <c r="B29" s="311"/>
      <c r="C29" s="420" t="s">
        <v>486</v>
      </c>
      <c r="D29" s="418" t="s">
        <v>596</v>
      </c>
      <c r="E29" s="418" t="s">
        <v>597</v>
      </c>
      <c r="F29" s="359" t="s">
        <v>524</v>
      </c>
      <c r="G29" s="359" t="s">
        <v>525</v>
      </c>
      <c r="H29" s="359" t="s">
        <v>526</v>
      </c>
      <c r="I29" s="359" t="s">
        <v>527</v>
      </c>
      <c r="J29" s="359" t="s">
        <v>528</v>
      </c>
      <c r="K29" s="359" t="s">
        <v>529</v>
      </c>
      <c r="L29" s="359" t="s">
        <v>530</v>
      </c>
      <c r="M29" s="359" t="s">
        <v>531</v>
      </c>
      <c r="N29" s="359" t="s">
        <v>532</v>
      </c>
      <c r="O29" s="359" t="s">
        <v>533</v>
      </c>
      <c r="P29" s="359" t="s">
        <v>534</v>
      </c>
      <c r="Q29" s="359" t="s">
        <v>535</v>
      </c>
      <c r="R29" s="359" t="s">
        <v>536</v>
      </c>
      <c r="S29" s="359" t="s">
        <v>537</v>
      </c>
      <c r="T29" s="359" t="s">
        <v>538</v>
      </c>
      <c r="U29" s="359" t="s">
        <v>539</v>
      </c>
      <c r="V29" s="359" t="s">
        <v>540</v>
      </c>
      <c r="W29" s="359" t="s">
        <v>541</v>
      </c>
      <c r="X29" s="359" t="s">
        <v>542</v>
      </c>
      <c r="Y29" s="359" t="s">
        <v>543</v>
      </c>
      <c r="Z29" s="359" t="s">
        <v>544</v>
      </c>
      <c r="AA29" s="359" t="s">
        <v>545</v>
      </c>
      <c r="AB29" s="359" t="s">
        <v>546</v>
      </c>
      <c r="AC29" s="359" t="s">
        <v>547</v>
      </c>
      <c r="AD29" s="359" t="s">
        <v>548</v>
      </c>
      <c r="AE29" s="359" t="s">
        <v>549</v>
      </c>
      <c r="AF29" s="359" t="s">
        <v>550</v>
      </c>
      <c r="AG29" s="359" t="s">
        <v>551</v>
      </c>
      <c r="AH29" s="359" t="s">
        <v>552</v>
      </c>
      <c r="AI29" s="359" t="s">
        <v>553</v>
      </c>
      <c r="AJ29" s="359" t="s">
        <v>554</v>
      </c>
      <c r="AK29" s="359" t="s">
        <v>555</v>
      </c>
      <c r="AL29" s="359" t="s">
        <v>556</v>
      </c>
      <c r="AM29" s="359" t="s">
        <v>557</v>
      </c>
      <c r="AN29" s="359" t="s">
        <v>558</v>
      </c>
      <c r="AO29" s="359" t="s">
        <v>559</v>
      </c>
      <c r="AP29" s="359" t="s">
        <v>560</v>
      </c>
      <c r="AQ29" s="359" t="s">
        <v>561</v>
      </c>
      <c r="AR29" s="359" t="s">
        <v>562</v>
      </c>
      <c r="AS29" s="359" t="s">
        <v>563</v>
      </c>
      <c r="AT29" s="359" t="s">
        <v>564</v>
      </c>
      <c r="AU29" s="359" t="s">
        <v>565</v>
      </c>
      <c r="AV29" s="359" t="s">
        <v>566</v>
      </c>
      <c r="AW29" s="359" t="s">
        <v>567</v>
      </c>
      <c r="AX29" s="359" t="s">
        <v>568</v>
      </c>
      <c r="AY29" s="359" t="s">
        <v>569</v>
      </c>
      <c r="AZ29" s="364" t="s">
        <v>362</v>
      </c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</row>
    <row r="30" spans="1:72" ht="39.75" customHeight="1">
      <c r="A30" s="321"/>
      <c r="B30" s="303"/>
      <c r="C30" s="421"/>
      <c r="D30" s="419"/>
      <c r="E30" s="419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5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</row>
    <row r="31" spans="1:72">
      <c r="A31" s="306" t="s">
        <v>578</v>
      </c>
      <c r="B31" s="31" t="s">
        <v>331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678</v>
      </c>
      <c r="G31" s="98" t="s">
        <v>678</v>
      </c>
      <c r="H31" s="98" t="s">
        <v>678</v>
      </c>
      <c r="I31" s="98" t="s">
        <v>678</v>
      </c>
      <c r="J31" s="98" t="s">
        <v>678</v>
      </c>
      <c r="K31" s="98" t="s">
        <v>678</v>
      </c>
      <c r="L31" s="98" t="s">
        <v>678</v>
      </c>
      <c r="M31" s="98" t="s">
        <v>678</v>
      </c>
      <c r="N31" s="98" t="s">
        <v>678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678</v>
      </c>
      <c r="U31" s="98" t="s">
        <v>678</v>
      </c>
      <c r="V31" s="98" t="s">
        <v>678</v>
      </c>
      <c r="W31" s="98" t="s">
        <v>678</v>
      </c>
      <c r="X31" s="98" t="s">
        <v>678</v>
      </c>
      <c r="Y31" s="98" t="s">
        <v>678</v>
      </c>
      <c r="Z31" s="98" t="s">
        <v>678</v>
      </c>
      <c r="AA31" s="98" t="s">
        <v>678</v>
      </c>
      <c r="AB31" s="98" t="s">
        <v>678</v>
      </c>
      <c r="AC31" s="98">
        <v>1</v>
      </c>
      <c r="AD31" s="98" t="s">
        <v>678</v>
      </c>
      <c r="AE31" s="98" t="s">
        <v>678</v>
      </c>
      <c r="AF31" s="98" t="s">
        <v>678</v>
      </c>
      <c r="AG31" s="98" t="s">
        <v>678</v>
      </c>
      <c r="AH31" s="98" t="s">
        <v>678</v>
      </c>
      <c r="AI31" s="98" t="s">
        <v>678</v>
      </c>
      <c r="AJ31" s="98" t="s">
        <v>678</v>
      </c>
      <c r="AK31" s="98" t="s">
        <v>678</v>
      </c>
      <c r="AL31" s="98" t="s">
        <v>678</v>
      </c>
      <c r="AM31" s="98">
        <v>1</v>
      </c>
      <c r="AN31" s="98" t="s">
        <v>678</v>
      </c>
      <c r="AO31" s="98">
        <v>1</v>
      </c>
      <c r="AP31" s="98" t="s">
        <v>678</v>
      </c>
      <c r="AQ31" s="98" t="s">
        <v>678</v>
      </c>
      <c r="AR31" s="98" t="s">
        <v>678</v>
      </c>
      <c r="AS31" s="98" t="s">
        <v>678</v>
      </c>
      <c r="AT31" s="98" t="s">
        <v>678</v>
      </c>
      <c r="AU31" s="98" t="s">
        <v>678</v>
      </c>
      <c r="AV31" s="98">
        <v>1</v>
      </c>
      <c r="AW31" s="98" t="s">
        <v>678</v>
      </c>
      <c r="AX31" s="98" t="s">
        <v>678</v>
      </c>
      <c r="AY31" s="98" t="s">
        <v>678</v>
      </c>
      <c r="AZ31" s="98" t="s">
        <v>678</v>
      </c>
    </row>
    <row r="32" spans="1:72">
      <c r="A32" s="306"/>
      <c r="B32" s="31" t="s">
        <v>332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62</v>
      </c>
      <c r="G32" s="98" t="s">
        <v>62</v>
      </c>
      <c r="H32" s="98" t="s">
        <v>62</v>
      </c>
      <c r="I32" s="98" t="s">
        <v>62</v>
      </c>
      <c r="J32" s="98" t="s">
        <v>62</v>
      </c>
      <c r="K32" s="98" t="s">
        <v>62</v>
      </c>
      <c r="L32" s="98" t="s">
        <v>62</v>
      </c>
      <c r="M32" s="98" t="s">
        <v>62</v>
      </c>
      <c r="N32" s="98" t="s">
        <v>62</v>
      </c>
      <c r="O32" s="98">
        <v>1</v>
      </c>
      <c r="P32" s="98">
        <v>3</v>
      </c>
      <c r="Q32" s="98" t="s">
        <v>62</v>
      </c>
      <c r="R32" s="98">
        <v>4</v>
      </c>
      <c r="S32" s="98" t="s">
        <v>62</v>
      </c>
      <c r="T32" s="98" t="s">
        <v>62</v>
      </c>
      <c r="U32" s="98" t="s">
        <v>62</v>
      </c>
      <c r="V32" s="98" t="s">
        <v>62</v>
      </c>
      <c r="W32" s="98" t="s">
        <v>62</v>
      </c>
      <c r="X32" s="98">
        <v>1</v>
      </c>
      <c r="Y32" s="98" t="s">
        <v>62</v>
      </c>
      <c r="Z32" s="98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98" t="s">
        <v>62</v>
      </c>
      <c r="AF32" s="98" t="s">
        <v>62</v>
      </c>
      <c r="AG32" s="98" t="s">
        <v>62</v>
      </c>
      <c r="AH32" s="98" t="s">
        <v>62</v>
      </c>
      <c r="AI32" s="98" t="s">
        <v>62</v>
      </c>
      <c r="AJ32" s="98" t="s">
        <v>62</v>
      </c>
      <c r="AK32" s="98" t="s">
        <v>62</v>
      </c>
      <c r="AL32" s="98" t="s">
        <v>62</v>
      </c>
      <c r="AM32" s="98" t="s">
        <v>62</v>
      </c>
      <c r="AN32" s="98" t="s">
        <v>62</v>
      </c>
      <c r="AO32" s="98" t="s">
        <v>62</v>
      </c>
      <c r="AP32" s="98" t="s">
        <v>62</v>
      </c>
      <c r="AQ32" s="98" t="s">
        <v>62</v>
      </c>
      <c r="AR32" s="98" t="s">
        <v>62</v>
      </c>
      <c r="AS32" s="98" t="s">
        <v>62</v>
      </c>
      <c r="AT32" s="98" t="s">
        <v>62</v>
      </c>
      <c r="AU32" s="98" t="s">
        <v>62</v>
      </c>
      <c r="AV32" s="98" t="s">
        <v>62</v>
      </c>
      <c r="AW32" s="98" t="s">
        <v>62</v>
      </c>
      <c r="AX32" s="98" t="s">
        <v>62</v>
      </c>
      <c r="AY32" s="98" t="s">
        <v>62</v>
      </c>
      <c r="AZ32" s="98" t="s">
        <v>62</v>
      </c>
    </row>
    <row r="33" spans="1:52">
      <c r="A33" s="306"/>
      <c r="B33" s="31" t="s">
        <v>334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306">
        <v>12</v>
      </c>
      <c r="B34" s="31" t="s">
        <v>331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678</v>
      </c>
      <c r="G34" s="98" t="s">
        <v>678</v>
      </c>
      <c r="H34" s="98" t="s">
        <v>678</v>
      </c>
      <c r="I34" s="98" t="s">
        <v>678</v>
      </c>
      <c r="J34" s="98" t="s">
        <v>678</v>
      </c>
      <c r="K34" s="98" t="s">
        <v>678</v>
      </c>
      <c r="L34" s="98" t="s">
        <v>678</v>
      </c>
      <c r="M34" s="98">
        <v>1</v>
      </c>
      <c r="N34" s="98" t="s">
        <v>678</v>
      </c>
      <c r="O34" s="98" t="s">
        <v>678</v>
      </c>
      <c r="P34" s="98" t="s">
        <v>678</v>
      </c>
      <c r="Q34" s="98" t="s">
        <v>678</v>
      </c>
      <c r="R34" s="98">
        <v>11</v>
      </c>
      <c r="S34" s="98">
        <v>3</v>
      </c>
      <c r="T34" s="98" t="s">
        <v>678</v>
      </c>
      <c r="U34" s="98" t="s">
        <v>678</v>
      </c>
      <c r="V34" s="98" t="s">
        <v>678</v>
      </c>
      <c r="W34" s="98" t="s">
        <v>678</v>
      </c>
      <c r="X34" s="98" t="s">
        <v>678</v>
      </c>
      <c r="Y34" s="98">
        <v>1</v>
      </c>
      <c r="Z34" s="98" t="s">
        <v>678</v>
      </c>
      <c r="AA34" s="98" t="s">
        <v>678</v>
      </c>
      <c r="AB34" s="98" t="s">
        <v>678</v>
      </c>
      <c r="AC34" s="98" t="s">
        <v>678</v>
      </c>
      <c r="AD34" s="98" t="s">
        <v>678</v>
      </c>
      <c r="AE34" s="98" t="s">
        <v>678</v>
      </c>
      <c r="AF34" s="98" t="s">
        <v>678</v>
      </c>
      <c r="AG34" s="98" t="s">
        <v>678</v>
      </c>
      <c r="AH34" s="98" t="s">
        <v>678</v>
      </c>
      <c r="AI34" s="98" t="s">
        <v>678</v>
      </c>
      <c r="AJ34" s="98" t="s">
        <v>678</v>
      </c>
      <c r="AK34" s="98" t="s">
        <v>678</v>
      </c>
      <c r="AL34" s="98" t="s">
        <v>678</v>
      </c>
      <c r="AM34" s="98">
        <v>1</v>
      </c>
      <c r="AN34" s="98" t="s">
        <v>678</v>
      </c>
      <c r="AO34" s="98" t="s">
        <v>678</v>
      </c>
      <c r="AP34" s="98" t="s">
        <v>678</v>
      </c>
      <c r="AQ34" s="98" t="s">
        <v>678</v>
      </c>
      <c r="AR34" s="98" t="s">
        <v>678</v>
      </c>
      <c r="AS34" s="98" t="s">
        <v>678</v>
      </c>
      <c r="AT34" s="98" t="s">
        <v>678</v>
      </c>
      <c r="AU34" s="98" t="s">
        <v>678</v>
      </c>
      <c r="AV34" s="98" t="s">
        <v>678</v>
      </c>
      <c r="AW34" s="98" t="s">
        <v>678</v>
      </c>
      <c r="AX34" s="98" t="s">
        <v>678</v>
      </c>
      <c r="AY34" s="98" t="s">
        <v>678</v>
      </c>
      <c r="AZ34" s="98" t="s">
        <v>678</v>
      </c>
    </row>
    <row r="35" spans="1:52">
      <c r="A35" s="306"/>
      <c r="B35" s="31" t="s">
        <v>332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62</v>
      </c>
      <c r="G35" s="98" t="s">
        <v>62</v>
      </c>
      <c r="H35" s="98" t="s">
        <v>62</v>
      </c>
      <c r="I35" s="98" t="s">
        <v>62</v>
      </c>
      <c r="J35" s="98" t="s">
        <v>62</v>
      </c>
      <c r="K35" s="98" t="s">
        <v>62</v>
      </c>
      <c r="L35" s="98" t="s">
        <v>62</v>
      </c>
      <c r="M35" s="98" t="s">
        <v>62</v>
      </c>
      <c r="N35" s="98" t="s">
        <v>62</v>
      </c>
      <c r="O35" s="98">
        <v>1</v>
      </c>
      <c r="P35" s="98">
        <v>2</v>
      </c>
      <c r="Q35" s="98" t="s">
        <v>62</v>
      </c>
      <c r="R35" s="98">
        <v>2</v>
      </c>
      <c r="S35" s="98" t="s">
        <v>62</v>
      </c>
      <c r="T35" s="98" t="s">
        <v>62</v>
      </c>
      <c r="U35" s="98" t="s">
        <v>62</v>
      </c>
      <c r="V35" s="98" t="s">
        <v>62</v>
      </c>
      <c r="W35" s="98" t="s">
        <v>62</v>
      </c>
      <c r="X35" s="98" t="s">
        <v>62</v>
      </c>
      <c r="Y35" s="98" t="s">
        <v>62</v>
      </c>
      <c r="Z35" s="98" t="s">
        <v>62</v>
      </c>
      <c r="AA35" s="98" t="s">
        <v>62</v>
      </c>
      <c r="AB35" s="98" t="s">
        <v>62</v>
      </c>
      <c r="AC35" s="98" t="s">
        <v>62</v>
      </c>
      <c r="AD35" s="98">
        <v>1</v>
      </c>
      <c r="AE35" s="98">
        <v>1</v>
      </c>
      <c r="AF35" s="98" t="s">
        <v>62</v>
      </c>
      <c r="AG35" s="98" t="s">
        <v>62</v>
      </c>
      <c r="AH35" s="98" t="s">
        <v>62</v>
      </c>
      <c r="AI35" s="98" t="s">
        <v>62</v>
      </c>
      <c r="AJ35" s="98" t="s">
        <v>62</v>
      </c>
      <c r="AK35" s="98" t="s">
        <v>62</v>
      </c>
      <c r="AL35" s="98" t="s">
        <v>62</v>
      </c>
      <c r="AM35" s="98" t="s">
        <v>62</v>
      </c>
      <c r="AN35" s="98" t="s">
        <v>62</v>
      </c>
      <c r="AO35" s="98" t="s">
        <v>62</v>
      </c>
      <c r="AP35" s="98" t="s">
        <v>62</v>
      </c>
      <c r="AQ35" s="98" t="s">
        <v>62</v>
      </c>
      <c r="AR35" s="98" t="s">
        <v>62</v>
      </c>
      <c r="AS35" s="98" t="s">
        <v>62</v>
      </c>
      <c r="AT35" s="98" t="s">
        <v>62</v>
      </c>
      <c r="AU35" s="98" t="s">
        <v>62</v>
      </c>
      <c r="AV35" s="98" t="s">
        <v>62</v>
      </c>
      <c r="AW35" s="98" t="s">
        <v>62</v>
      </c>
      <c r="AX35" s="98" t="s">
        <v>62</v>
      </c>
      <c r="AY35" s="98" t="s">
        <v>62</v>
      </c>
      <c r="AZ35" s="98" t="s">
        <v>62</v>
      </c>
    </row>
    <row r="36" spans="1:52">
      <c r="A36" s="306"/>
      <c r="B36" s="31" t="s">
        <v>334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306">
        <v>13</v>
      </c>
      <c r="B37" s="31" t="s">
        <v>331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678</v>
      </c>
      <c r="H37" s="98" t="s">
        <v>678</v>
      </c>
      <c r="I37" s="98" t="s">
        <v>678</v>
      </c>
      <c r="J37" s="98" t="s">
        <v>678</v>
      </c>
      <c r="K37" s="98" t="s">
        <v>678</v>
      </c>
      <c r="L37" s="98" t="s">
        <v>678</v>
      </c>
      <c r="M37" s="98">
        <v>1</v>
      </c>
      <c r="N37" s="98" t="s">
        <v>678</v>
      </c>
      <c r="O37" s="98">
        <v>2</v>
      </c>
      <c r="P37" s="98" t="s">
        <v>678</v>
      </c>
      <c r="Q37" s="98">
        <v>2</v>
      </c>
      <c r="R37" s="98">
        <v>7</v>
      </c>
      <c r="S37" s="98">
        <v>2</v>
      </c>
      <c r="T37" s="98" t="s">
        <v>678</v>
      </c>
      <c r="U37" s="98" t="s">
        <v>678</v>
      </c>
      <c r="V37" s="98" t="s">
        <v>678</v>
      </c>
      <c r="W37" s="98" t="s">
        <v>678</v>
      </c>
      <c r="X37" s="98" t="s">
        <v>678</v>
      </c>
      <c r="Y37" s="98" t="s">
        <v>678</v>
      </c>
      <c r="Z37" s="98" t="s">
        <v>678</v>
      </c>
      <c r="AA37" s="98" t="s">
        <v>678</v>
      </c>
      <c r="AB37" s="98" t="s">
        <v>678</v>
      </c>
      <c r="AC37" s="98" t="s">
        <v>678</v>
      </c>
      <c r="AD37" s="98" t="s">
        <v>678</v>
      </c>
      <c r="AE37" s="98" t="s">
        <v>678</v>
      </c>
      <c r="AF37" s="98" t="s">
        <v>678</v>
      </c>
      <c r="AG37" s="98" t="s">
        <v>678</v>
      </c>
      <c r="AH37" s="98" t="s">
        <v>678</v>
      </c>
      <c r="AI37" s="98" t="s">
        <v>678</v>
      </c>
      <c r="AJ37" s="98" t="s">
        <v>678</v>
      </c>
      <c r="AK37" s="98" t="s">
        <v>678</v>
      </c>
      <c r="AL37" s="98" t="s">
        <v>678</v>
      </c>
      <c r="AM37" s="98" t="s">
        <v>678</v>
      </c>
      <c r="AN37" s="98" t="s">
        <v>678</v>
      </c>
      <c r="AO37" s="98" t="s">
        <v>678</v>
      </c>
      <c r="AP37" s="98" t="s">
        <v>678</v>
      </c>
      <c r="AQ37" s="98" t="s">
        <v>678</v>
      </c>
      <c r="AR37" s="98" t="s">
        <v>678</v>
      </c>
      <c r="AS37" s="98" t="s">
        <v>678</v>
      </c>
      <c r="AT37" s="98" t="s">
        <v>678</v>
      </c>
      <c r="AU37" s="98" t="s">
        <v>678</v>
      </c>
      <c r="AV37" s="98" t="s">
        <v>678</v>
      </c>
      <c r="AW37" s="98" t="s">
        <v>678</v>
      </c>
      <c r="AX37" s="98" t="s">
        <v>678</v>
      </c>
      <c r="AY37" s="98" t="s">
        <v>678</v>
      </c>
      <c r="AZ37" s="98" t="s">
        <v>678</v>
      </c>
    </row>
    <row r="38" spans="1:52">
      <c r="A38" s="306"/>
      <c r="B38" s="31" t="s">
        <v>332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62</v>
      </c>
      <c r="G38" s="98" t="s">
        <v>62</v>
      </c>
      <c r="H38" s="98" t="s">
        <v>62</v>
      </c>
      <c r="I38" s="98" t="s">
        <v>62</v>
      </c>
      <c r="J38" s="98" t="s">
        <v>62</v>
      </c>
      <c r="K38" s="98" t="s">
        <v>62</v>
      </c>
      <c r="L38" s="98" t="s">
        <v>62</v>
      </c>
      <c r="M38" s="98" t="s">
        <v>62</v>
      </c>
      <c r="N38" s="98" t="s">
        <v>62</v>
      </c>
      <c r="O38" s="98" t="s">
        <v>62</v>
      </c>
      <c r="P38" s="98" t="s">
        <v>62</v>
      </c>
      <c r="Q38" s="98" t="s">
        <v>62</v>
      </c>
      <c r="R38" s="98">
        <v>2</v>
      </c>
      <c r="S38" s="98" t="s">
        <v>62</v>
      </c>
      <c r="T38" s="98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98" t="s">
        <v>62</v>
      </c>
      <c r="Z38" s="98" t="s">
        <v>62</v>
      </c>
      <c r="AA38" s="98" t="s">
        <v>62</v>
      </c>
      <c r="AB38" s="98" t="s">
        <v>62</v>
      </c>
      <c r="AC38" s="98" t="s">
        <v>62</v>
      </c>
      <c r="AD38" s="98" t="s">
        <v>62</v>
      </c>
      <c r="AE38" s="98" t="s">
        <v>62</v>
      </c>
      <c r="AF38" s="98" t="s">
        <v>62</v>
      </c>
      <c r="AG38" s="98" t="s">
        <v>62</v>
      </c>
      <c r="AH38" s="98" t="s">
        <v>62</v>
      </c>
      <c r="AI38" s="98" t="s">
        <v>62</v>
      </c>
      <c r="AJ38" s="98" t="s">
        <v>62</v>
      </c>
      <c r="AK38" s="98" t="s">
        <v>62</v>
      </c>
      <c r="AL38" s="98" t="s">
        <v>62</v>
      </c>
      <c r="AM38" s="98" t="s">
        <v>62</v>
      </c>
      <c r="AN38" s="98" t="s">
        <v>62</v>
      </c>
      <c r="AO38" s="98" t="s">
        <v>62</v>
      </c>
      <c r="AP38" s="98" t="s">
        <v>62</v>
      </c>
      <c r="AQ38" s="98" t="s">
        <v>62</v>
      </c>
      <c r="AR38" s="98" t="s">
        <v>62</v>
      </c>
      <c r="AS38" s="98" t="s">
        <v>62</v>
      </c>
      <c r="AT38" s="98" t="s">
        <v>62</v>
      </c>
      <c r="AU38" s="98" t="s">
        <v>62</v>
      </c>
      <c r="AV38" s="98" t="s">
        <v>62</v>
      </c>
      <c r="AW38" s="98" t="s">
        <v>62</v>
      </c>
      <c r="AX38" s="98" t="s">
        <v>62</v>
      </c>
      <c r="AY38" s="98" t="s">
        <v>62</v>
      </c>
      <c r="AZ38" s="98" t="s">
        <v>62</v>
      </c>
    </row>
    <row r="39" spans="1:52">
      <c r="A39" s="306"/>
      <c r="B39" s="31" t="s">
        <v>334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306">
        <v>14</v>
      </c>
      <c r="B40" s="31" t="s">
        <v>331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678</v>
      </c>
      <c r="G40" s="98" t="s">
        <v>678</v>
      </c>
      <c r="H40" s="98" t="s">
        <v>678</v>
      </c>
      <c r="I40" s="98" t="s">
        <v>678</v>
      </c>
      <c r="J40" s="98" t="s">
        <v>678</v>
      </c>
      <c r="K40" s="98" t="s">
        <v>678</v>
      </c>
      <c r="L40" s="98" t="s">
        <v>678</v>
      </c>
      <c r="M40" s="98" t="s">
        <v>678</v>
      </c>
      <c r="N40" s="98" t="s">
        <v>678</v>
      </c>
      <c r="O40" s="98">
        <v>3</v>
      </c>
      <c r="P40" s="98">
        <v>2</v>
      </c>
      <c r="Q40" s="98" t="s">
        <v>678</v>
      </c>
      <c r="R40" s="98">
        <v>6</v>
      </c>
      <c r="S40" s="98">
        <v>1</v>
      </c>
      <c r="T40" s="98" t="s">
        <v>678</v>
      </c>
      <c r="U40" s="98" t="s">
        <v>678</v>
      </c>
      <c r="V40" s="98" t="s">
        <v>678</v>
      </c>
      <c r="W40" s="98" t="s">
        <v>678</v>
      </c>
      <c r="X40" s="98" t="s">
        <v>678</v>
      </c>
      <c r="Y40" s="98" t="s">
        <v>678</v>
      </c>
      <c r="Z40" s="98" t="s">
        <v>678</v>
      </c>
      <c r="AA40" s="98">
        <v>2</v>
      </c>
      <c r="AB40" s="98" t="s">
        <v>678</v>
      </c>
      <c r="AC40" s="98" t="s">
        <v>678</v>
      </c>
      <c r="AD40" s="98">
        <v>1</v>
      </c>
      <c r="AE40" s="98" t="s">
        <v>678</v>
      </c>
      <c r="AF40" s="98" t="s">
        <v>678</v>
      </c>
      <c r="AG40" s="98">
        <v>1</v>
      </c>
      <c r="AH40" s="98" t="s">
        <v>678</v>
      </c>
      <c r="AI40" s="98" t="s">
        <v>678</v>
      </c>
      <c r="AJ40" s="98" t="s">
        <v>678</v>
      </c>
      <c r="AK40" s="98" t="s">
        <v>678</v>
      </c>
      <c r="AL40" s="98" t="s">
        <v>678</v>
      </c>
      <c r="AM40" s="98" t="s">
        <v>678</v>
      </c>
      <c r="AN40" s="98" t="s">
        <v>678</v>
      </c>
      <c r="AO40" s="98" t="s">
        <v>678</v>
      </c>
      <c r="AP40" s="98" t="s">
        <v>678</v>
      </c>
      <c r="AQ40" s="98" t="s">
        <v>678</v>
      </c>
      <c r="AR40" s="98" t="s">
        <v>678</v>
      </c>
      <c r="AS40" s="98" t="s">
        <v>678</v>
      </c>
      <c r="AT40" s="98" t="s">
        <v>678</v>
      </c>
      <c r="AU40" s="98" t="s">
        <v>678</v>
      </c>
      <c r="AV40" s="98" t="s">
        <v>678</v>
      </c>
      <c r="AW40" s="98" t="s">
        <v>678</v>
      </c>
      <c r="AX40" s="98" t="s">
        <v>678</v>
      </c>
      <c r="AY40" s="98" t="s">
        <v>678</v>
      </c>
      <c r="AZ40" s="98" t="s">
        <v>678</v>
      </c>
    </row>
    <row r="41" spans="1:52">
      <c r="A41" s="306"/>
      <c r="B41" s="31" t="s">
        <v>332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62</v>
      </c>
      <c r="G41" s="98" t="s">
        <v>62</v>
      </c>
      <c r="H41" s="98" t="s">
        <v>62</v>
      </c>
      <c r="I41" s="98" t="s">
        <v>62</v>
      </c>
      <c r="J41" s="98" t="s">
        <v>62</v>
      </c>
      <c r="K41" s="98" t="s">
        <v>62</v>
      </c>
      <c r="L41" s="98" t="s">
        <v>62</v>
      </c>
      <c r="M41" s="98" t="s">
        <v>62</v>
      </c>
      <c r="N41" s="98" t="s">
        <v>62</v>
      </c>
      <c r="O41" s="98">
        <v>1</v>
      </c>
      <c r="P41" s="98" t="s">
        <v>62</v>
      </c>
      <c r="Q41" s="98" t="s">
        <v>62</v>
      </c>
      <c r="R41" s="98">
        <v>4</v>
      </c>
      <c r="S41" s="98" t="s">
        <v>62</v>
      </c>
      <c r="T41" s="98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98" t="s">
        <v>62</v>
      </c>
      <c r="Z41" s="98">
        <v>1</v>
      </c>
      <c r="AA41" s="98" t="s">
        <v>62</v>
      </c>
      <c r="AB41" s="98" t="s">
        <v>62</v>
      </c>
      <c r="AC41" s="98" t="s">
        <v>62</v>
      </c>
      <c r="AD41" s="98" t="s">
        <v>62</v>
      </c>
      <c r="AE41" s="98" t="s">
        <v>62</v>
      </c>
      <c r="AF41" s="98" t="s">
        <v>62</v>
      </c>
      <c r="AG41" s="98" t="s">
        <v>62</v>
      </c>
      <c r="AH41" s="98" t="s">
        <v>62</v>
      </c>
      <c r="AI41" s="98" t="s">
        <v>62</v>
      </c>
      <c r="AJ41" s="98" t="s">
        <v>62</v>
      </c>
      <c r="AK41" s="98" t="s">
        <v>62</v>
      </c>
      <c r="AL41" s="98" t="s">
        <v>62</v>
      </c>
      <c r="AM41" s="98" t="s">
        <v>62</v>
      </c>
      <c r="AN41" s="98" t="s">
        <v>62</v>
      </c>
      <c r="AO41" s="98" t="s">
        <v>62</v>
      </c>
      <c r="AP41" s="98" t="s">
        <v>62</v>
      </c>
      <c r="AQ41" s="98" t="s">
        <v>62</v>
      </c>
      <c r="AR41" s="98" t="s">
        <v>62</v>
      </c>
      <c r="AS41" s="98" t="s">
        <v>62</v>
      </c>
      <c r="AT41" s="98" t="s">
        <v>62</v>
      </c>
      <c r="AU41" s="98" t="s">
        <v>62</v>
      </c>
      <c r="AV41" s="98" t="s">
        <v>62</v>
      </c>
      <c r="AW41" s="98" t="s">
        <v>62</v>
      </c>
      <c r="AX41" s="98" t="s">
        <v>62</v>
      </c>
      <c r="AY41" s="98" t="s">
        <v>62</v>
      </c>
      <c r="AZ41" s="98" t="s">
        <v>62</v>
      </c>
    </row>
    <row r="42" spans="1:52">
      <c r="A42" s="306"/>
      <c r="B42" s="31" t="s">
        <v>334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306">
        <v>15</v>
      </c>
      <c r="B43" s="31" t="s">
        <v>331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678</v>
      </c>
      <c r="G43" s="98" t="s">
        <v>678</v>
      </c>
      <c r="H43" s="98" t="s">
        <v>678</v>
      </c>
      <c r="I43" s="98" t="s">
        <v>678</v>
      </c>
      <c r="J43" s="98" t="s">
        <v>678</v>
      </c>
      <c r="K43" s="98" t="s">
        <v>678</v>
      </c>
      <c r="L43" s="98" t="s">
        <v>678</v>
      </c>
      <c r="M43" s="98" t="s">
        <v>678</v>
      </c>
      <c r="N43" s="98" t="s">
        <v>678</v>
      </c>
      <c r="O43" s="98">
        <v>1</v>
      </c>
      <c r="P43" s="98">
        <v>3</v>
      </c>
      <c r="Q43" s="98">
        <v>1</v>
      </c>
      <c r="R43" s="98">
        <v>11</v>
      </c>
      <c r="S43" s="98" t="s">
        <v>678</v>
      </c>
      <c r="T43" s="98" t="s">
        <v>678</v>
      </c>
      <c r="U43" s="98" t="s">
        <v>678</v>
      </c>
      <c r="V43" s="98" t="s">
        <v>678</v>
      </c>
      <c r="W43" s="98" t="s">
        <v>678</v>
      </c>
      <c r="X43" s="98" t="s">
        <v>678</v>
      </c>
      <c r="Y43" s="98" t="s">
        <v>678</v>
      </c>
      <c r="Z43" s="98">
        <v>1</v>
      </c>
      <c r="AA43" s="98" t="s">
        <v>678</v>
      </c>
      <c r="AB43" s="98" t="s">
        <v>678</v>
      </c>
      <c r="AC43" s="98" t="s">
        <v>678</v>
      </c>
      <c r="AD43" s="98" t="s">
        <v>678</v>
      </c>
      <c r="AE43" s="98" t="s">
        <v>678</v>
      </c>
      <c r="AF43" s="98" t="s">
        <v>678</v>
      </c>
      <c r="AG43" s="98" t="s">
        <v>678</v>
      </c>
      <c r="AH43" s="98" t="s">
        <v>678</v>
      </c>
      <c r="AI43" s="98" t="s">
        <v>678</v>
      </c>
      <c r="AJ43" s="98" t="s">
        <v>678</v>
      </c>
      <c r="AK43" s="98" t="s">
        <v>678</v>
      </c>
      <c r="AL43" s="98" t="s">
        <v>678</v>
      </c>
      <c r="AM43" s="98" t="s">
        <v>678</v>
      </c>
      <c r="AN43" s="98" t="s">
        <v>678</v>
      </c>
      <c r="AO43" s="98" t="s">
        <v>678</v>
      </c>
      <c r="AP43" s="98" t="s">
        <v>678</v>
      </c>
      <c r="AQ43" s="98" t="s">
        <v>678</v>
      </c>
      <c r="AR43" s="98" t="s">
        <v>678</v>
      </c>
      <c r="AS43" s="98" t="s">
        <v>678</v>
      </c>
      <c r="AT43" s="98" t="s">
        <v>678</v>
      </c>
      <c r="AU43" s="98" t="s">
        <v>678</v>
      </c>
      <c r="AV43" s="98" t="s">
        <v>678</v>
      </c>
      <c r="AW43" s="98" t="s">
        <v>678</v>
      </c>
      <c r="AX43" s="98" t="s">
        <v>678</v>
      </c>
      <c r="AY43" s="98" t="s">
        <v>678</v>
      </c>
      <c r="AZ43" s="98" t="s">
        <v>678</v>
      </c>
    </row>
    <row r="44" spans="1:52">
      <c r="A44" s="306"/>
      <c r="B44" s="31" t="s">
        <v>332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62</v>
      </c>
      <c r="G44" s="98" t="s">
        <v>62</v>
      </c>
      <c r="H44" s="98" t="s">
        <v>62</v>
      </c>
      <c r="I44" s="98" t="s">
        <v>62</v>
      </c>
      <c r="J44" s="98" t="s">
        <v>62</v>
      </c>
      <c r="K44" s="98" t="s">
        <v>62</v>
      </c>
      <c r="L44" s="98" t="s">
        <v>62</v>
      </c>
      <c r="M44" s="98" t="s">
        <v>62</v>
      </c>
      <c r="N44" s="98" t="s">
        <v>62</v>
      </c>
      <c r="O44" s="98" t="s">
        <v>62</v>
      </c>
      <c r="P44" s="98" t="s">
        <v>62</v>
      </c>
      <c r="Q44" s="98" t="s">
        <v>62</v>
      </c>
      <c r="R44" s="98">
        <v>3</v>
      </c>
      <c r="S44" s="98">
        <v>1</v>
      </c>
      <c r="T44" s="98">
        <v>1</v>
      </c>
      <c r="U44" s="98" t="s">
        <v>62</v>
      </c>
      <c r="V44" s="98" t="s">
        <v>62</v>
      </c>
      <c r="W44" s="98" t="s">
        <v>62</v>
      </c>
      <c r="X44" s="98" t="s">
        <v>62</v>
      </c>
      <c r="Y44" s="98" t="s">
        <v>62</v>
      </c>
      <c r="Z44" s="98" t="s">
        <v>62</v>
      </c>
      <c r="AA44" s="98" t="s">
        <v>62</v>
      </c>
      <c r="AB44" s="98" t="s">
        <v>62</v>
      </c>
      <c r="AC44" s="98" t="s">
        <v>62</v>
      </c>
      <c r="AD44" s="98" t="s">
        <v>62</v>
      </c>
      <c r="AE44" s="98" t="s">
        <v>62</v>
      </c>
      <c r="AF44" s="98" t="s">
        <v>62</v>
      </c>
      <c r="AG44" s="98" t="s">
        <v>62</v>
      </c>
      <c r="AH44" s="98" t="s">
        <v>62</v>
      </c>
      <c r="AI44" s="98" t="s">
        <v>62</v>
      </c>
      <c r="AJ44" s="98" t="s">
        <v>62</v>
      </c>
      <c r="AK44" s="98" t="s">
        <v>62</v>
      </c>
      <c r="AL44" s="98" t="s">
        <v>62</v>
      </c>
      <c r="AM44" s="98" t="s">
        <v>62</v>
      </c>
      <c r="AN44" s="98" t="s">
        <v>62</v>
      </c>
      <c r="AO44" s="98" t="s">
        <v>62</v>
      </c>
      <c r="AP44" s="98" t="s">
        <v>62</v>
      </c>
      <c r="AQ44" s="98" t="s">
        <v>62</v>
      </c>
      <c r="AR44" s="98" t="s">
        <v>62</v>
      </c>
      <c r="AS44" s="98" t="s">
        <v>62</v>
      </c>
      <c r="AT44" s="98" t="s">
        <v>62</v>
      </c>
      <c r="AU44" s="98" t="s">
        <v>62</v>
      </c>
      <c r="AV44" s="98" t="s">
        <v>62</v>
      </c>
      <c r="AW44" s="98" t="s">
        <v>62</v>
      </c>
      <c r="AX44" s="98" t="s">
        <v>62</v>
      </c>
      <c r="AY44" s="98" t="s">
        <v>62</v>
      </c>
      <c r="AZ44" s="98" t="s">
        <v>62</v>
      </c>
    </row>
    <row r="45" spans="1:52">
      <c r="A45" s="306"/>
      <c r="B45" s="31" t="s">
        <v>334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306">
        <v>16</v>
      </c>
      <c r="B46" s="31" t="s">
        <v>331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678</v>
      </c>
      <c r="H46" s="98" t="s">
        <v>678</v>
      </c>
      <c r="I46" s="98" t="s">
        <v>678</v>
      </c>
      <c r="J46" s="98" t="s">
        <v>678</v>
      </c>
      <c r="K46" s="98" t="s">
        <v>678</v>
      </c>
      <c r="L46" s="98" t="s">
        <v>678</v>
      </c>
      <c r="M46" s="98" t="s">
        <v>678</v>
      </c>
      <c r="N46" s="98" t="s">
        <v>678</v>
      </c>
      <c r="O46" s="98">
        <v>5</v>
      </c>
      <c r="P46" s="98">
        <v>2</v>
      </c>
      <c r="Q46" s="98" t="s">
        <v>678</v>
      </c>
      <c r="R46" s="98">
        <v>3</v>
      </c>
      <c r="S46" s="98">
        <v>1</v>
      </c>
      <c r="T46" s="98">
        <v>1</v>
      </c>
      <c r="U46" s="98" t="s">
        <v>678</v>
      </c>
      <c r="V46" s="98" t="s">
        <v>678</v>
      </c>
      <c r="W46" s="98" t="s">
        <v>678</v>
      </c>
      <c r="X46" s="98" t="s">
        <v>678</v>
      </c>
      <c r="Y46" s="98" t="s">
        <v>678</v>
      </c>
      <c r="Z46" s="98">
        <v>1</v>
      </c>
      <c r="AA46" s="98" t="s">
        <v>678</v>
      </c>
      <c r="AB46" s="98" t="s">
        <v>678</v>
      </c>
      <c r="AC46" s="98" t="s">
        <v>678</v>
      </c>
      <c r="AD46" s="98" t="s">
        <v>678</v>
      </c>
      <c r="AE46" s="98" t="s">
        <v>678</v>
      </c>
      <c r="AF46" s="98" t="s">
        <v>678</v>
      </c>
      <c r="AG46" s="98" t="s">
        <v>678</v>
      </c>
      <c r="AH46" s="98" t="s">
        <v>678</v>
      </c>
      <c r="AI46" s="98" t="s">
        <v>678</v>
      </c>
      <c r="AJ46" s="98" t="s">
        <v>678</v>
      </c>
      <c r="AK46" s="98" t="s">
        <v>678</v>
      </c>
      <c r="AL46" s="98" t="s">
        <v>678</v>
      </c>
      <c r="AM46" s="98" t="s">
        <v>678</v>
      </c>
      <c r="AN46" s="98" t="s">
        <v>678</v>
      </c>
      <c r="AO46" s="98" t="s">
        <v>678</v>
      </c>
      <c r="AP46" s="98" t="s">
        <v>678</v>
      </c>
      <c r="AQ46" s="98" t="s">
        <v>678</v>
      </c>
      <c r="AR46" s="98" t="s">
        <v>678</v>
      </c>
      <c r="AS46" s="98" t="s">
        <v>678</v>
      </c>
      <c r="AT46" s="98" t="s">
        <v>678</v>
      </c>
      <c r="AU46" s="98" t="s">
        <v>678</v>
      </c>
      <c r="AV46" s="98" t="s">
        <v>678</v>
      </c>
      <c r="AW46" s="98" t="s">
        <v>678</v>
      </c>
      <c r="AX46" s="98" t="s">
        <v>678</v>
      </c>
      <c r="AY46" s="98" t="s">
        <v>678</v>
      </c>
      <c r="AZ46" s="98" t="s">
        <v>678</v>
      </c>
    </row>
    <row r="47" spans="1:52">
      <c r="A47" s="306"/>
      <c r="B47" s="31" t="s">
        <v>332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62</v>
      </c>
      <c r="G47" s="98" t="s">
        <v>62</v>
      </c>
      <c r="H47" s="98" t="s">
        <v>62</v>
      </c>
      <c r="I47" s="98" t="s">
        <v>62</v>
      </c>
      <c r="J47" s="98" t="s">
        <v>62</v>
      </c>
      <c r="K47" s="98" t="s">
        <v>62</v>
      </c>
      <c r="L47" s="98" t="s">
        <v>62</v>
      </c>
      <c r="M47" s="98" t="s">
        <v>62</v>
      </c>
      <c r="N47" s="98" t="s">
        <v>62</v>
      </c>
      <c r="O47" s="98" t="s">
        <v>62</v>
      </c>
      <c r="P47" s="98" t="s">
        <v>62</v>
      </c>
      <c r="Q47" s="98" t="s">
        <v>62</v>
      </c>
      <c r="R47" s="98">
        <v>1</v>
      </c>
      <c r="S47" s="98" t="s">
        <v>62</v>
      </c>
      <c r="T47" s="98" t="s">
        <v>62</v>
      </c>
      <c r="U47" s="98" t="s">
        <v>62</v>
      </c>
      <c r="V47" s="98" t="s">
        <v>62</v>
      </c>
      <c r="W47" s="98" t="s">
        <v>62</v>
      </c>
      <c r="X47" s="98">
        <v>3</v>
      </c>
      <c r="Y47" s="98" t="s">
        <v>62</v>
      </c>
      <c r="Z47" s="98" t="s">
        <v>62</v>
      </c>
      <c r="AA47" s="98" t="s">
        <v>62</v>
      </c>
      <c r="AB47" s="98" t="s">
        <v>62</v>
      </c>
      <c r="AC47" s="98" t="s">
        <v>62</v>
      </c>
      <c r="AD47" s="98" t="s">
        <v>62</v>
      </c>
      <c r="AE47" s="98" t="s">
        <v>62</v>
      </c>
      <c r="AF47" s="98">
        <v>1</v>
      </c>
      <c r="AG47" s="98" t="s">
        <v>62</v>
      </c>
      <c r="AH47" s="98">
        <v>1</v>
      </c>
      <c r="AI47" s="98" t="s">
        <v>62</v>
      </c>
      <c r="AJ47" s="98" t="s">
        <v>62</v>
      </c>
      <c r="AK47" s="98" t="s">
        <v>62</v>
      </c>
      <c r="AL47" s="98" t="s">
        <v>62</v>
      </c>
      <c r="AM47" s="98" t="s">
        <v>62</v>
      </c>
      <c r="AN47" s="98" t="s">
        <v>62</v>
      </c>
      <c r="AO47" s="98" t="s">
        <v>62</v>
      </c>
      <c r="AP47" s="98" t="s">
        <v>62</v>
      </c>
      <c r="AQ47" s="98" t="s">
        <v>62</v>
      </c>
      <c r="AR47" s="98" t="s">
        <v>62</v>
      </c>
      <c r="AS47" s="98" t="s">
        <v>62</v>
      </c>
      <c r="AT47" s="98" t="s">
        <v>62</v>
      </c>
      <c r="AU47" s="98" t="s">
        <v>62</v>
      </c>
      <c r="AV47" s="98" t="s">
        <v>62</v>
      </c>
      <c r="AW47" s="98" t="s">
        <v>62</v>
      </c>
      <c r="AX47" s="98" t="s">
        <v>62</v>
      </c>
      <c r="AY47" s="98" t="s">
        <v>62</v>
      </c>
      <c r="AZ47" s="98" t="s">
        <v>62</v>
      </c>
    </row>
    <row r="48" spans="1:52">
      <c r="A48" s="306"/>
      <c r="B48" s="31" t="s">
        <v>334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306">
        <v>17</v>
      </c>
      <c r="B49" s="31" t="s">
        <v>331</v>
      </c>
      <c r="C49" s="112"/>
      <c r="D49" s="112">
        <f t="shared" si="4"/>
        <v>0</v>
      </c>
      <c r="E49" s="112" t="e">
        <f t="shared" si="5"/>
        <v>#DIV/0!</v>
      </c>
      <c r="F49" s="54" t="s">
        <v>678</v>
      </c>
      <c r="G49" s="54" t="s">
        <v>678</v>
      </c>
      <c r="H49" s="54" t="s">
        <v>678</v>
      </c>
      <c r="I49" s="54" t="s">
        <v>678</v>
      </c>
      <c r="J49" s="54" t="s">
        <v>678</v>
      </c>
      <c r="K49" s="54" t="s">
        <v>678</v>
      </c>
      <c r="L49" s="54" t="s">
        <v>678</v>
      </c>
      <c r="M49" s="54" t="s">
        <v>678</v>
      </c>
      <c r="N49" s="54" t="s">
        <v>678</v>
      </c>
      <c r="O49" s="54" t="s">
        <v>678</v>
      </c>
      <c r="P49" s="54" t="s">
        <v>678</v>
      </c>
      <c r="Q49" s="54" t="s">
        <v>678</v>
      </c>
      <c r="R49" s="54" t="s">
        <v>678</v>
      </c>
      <c r="S49" s="54" t="s">
        <v>678</v>
      </c>
      <c r="T49" s="54" t="s">
        <v>678</v>
      </c>
      <c r="U49" s="54" t="s">
        <v>678</v>
      </c>
      <c r="V49" s="54" t="s">
        <v>678</v>
      </c>
      <c r="W49" s="54" t="s">
        <v>678</v>
      </c>
      <c r="X49" s="54" t="s">
        <v>678</v>
      </c>
      <c r="Y49" s="54" t="s">
        <v>678</v>
      </c>
      <c r="Z49" s="54" t="s">
        <v>678</v>
      </c>
      <c r="AA49" s="54" t="s">
        <v>678</v>
      </c>
      <c r="AB49" s="54" t="s">
        <v>678</v>
      </c>
      <c r="AC49" s="54" t="s">
        <v>678</v>
      </c>
      <c r="AD49" s="54" t="s">
        <v>678</v>
      </c>
      <c r="AE49" s="54" t="s">
        <v>678</v>
      </c>
      <c r="AF49" s="54" t="s">
        <v>678</v>
      </c>
      <c r="AG49" s="54" t="s">
        <v>678</v>
      </c>
      <c r="AH49" s="54" t="s">
        <v>678</v>
      </c>
      <c r="AI49" s="54" t="s">
        <v>678</v>
      </c>
      <c r="AJ49" s="54" t="s">
        <v>678</v>
      </c>
      <c r="AK49" s="54" t="s">
        <v>678</v>
      </c>
      <c r="AL49" s="54" t="s">
        <v>678</v>
      </c>
      <c r="AM49" s="54" t="s">
        <v>678</v>
      </c>
      <c r="AN49" s="54" t="s">
        <v>678</v>
      </c>
      <c r="AO49" s="54" t="s">
        <v>678</v>
      </c>
      <c r="AP49" s="54" t="s">
        <v>678</v>
      </c>
      <c r="AQ49" s="54" t="s">
        <v>678</v>
      </c>
      <c r="AR49" s="54" t="s">
        <v>678</v>
      </c>
      <c r="AS49" s="54" t="s">
        <v>678</v>
      </c>
      <c r="AT49" s="54" t="s">
        <v>678</v>
      </c>
      <c r="AU49" s="54" t="s">
        <v>678</v>
      </c>
      <c r="AV49" s="54" t="s">
        <v>678</v>
      </c>
      <c r="AW49" s="54" t="s">
        <v>678</v>
      </c>
      <c r="AX49" s="54" t="s">
        <v>678</v>
      </c>
      <c r="AY49" s="54" t="s">
        <v>678</v>
      </c>
      <c r="AZ49" s="54" t="s">
        <v>678</v>
      </c>
    </row>
    <row r="50" spans="1:52">
      <c r="A50" s="306"/>
      <c r="B50" s="31" t="s">
        <v>332</v>
      </c>
      <c r="C50" s="112"/>
      <c r="D50" s="112">
        <f t="shared" si="4"/>
        <v>0</v>
      </c>
      <c r="E50" s="112" t="e">
        <f t="shared" si="5"/>
        <v>#DIV/0!</v>
      </c>
      <c r="F50" s="54" t="s">
        <v>62</v>
      </c>
      <c r="G50" s="54" t="s">
        <v>62</v>
      </c>
      <c r="H50" s="54" t="s">
        <v>62</v>
      </c>
      <c r="I50" s="54" t="s">
        <v>62</v>
      </c>
      <c r="J50" s="54" t="s">
        <v>62</v>
      </c>
      <c r="K50" s="54" t="s">
        <v>62</v>
      </c>
      <c r="L50" s="54" t="s">
        <v>62</v>
      </c>
      <c r="M50" s="54" t="s">
        <v>62</v>
      </c>
      <c r="N50" s="54" t="s">
        <v>62</v>
      </c>
      <c r="O50" s="54" t="s">
        <v>62</v>
      </c>
      <c r="P50" s="54" t="s">
        <v>62</v>
      </c>
      <c r="Q50" s="54" t="s">
        <v>62</v>
      </c>
      <c r="R50" s="54" t="s">
        <v>62</v>
      </c>
      <c r="S50" s="54" t="s">
        <v>62</v>
      </c>
      <c r="T50" s="54" t="s">
        <v>62</v>
      </c>
      <c r="U50" s="54" t="s">
        <v>62</v>
      </c>
      <c r="V50" s="54" t="s">
        <v>62</v>
      </c>
      <c r="W50" s="54" t="s">
        <v>62</v>
      </c>
      <c r="X50" s="54" t="s">
        <v>62</v>
      </c>
      <c r="Y50" s="54" t="s">
        <v>62</v>
      </c>
      <c r="Z50" s="54" t="s">
        <v>62</v>
      </c>
      <c r="AA50" s="54" t="s">
        <v>62</v>
      </c>
      <c r="AB50" s="54" t="s">
        <v>62</v>
      </c>
      <c r="AC50" s="54" t="s">
        <v>62</v>
      </c>
      <c r="AD50" s="54" t="s">
        <v>62</v>
      </c>
      <c r="AE50" s="54" t="s">
        <v>62</v>
      </c>
      <c r="AF50" s="54" t="s">
        <v>62</v>
      </c>
      <c r="AG50" s="54" t="s">
        <v>62</v>
      </c>
      <c r="AH50" s="54" t="s">
        <v>62</v>
      </c>
      <c r="AI50" s="54" t="s">
        <v>62</v>
      </c>
      <c r="AJ50" s="54" t="s">
        <v>62</v>
      </c>
      <c r="AK50" s="54" t="s">
        <v>62</v>
      </c>
      <c r="AL50" s="54" t="s">
        <v>62</v>
      </c>
      <c r="AM50" s="54" t="s">
        <v>62</v>
      </c>
      <c r="AN50" s="54" t="s">
        <v>62</v>
      </c>
      <c r="AO50" s="54" t="s">
        <v>62</v>
      </c>
      <c r="AP50" s="54" t="s">
        <v>62</v>
      </c>
      <c r="AQ50" s="54" t="s">
        <v>62</v>
      </c>
      <c r="AR50" s="54" t="s">
        <v>62</v>
      </c>
      <c r="AS50" s="54" t="s">
        <v>62</v>
      </c>
      <c r="AT50" s="54" t="s">
        <v>62</v>
      </c>
      <c r="AU50" s="54" t="s">
        <v>62</v>
      </c>
      <c r="AV50" s="54" t="s">
        <v>62</v>
      </c>
      <c r="AW50" s="54" t="s">
        <v>62</v>
      </c>
      <c r="AX50" s="54" t="s">
        <v>62</v>
      </c>
      <c r="AY50" s="54" t="s">
        <v>62</v>
      </c>
      <c r="AZ50" s="54" t="s">
        <v>62</v>
      </c>
    </row>
    <row r="51" spans="1:52" ht="14.25" thickBot="1">
      <c r="A51" s="374"/>
      <c r="B51" s="34" t="s">
        <v>334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435</v>
      </c>
      <c r="B52" s="27" t="s">
        <v>482</v>
      </c>
    </row>
    <row r="53" spans="1:52">
      <c r="B53" s="27" t="s">
        <v>483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D29:BD30"/>
    <mergeCell ref="BE29:BE30"/>
    <mergeCell ref="BF29:BF30"/>
    <mergeCell ref="BM29:BM30"/>
    <mergeCell ref="BN29:BN30"/>
    <mergeCell ref="BG29:BG30"/>
    <mergeCell ref="BH29:BH30"/>
    <mergeCell ref="BI29:BI30"/>
    <mergeCell ref="BJ29:BJ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P29:P30"/>
    <mergeCell ref="Q29:Q30"/>
    <mergeCell ref="R29:R30"/>
    <mergeCell ref="S29:S30"/>
    <mergeCell ref="T29:T30"/>
    <mergeCell ref="U29:U30"/>
    <mergeCell ref="V29:V30"/>
    <mergeCell ref="W29:W30"/>
    <mergeCell ref="M29:M30"/>
    <mergeCell ref="N29:N30"/>
    <mergeCell ref="O29:O30"/>
    <mergeCell ref="H29:H30"/>
    <mergeCell ref="I29:I30"/>
    <mergeCell ref="J29:J30"/>
    <mergeCell ref="K29:K30"/>
    <mergeCell ref="L29:L30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P2:P3"/>
    <mergeCell ref="Q2:Q3"/>
    <mergeCell ref="R2:R3"/>
    <mergeCell ref="S2:S3"/>
    <mergeCell ref="G2:G3"/>
    <mergeCell ref="H2:H3"/>
    <mergeCell ref="I2:I3"/>
    <mergeCell ref="J2:J3"/>
    <mergeCell ref="AG2:AG3"/>
    <mergeCell ref="AH2:AH3"/>
    <mergeCell ref="AC2:AC3"/>
    <mergeCell ref="AD2:AD3"/>
    <mergeCell ref="K2:K3"/>
    <mergeCell ref="L2:L3"/>
    <mergeCell ref="X2:X3"/>
    <mergeCell ref="M2:M3"/>
    <mergeCell ref="N2:N3"/>
    <mergeCell ref="O2:O3"/>
    <mergeCell ref="T2:T3"/>
    <mergeCell ref="U2:U3"/>
    <mergeCell ref="W2:W3"/>
    <mergeCell ref="V2:V3"/>
    <mergeCell ref="AI2:AI3"/>
    <mergeCell ref="AJ2:AJ3"/>
    <mergeCell ref="Y2:Y3"/>
    <mergeCell ref="Z2:Z3"/>
    <mergeCell ref="AA2:AA3"/>
    <mergeCell ref="AB2:AB3"/>
    <mergeCell ref="AE2:AE3"/>
    <mergeCell ref="AF2:AF3"/>
    <mergeCell ref="AU2:AU3"/>
    <mergeCell ref="AV2:AV3"/>
    <mergeCell ref="AK2:AK3"/>
    <mergeCell ref="AL2:AL3"/>
    <mergeCell ref="AM2:AM3"/>
    <mergeCell ref="AN2:AN3"/>
    <mergeCell ref="AO2:AO3"/>
    <mergeCell ref="AP2:AP3"/>
    <mergeCell ref="BC2:BC3"/>
    <mergeCell ref="BD2:BD3"/>
    <mergeCell ref="AQ2:AQ3"/>
    <mergeCell ref="AR2:AR3"/>
    <mergeCell ref="AS2:AS3"/>
    <mergeCell ref="AT2:AT3"/>
    <mergeCell ref="AW2:AW3"/>
    <mergeCell ref="AX2:AX3"/>
    <mergeCell ref="AY2:AY3"/>
    <mergeCell ref="AZ2:AZ3"/>
    <mergeCell ref="BA2:BA3"/>
    <mergeCell ref="BB2:BB3"/>
    <mergeCell ref="BQ2:BQ3"/>
    <mergeCell ref="BR2:BR3"/>
    <mergeCell ref="BO2:BO3"/>
    <mergeCell ref="BP2:BP3"/>
    <mergeCell ref="BG2:BG3"/>
    <mergeCell ref="BH2:BH3"/>
    <mergeCell ref="BE2:BE3"/>
    <mergeCell ref="BF2:BF3"/>
    <mergeCell ref="BM2:BM3"/>
    <mergeCell ref="BN2:BN3"/>
    <mergeCell ref="BS2:BS3"/>
    <mergeCell ref="BT2:BT3"/>
    <mergeCell ref="BI2:BI3"/>
    <mergeCell ref="BJ2:BJ3"/>
    <mergeCell ref="BK2:BK3"/>
    <mergeCell ref="BL2:BL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577</v>
      </c>
      <c r="Q1" s="4" t="s">
        <v>445</v>
      </c>
    </row>
    <row r="2" spans="1:17">
      <c r="A2" s="315" t="s">
        <v>453</v>
      </c>
      <c r="B2" s="311"/>
      <c r="C2" s="195"/>
      <c r="D2" s="116" t="s">
        <v>792</v>
      </c>
      <c r="E2" s="116" t="s">
        <v>793</v>
      </c>
      <c r="F2" s="116" t="s">
        <v>794</v>
      </c>
      <c r="G2" s="116" t="s">
        <v>795</v>
      </c>
      <c r="H2" s="116" t="s">
        <v>796</v>
      </c>
      <c r="I2" s="116" t="s">
        <v>797</v>
      </c>
      <c r="J2" s="116" t="s">
        <v>798</v>
      </c>
      <c r="K2" s="116" t="s">
        <v>799</v>
      </c>
      <c r="L2" s="116" t="s">
        <v>800</v>
      </c>
      <c r="M2" s="116" t="s">
        <v>801</v>
      </c>
      <c r="N2" s="116" t="s">
        <v>802</v>
      </c>
      <c r="O2" s="116" t="s">
        <v>803</v>
      </c>
      <c r="P2" s="116" t="s">
        <v>804</v>
      </c>
      <c r="Q2" s="425" t="s">
        <v>480</v>
      </c>
    </row>
    <row r="3" spans="1:17" ht="22.5" customHeight="1">
      <c r="A3" s="317"/>
      <c r="B3" s="303"/>
      <c r="C3" s="422" t="s">
        <v>335</v>
      </c>
      <c r="D3" s="422" t="s">
        <v>455</v>
      </c>
      <c r="E3" s="422" t="s">
        <v>456</v>
      </c>
      <c r="F3" s="422" t="s">
        <v>457</v>
      </c>
      <c r="G3" s="422" t="s">
        <v>458</v>
      </c>
      <c r="H3" s="422" t="s">
        <v>459</v>
      </c>
      <c r="I3" s="422" t="s">
        <v>460</v>
      </c>
      <c r="J3" s="429" t="s">
        <v>481</v>
      </c>
      <c r="K3" s="426" t="s">
        <v>461</v>
      </c>
      <c r="L3" s="426" t="s">
        <v>110</v>
      </c>
      <c r="M3" s="426" t="s">
        <v>476</v>
      </c>
      <c r="N3" s="427" t="s">
        <v>477</v>
      </c>
      <c r="O3" s="427" t="s">
        <v>478</v>
      </c>
      <c r="P3" s="422" t="s">
        <v>479</v>
      </c>
      <c r="Q3" s="400"/>
    </row>
    <row r="4" spans="1:17" ht="22.5" customHeight="1">
      <c r="A4" s="317"/>
      <c r="B4" s="303"/>
      <c r="C4" s="423"/>
      <c r="D4" s="422"/>
      <c r="E4" s="422"/>
      <c r="F4" s="422"/>
      <c r="G4" s="422"/>
      <c r="H4" s="422"/>
      <c r="I4" s="422"/>
      <c r="J4" s="430"/>
      <c r="K4" s="422"/>
      <c r="L4" s="422"/>
      <c r="M4" s="422"/>
      <c r="N4" s="427"/>
      <c r="O4" s="427"/>
      <c r="P4" s="422"/>
      <c r="Q4" s="400"/>
    </row>
    <row r="5" spans="1:17" ht="22.5" customHeight="1">
      <c r="A5" s="361"/>
      <c r="B5" s="303"/>
      <c r="C5" s="424"/>
      <c r="D5" s="421"/>
      <c r="E5" s="421"/>
      <c r="F5" s="421"/>
      <c r="G5" s="421"/>
      <c r="H5" s="421"/>
      <c r="I5" s="421"/>
      <c r="J5" s="431"/>
      <c r="K5" s="421"/>
      <c r="L5" s="421"/>
      <c r="M5" s="421"/>
      <c r="N5" s="428"/>
      <c r="O5" s="428"/>
      <c r="P5" s="421"/>
      <c r="Q5" s="400"/>
    </row>
    <row r="6" spans="1:17" ht="23.25" customHeight="1" thickBot="1">
      <c r="A6" s="217" t="s">
        <v>5</v>
      </c>
      <c r="B6" s="117" t="s">
        <v>331</v>
      </c>
      <c r="C6" s="96">
        <f>SUM(D6:Q6)</f>
        <v>168</v>
      </c>
      <c r="D6" s="96">
        <v>4</v>
      </c>
      <c r="E6" s="96" t="s">
        <v>678</v>
      </c>
      <c r="F6" s="96" t="s">
        <v>678</v>
      </c>
      <c r="G6" s="96" t="s">
        <v>678</v>
      </c>
      <c r="H6" s="96">
        <v>13</v>
      </c>
      <c r="I6" s="96">
        <v>73</v>
      </c>
      <c r="J6" s="96" t="s">
        <v>678</v>
      </c>
      <c r="K6" s="96">
        <v>6</v>
      </c>
      <c r="L6" s="96">
        <v>17</v>
      </c>
      <c r="M6" s="96">
        <v>2</v>
      </c>
      <c r="N6" s="96" t="s">
        <v>678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765</v>
      </c>
      <c r="B7" s="27"/>
    </row>
    <row r="8" spans="1:17">
      <c r="A8" s="27" t="s">
        <v>483</v>
      </c>
      <c r="B8" s="27"/>
    </row>
    <row r="9" spans="1:17" ht="14.25" thickBot="1">
      <c r="A9" s="1" t="s">
        <v>10</v>
      </c>
      <c r="I9" s="36" t="s">
        <v>577</v>
      </c>
      <c r="Q9" s="4" t="s">
        <v>445</v>
      </c>
    </row>
    <row r="10" spans="1:17">
      <c r="A10" s="320" t="s">
        <v>454</v>
      </c>
      <c r="B10" s="311"/>
      <c r="C10" s="420" t="s">
        <v>335</v>
      </c>
      <c r="D10" s="116" t="s">
        <v>462</v>
      </c>
      <c r="E10" s="116" t="s">
        <v>463</v>
      </c>
      <c r="F10" s="116" t="s">
        <v>464</v>
      </c>
      <c r="G10" s="116" t="s">
        <v>465</v>
      </c>
      <c r="H10" s="116" t="s">
        <v>466</v>
      </c>
      <c r="I10" s="116" t="s">
        <v>467</v>
      </c>
      <c r="J10" s="116" t="s">
        <v>468</v>
      </c>
      <c r="K10" s="116" t="s">
        <v>469</v>
      </c>
      <c r="L10" s="116" t="s">
        <v>470</v>
      </c>
      <c r="M10" s="116" t="s">
        <v>471</v>
      </c>
      <c r="N10" s="116" t="s">
        <v>472</v>
      </c>
      <c r="O10" s="116" t="s">
        <v>473</v>
      </c>
      <c r="P10" s="116" t="s">
        <v>474</v>
      </c>
      <c r="Q10" s="425" t="s">
        <v>480</v>
      </c>
    </row>
    <row r="11" spans="1:17" ht="22.5" customHeight="1">
      <c r="A11" s="417"/>
      <c r="B11" s="303"/>
      <c r="C11" s="422"/>
      <c r="D11" s="422" t="s">
        <v>455</v>
      </c>
      <c r="E11" s="422" t="s">
        <v>456</v>
      </c>
      <c r="F11" s="422" t="s">
        <v>457</v>
      </c>
      <c r="G11" s="422" t="s">
        <v>458</v>
      </c>
      <c r="H11" s="422" t="s">
        <v>459</v>
      </c>
      <c r="I11" s="422" t="s">
        <v>460</v>
      </c>
      <c r="J11" s="429" t="s">
        <v>481</v>
      </c>
      <c r="K11" s="426" t="s">
        <v>461</v>
      </c>
      <c r="L11" s="426" t="s">
        <v>475</v>
      </c>
      <c r="M11" s="426" t="s">
        <v>476</v>
      </c>
      <c r="N11" s="427" t="s">
        <v>477</v>
      </c>
      <c r="O11" s="427" t="s">
        <v>478</v>
      </c>
      <c r="P11" s="422" t="s">
        <v>479</v>
      </c>
      <c r="Q11" s="400"/>
    </row>
    <row r="12" spans="1:17" ht="22.5" customHeight="1">
      <c r="A12" s="417"/>
      <c r="B12" s="303"/>
      <c r="C12" s="422"/>
      <c r="D12" s="422"/>
      <c r="E12" s="422"/>
      <c r="F12" s="422"/>
      <c r="G12" s="422"/>
      <c r="H12" s="422"/>
      <c r="I12" s="422"/>
      <c r="J12" s="430"/>
      <c r="K12" s="422"/>
      <c r="L12" s="422"/>
      <c r="M12" s="422"/>
      <c r="N12" s="427"/>
      <c r="O12" s="427"/>
      <c r="P12" s="422"/>
      <c r="Q12" s="400"/>
    </row>
    <row r="13" spans="1:17" ht="22.5" customHeight="1">
      <c r="A13" s="321"/>
      <c r="B13" s="303"/>
      <c r="C13" s="421"/>
      <c r="D13" s="421"/>
      <c r="E13" s="421"/>
      <c r="F13" s="421"/>
      <c r="G13" s="421"/>
      <c r="H13" s="421"/>
      <c r="I13" s="421"/>
      <c r="J13" s="431"/>
      <c r="K13" s="421"/>
      <c r="L13" s="421"/>
      <c r="M13" s="421"/>
      <c r="N13" s="428"/>
      <c r="O13" s="428"/>
      <c r="P13" s="421"/>
      <c r="Q13" s="400"/>
    </row>
    <row r="14" spans="1:17" ht="12" customHeight="1">
      <c r="A14" s="313" t="s">
        <v>436</v>
      </c>
      <c r="B14" s="31" t="s">
        <v>331</v>
      </c>
      <c r="C14" s="4">
        <f>SUM(D14:Q14)</f>
        <v>168</v>
      </c>
      <c r="D14" s="4">
        <v>4</v>
      </c>
      <c r="E14" s="4">
        <v>1</v>
      </c>
      <c r="F14" s="4" t="s">
        <v>678</v>
      </c>
      <c r="G14" s="4" t="s">
        <v>678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678</v>
      </c>
      <c r="N14" s="4" t="s">
        <v>678</v>
      </c>
      <c r="O14" s="4">
        <v>33</v>
      </c>
      <c r="P14" s="4">
        <v>16</v>
      </c>
      <c r="Q14" s="4">
        <v>1</v>
      </c>
    </row>
    <row r="15" spans="1:17" ht="12" customHeight="1">
      <c r="A15" s="313"/>
      <c r="B15" s="31" t="s">
        <v>332</v>
      </c>
      <c r="C15" s="4">
        <f t="shared" ref="C15:C34" si="0">SUM(D15:Q15)</f>
        <v>77</v>
      </c>
      <c r="D15" s="4">
        <v>1</v>
      </c>
      <c r="E15" s="4" t="s">
        <v>62</v>
      </c>
      <c r="F15" s="4" t="s">
        <v>62</v>
      </c>
      <c r="G15" s="4" t="s">
        <v>62</v>
      </c>
      <c r="H15" s="4">
        <v>3</v>
      </c>
      <c r="I15" s="4">
        <v>21</v>
      </c>
      <c r="J15" s="4" t="s">
        <v>62</v>
      </c>
      <c r="K15" s="4">
        <v>1</v>
      </c>
      <c r="L15" s="4">
        <v>18</v>
      </c>
      <c r="M15" s="4" t="s">
        <v>62</v>
      </c>
      <c r="N15" s="4">
        <v>1</v>
      </c>
      <c r="O15" s="4">
        <v>31</v>
      </c>
      <c r="P15" s="4">
        <v>1</v>
      </c>
      <c r="Q15" s="4" t="s">
        <v>62</v>
      </c>
    </row>
    <row r="16" spans="1:17" ht="12" customHeight="1">
      <c r="A16" s="313"/>
      <c r="B16" s="31" t="s">
        <v>334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306">
        <v>12</v>
      </c>
      <c r="B17" s="31" t="s">
        <v>331</v>
      </c>
      <c r="C17" s="4">
        <f t="shared" si="0"/>
        <v>129</v>
      </c>
      <c r="D17" s="4">
        <v>1</v>
      </c>
      <c r="E17" s="4" t="s">
        <v>678</v>
      </c>
      <c r="F17" s="4" t="s">
        <v>678</v>
      </c>
      <c r="G17" s="4" t="s">
        <v>678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678</v>
      </c>
      <c r="O17" s="4">
        <v>21</v>
      </c>
      <c r="P17" s="4">
        <v>11</v>
      </c>
      <c r="Q17" s="4">
        <v>1</v>
      </c>
    </row>
    <row r="18" spans="1:17" ht="12" customHeight="1">
      <c r="A18" s="306"/>
      <c r="B18" s="31" t="s">
        <v>332</v>
      </c>
      <c r="C18" s="4">
        <f t="shared" si="0"/>
        <v>58</v>
      </c>
      <c r="D18" s="4">
        <v>3</v>
      </c>
      <c r="E18" s="4" t="s">
        <v>62</v>
      </c>
      <c r="F18" s="4" t="s">
        <v>62</v>
      </c>
      <c r="G18" s="4" t="s">
        <v>62</v>
      </c>
      <c r="H18" s="4">
        <v>5</v>
      </c>
      <c r="I18" s="4">
        <v>17</v>
      </c>
      <c r="J18" s="4" t="s">
        <v>62</v>
      </c>
      <c r="K18" s="4">
        <v>1</v>
      </c>
      <c r="L18" s="4">
        <v>11</v>
      </c>
      <c r="M18" s="4" t="s">
        <v>62</v>
      </c>
      <c r="N18" s="4" t="s">
        <v>62</v>
      </c>
      <c r="O18" s="4">
        <v>19</v>
      </c>
      <c r="P18" s="4">
        <v>2</v>
      </c>
      <c r="Q18" s="4" t="s">
        <v>62</v>
      </c>
    </row>
    <row r="19" spans="1:17" ht="12" customHeight="1">
      <c r="A19" s="306"/>
      <c r="B19" s="31" t="s">
        <v>334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306">
        <v>13</v>
      </c>
      <c r="B20" s="31" t="s">
        <v>331</v>
      </c>
      <c r="C20" s="4">
        <f t="shared" si="0"/>
        <v>125</v>
      </c>
      <c r="D20" s="4">
        <v>3</v>
      </c>
      <c r="E20" s="4" t="s">
        <v>678</v>
      </c>
      <c r="F20" s="4" t="s">
        <v>678</v>
      </c>
      <c r="G20" s="4" t="s">
        <v>678</v>
      </c>
      <c r="H20" s="4">
        <v>12</v>
      </c>
      <c r="I20" s="4">
        <v>62</v>
      </c>
      <c r="J20" s="4" t="s">
        <v>678</v>
      </c>
      <c r="K20" s="4">
        <v>2</v>
      </c>
      <c r="L20" s="4">
        <v>12</v>
      </c>
      <c r="M20" s="4" t="s">
        <v>678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306"/>
      <c r="B21" s="31" t="s">
        <v>332</v>
      </c>
      <c r="C21" s="4">
        <f t="shared" si="0"/>
        <v>67</v>
      </c>
      <c r="D21" s="4">
        <v>2</v>
      </c>
      <c r="E21" s="4">
        <v>1</v>
      </c>
      <c r="F21" s="4" t="s">
        <v>62</v>
      </c>
      <c r="G21" s="4" t="s">
        <v>62</v>
      </c>
      <c r="H21" s="4">
        <v>11</v>
      </c>
      <c r="I21" s="4">
        <v>28</v>
      </c>
      <c r="J21" s="4" t="s">
        <v>62</v>
      </c>
      <c r="K21" s="4" t="s">
        <v>62</v>
      </c>
      <c r="L21" s="4">
        <v>9</v>
      </c>
      <c r="M21" s="4" t="s">
        <v>62</v>
      </c>
      <c r="N21" s="4" t="s">
        <v>62</v>
      </c>
      <c r="O21" s="4">
        <v>15</v>
      </c>
      <c r="P21" s="4">
        <v>1</v>
      </c>
      <c r="Q21" s="4" t="s">
        <v>62</v>
      </c>
    </row>
    <row r="22" spans="1:17" ht="12" customHeight="1">
      <c r="A22" s="306"/>
      <c r="B22" s="31" t="s">
        <v>334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306">
        <v>14</v>
      </c>
      <c r="B23" s="31" t="s">
        <v>331</v>
      </c>
      <c r="C23" s="4">
        <f t="shared" si="0"/>
        <v>98</v>
      </c>
      <c r="D23" s="4" t="s">
        <v>678</v>
      </c>
      <c r="E23" s="4" t="s">
        <v>678</v>
      </c>
      <c r="F23" s="4" t="s">
        <v>678</v>
      </c>
      <c r="G23" s="4" t="s">
        <v>678</v>
      </c>
      <c r="H23" s="4">
        <v>7</v>
      </c>
      <c r="I23" s="4">
        <v>35</v>
      </c>
      <c r="J23" s="4" t="s">
        <v>678</v>
      </c>
      <c r="K23" s="4">
        <v>1</v>
      </c>
      <c r="L23" s="4">
        <v>13</v>
      </c>
      <c r="M23" s="4" t="s">
        <v>678</v>
      </c>
      <c r="N23" s="4" t="s">
        <v>678</v>
      </c>
      <c r="O23" s="4">
        <v>31</v>
      </c>
      <c r="P23" s="4">
        <v>10</v>
      </c>
      <c r="Q23" s="4">
        <v>1</v>
      </c>
    </row>
    <row r="24" spans="1:17" ht="12" customHeight="1">
      <c r="A24" s="306"/>
      <c r="B24" s="31" t="s">
        <v>332</v>
      </c>
      <c r="C24" s="4">
        <f t="shared" si="0"/>
        <v>64</v>
      </c>
      <c r="D24" s="4">
        <v>1</v>
      </c>
      <c r="E24" s="4" t="s">
        <v>62</v>
      </c>
      <c r="F24" s="4" t="s">
        <v>62</v>
      </c>
      <c r="G24" s="4" t="s">
        <v>62</v>
      </c>
      <c r="H24" s="4">
        <v>4</v>
      </c>
      <c r="I24" s="4">
        <v>17</v>
      </c>
      <c r="J24" s="4" t="s">
        <v>62</v>
      </c>
      <c r="K24" s="4" t="s">
        <v>62</v>
      </c>
      <c r="L24" s="4">
        <v>9</v>
      </c>
      <c r="M24" s="4" t="s">
        <v>62</v>
      </c>
      <c r="N24" s="4" t="s">
        <v>62</v>
      </c>
      <c r="O24" s="4">
        <v>29</v>
      </c>
      <c r="P24" s="4">
        <v>4</v>
      </c>
      <c r="Q24" s="4" t="s">
        <v>62</v>
      </c>
    </row>
    <row r="25" spans="1:17" ht="12" customHeight="1">
      <c r="A25" s="306"/>
      <c r="B25" s="31" t="s">
        <v>334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306">
        <v>15</v>
      </c>
      <c r="B26" s="31" t="s">
        <v>331</v>
      </c>
      <c r="C26" s="4">
        <f t="shared" si="0"/>
        <v>90</v>
      </c>
      <c r="D26" s="4" t="s">
        <v>678</v>
      </c>
      <c r="E26" s="4" t="s">
        <v>678</v>
      </c>
      <c r="F26" s="4" t="s">
        <v>678</v>
      </c>
      <c r="G26" s="4" t="s">
        <v>678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678</v>
      </c>
      <c r="N26" s="4" t="s">
        <v>678</v>
      </c>
      <c r="O26" s="4">
        <v>5</v>
      </c>
      <c r="P26" s="4">
        <v>13</v>
      </c>
      <c r="Q26" s="4">
        <v>2</v>
      </c>
    </row>
    <row r="27" spans="1:17" ht="12" customHeight="1">
      <c r="A27" s="306"/>
      <c r="B27" s="31" t="s">
        <v>332</v>
      </c>
      <c r="C27" s="4">
        <f t="shared" si="0"/>
        <v>51</v>
      </c>
      <c r="D27" s="4" t="s">
        <v>62</v>
      </c>
      <c r="E27" s="4" t="s">
        <v>62</v>
      </c>
      <c r="F27" s="4" t="s">
        <v>62</v>
      </c>
      <c r="G27" s="4" t="s">
        <v>62</v>
      </c>
      <c r="H27" s="4">
        <v>12</v>
      </c>
      <c r="I27" s="4">
        <v>14</v>
      </c>
      <c r="J27" s="4" t="s">
        <v>62</v>
      </c>
      <c r="K27" s="4">
        <v>1</v>
      </c>
      <c r="L27" s="4">
        <v>5</v>
      </c>
      <c r="M27" s="4" t="s">
        <v>62</v>
      </c>
      <c r="N27" s="4" t="s">
        <v>62</v>
      </c>
      <c r="O27" s="4">
        <v>16</v>
      </c>
      <c r="P27" s="4">
        <v>3</v>
      </c>
      <c r="Q27" s="4" t="s">
        <v>62</v>
      </c>
    </row>
    <row r="28" spans="1:17" ht="12" customHeight="1">
      <c r="A28" s="306"/>
      <c r="B28" s="31" t="s">
        <v>334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306">
        <v>16</v>
      </c>
      <c r="B29" s="31" t="s">
        <v>331</v>
      </c>
      <c r="C29" s="4">
        <f>SUM(D29:Q29)</f>
        <v>99</v>
      </c>
      <c r="D29" s="4">
        <v>2</v>
      </c>
      <c r="E29" s="4" t="s">
        <v>678</v>
      </c>
      <c r="F29" s="4" t="s">
        <v>678</v>
      </c>
      <c r="G29" s="4" t="s">
        <v>678</v>
      </c>
      <c r="H29" s="4">
        <v>2</v>
      </c>
      <c r="I29" s="4">
        <v>47</v>
      </c>
      <c r="J29" s="4" t="s">
        <v>678</v>
      </c>
      <c r="K29" s="4">
        <v>1</v>
      </c>
      <c r="L29" s="4">
        <v>23</v>
      </c>
      <c r="M29" s="4" t="s">
        <v>678</v>
      </c>
      <c r="N29" s="4" t="s">
        <v>678</v>
      </c>
      <c r="O29" s="4">
        <v>17</v>
      </c>
      <c r="P29" s="4">
        <v>6</v>
      </c>
      <c r="Q29" s="4">
        <v>1</v>
      </c>
    </row>
    <row r="30" spans="1:17" ht="12" customHeight="1">
      <c r="A30" s="306"/>
      <c r="B30" s="31" t="s">
        <v>332</v>
      </c>
      <c r="C30" s="4">
        <v>68</v>
      </c>
      <c r="D30" s="4">
        <v>1</v>
      </c>
      <c r="E30" s="4" t="s">
        <v>62</v>
      </c>
      <c r="F30" s="4" t="s">
        <v>62</v>
      </c>
      <c r="G30" s="4" t="s">
        <v>62</v>
      </c>
      <c r="H30" s="4" t="s">
        <v>62</v>
      </c>
      <c r="I30" s="4">
        <v>1</v>
      </c>
      <c r="J30" s="4" t="s">
        <v>62</v>
      </c>
      <c r="K30" s="4" t="s">
        <v>62</v>
      </c>
      <c r="L30" s="4">
        <v>1</v>
      </c>
      <c r="M30" s="4" t="s">
        <v>62</v>
      </c>
      <c r="N30" s="4" t="s">
        <v>62</v>
      </c>
      <c r="O30" s="4">
        <v>3</v>
      </c>
      <c r="P30" s="4" t="s">
        <v>62</v>
      </c>
      <c r="Q30" s="4" t="s">
        <v>62</v>
      </c>
    </row>
    <row r="31" spans="1:17" ht="12" customHeight="1">
      <c r="A31" s="306"/>
      <c r="B31" s="31" t="s">
        <v>334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306">
        <v>17</v>
      </c>
      <c r="B32" s="31" t="s">
        <v>331</v>
      </c>
      <c r="C32" s="21">
        <f t="shared" si="0"/>
        <v>0</v>
      </c>
      <c r="D32" s="21" t="s">
        <v>678</v>
      </c>
      <c r="E32" s="21" t="s">
        <v>678</v>
      </c>
      <c r="F32" s="21" t="s">
        <v>678</v>
      </c>
      <c r="G32" s="21" t="s">
        <v>678</v>
      </c>
      <c r="H32" s="21" t="s">
        <v>678</v>
      </c>
      <c r="I32" s="21" t="s">
        <v>678</v>
      </c>
      <c r="J32" s="21" t="s">
        <v>678</v>
      </c>
      <c r="K32" s="21" t="s">
        <v>678</v>
      </c>
      <c r="L32" s="21" t="s">
        <v>678</v>
      </c>
      <c r="M32" s="21" t="s">
        <v>678</v>
      </c>
      <c r="N32" s="21" t="s">
        <v>678</v>
      </c>
      <c r="O32" s="21" t="s">
        <v>678</v>
      </c>
      <c r="P32" s="21" t="s">
        <v>678</v>
      </c>
      <c r="Q32" s="21" t="s">
        <v>678</v>
      </c>
    </row>
    <row r="33" spans="1:17" ht="12" customHeight="1">
      <c r="A33" s="306"/>
      <c r="B33" s="31" t="s">
        <v>332</v>
      </c>
      <c r="C33" s="21">
        <f t="shared" si="0"/>
        <v>0</v>
      </c>
      <c r="D33" s="21" t="s">
        <v>62</v>
      </c>
      <c r="E33" s="21" t="s">
        <v>62</v>
      </c>
      <c r="F33" s="21" t="s">
        <v>62</v>
      </c>
      <c r="G33" s="21" t="s">
        <v>62</v>
      </c>
      <c r="H33" s="21" t="s">
        <v>62</v>
      </c>
      <c r="I33" s="21" t="s">
        <v>62</v>
      </c>
      <c r="J33" s="21" t="s">
        <v>62</v>
      </c>
      <c r="K33" s="21" t="s">
        <v>62</v>
      </c>
      <c r="L33" s="21" t="s">
        <v>62</v>
      </c>
      <c r="M33" s="21" t="s">
        <v>62</v>
      </c>
      <c r="N33" s="21" t="s">
        <v>62</v>
      </c>
      <c r="O33" s="21" t="s">
        <v>62</v>
      </c>
      <c r="P33" s="21" t="s">
        <v>62</v>
      </c>
      <c r="Q33" s="21" t="s">
        <v>62</v>
      </c>
    </row>
    <row r="34" spans="1:17" ht="12" customHeight="1" thickBot="1">
      <c r="A34" s="374"/>
      <c r="B34" s="34" t="s">
        <v>334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749</v>
      </c>
      <c r="B35" s="27" t="s">
        <v>482</v>
      </c>
    </row>
    <row r="36" spans="1:17">
      <c r="B36" s="27" t="s">
        <v>483</v>
      </c>
    </row>
    <row r="37" spans="1:17" ht="13.5" customHeight="1"/>
  </sheetData>
  <mergeCells count="41">
    <mergeCell ref="H3:H5"/>
    <mergeCell ref="L11:L13"/>
    <mergeCell ref="D3:D5"/>
    <mergeCell ref="E3:E5"/>
    <mergeCell ref="F3:F5"/>
    <mergeCell ref="G3:G5"/>
    <mergeCell ref="D11:D13"/>
    <mergeCell ref="E11:E13"/>
    <mergeCell ref="F11:F13"/>
    <mergeCell ref="J11:J13"/>
    <mergeCell ref="O3:O5"/>
    <mergeCell ref="P3:P5"/>
    <mergeCell ref="M11:M13"/>
    <mergeCell ref="J3:J5"/>
    <mergeCell ref="I3:I5"/>
    <mergeCell ref="Q10:Q13"/>
    <mergeCell ref="K3:K5"/>
    <mergeCell ref="L3:L5"/>
    <mergeCell ref="M3:M5"/>
    <mergeCell ref="Q2:Q5"/>
    <mergeCell ref="K11:K13"/>
    <mergeCell ref="N3:N5"/>
    <mergeCell ref="N11:N13"/>
    <mergeCell ref="O11:O13"/>
    <mergeCell ref="P11:P13"/>
    <mergeCell ref="G11:G13"/>
    <mergeCell ref="A32:A34"/>
    <mergeCell ref="A17:A19"/>
    <mergeCell ref="A20:A22"/>
    <mergeCell ref="A23:A25"/>
    <mergeCell ref="A26:A28"/>
    <mergeCell ref="C3:C5"/>
    <mergeCell ref="A29:A31"/>
    <mergeCell ref="A14:A16"/>
    <mergeCell ref="A2:A5"/>
    <mergeCell ref="B2:B5"/>
    <mergeCell ref="I11:I13"/>
    <mergeCell ref="A10:A13"/>
    <mergeCell ref="B10:B13"/>
    <mergeCell ref="C10:C13"/>
    <mergeCell ref="H11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577</v>
      </c>
      <c r="Q1" s="4" t="s">
        <v>445</v>
      </c>
    </row>
    <row r="2" spans="1:17">
      <c r="A2" s="315" t="s">
        <v>454</v>
      </c>
      <c r="B2" s="311"/>
      <c r="C2" s="200"/>
      <c r="D2" s="116" t="s">
        <v>779</v>
      </c>
      <c r="E2" s="116" t="s">
        <v>780</v>
      </c>
      <c r="F2" s="116" t="s">
        <v>781</v>
      </c>
      <c r="G2" s="116" t="s">
        <v>782</v>
      </c>
      <c r="H2" s="116" t="s">
        <v>783</v>
      </c>
      <c r="I2" s="116" t="s">
        <v>784</v>
      </c>
      <c r="J2" s="116" t="s">
        <v>785</v>
      </c>
      <c r="K2" s="116" t="s">
        <v>786</v>
      </c>
      <c r="L2" s="116" t="s">
        <v>787</v>
      </c>
      <c r="M2" s="116" t="s">
        <v>788</v>
      </c>
      <c r="N2" s="116" t="s">
        <v>789</v>
      </c>
      <c r="O2" s="116" t="s">
        <v>790</v>
      </c>
      <c r="P2" s="116" t="s">
        <v>791</v>
      </c>
      <c r="Q2" s="425" t="s">
        <v>480</v>
      </c>
    </row>
    <row r="3" spans="1:17" ht="22.5" customHeight="1">
      <c r="A3" s="317"/>
      <c r="B3" s="303"/>
      <c r="C3" s="422" t="s">
        <v>335</v>
      </c>
      <c r="D3" s="422" t="s">
        <v>455</v>
      </c>
      <c r="E3" s="422" t="s">
        <v>456</v>
      </c>
      <c r="F3" s="422" t="s">
        <v>457</v>
      </c>
      <c r="G3" s="422" t="s">
        <v>458</v>
      </c>
      <c r="H3" s="422" t="s">
        <v>459</v>
      </c>
      <c r="I3" s="422" t="s">
        <v>460</v>
      </c>
      <c r="J3" s="429" t="s">
        <v>481</v>
      </c>
      <c r="K3" s="426" t="s">
        <v>461</v>
      </c>
      <c r="L3" s="426" t="s">
        <v>110</v>
      </c>
      <c r="M3" s="426" t="s">
        <v>476</v>
      </c>
      <c r="N3" s="427" t="s">
        <v>477</v>
      </c>
      <c r="O3" s="427" t="s">
        <v>478</v>
      </c>
      <c r="P3" s="422" t="s">
        <v>479</v>
      </c>
      <c r="Q3" s="400"/>
    </row>
    <row r="4" spans="1:17" ht="22.5" customHeight="1">
      <c r="A4" s="317"/>
      <c r="B4" s="303"/>
      <c r="C4" s="422"/>
      <c r="D4" s="422"/>
      <c r="E4" s="422"/>
      <c r="F4" s="422"/>
      <c r="G4" s="422"/>
      <c r="H4" s="422"/>
      <c r="I4" s="422"/>
      <c r="J4" s="430"/>
      <c r="K4" s="422"/>
      <c r="L4" s="422"/>
      <c r="M4" s="422"/>
      <c r="N4" s="427"/>
      <c r="O4" s="427"/>
      <c r="P4" s="422"/>
      <c r="Q4" s="400"/>
    </row>
    <row r="5" spans="1:17" ht="22.5" customHeight="1">
      <c r="A5" s="361"/>
      <c r="B5" s="303"/>
      <c r="C5" s="421"/>
      <c r="D5" s="421"/>
      <c r="E5" s="421"/>
      <c r="F5" s="421"/>
      <c r="G5" s="421"/>
      <c r="H5" s="421"/>
      <c r="I5" s="421"/>
      <c r="J5" s="431"/>
      <c r="K5" s="421"/>
      <c r="L5" s="421"/>
      <c r="M5" s="421"/>
      <c r="N5" s="428"/>
      <c r="O5" s="428"/>
      <c r="P5" s="421"/>
      <c r="Q5" s="400"/>
    </row>
    <row r="6" spans="1:17" ht="12" hidden="1" customHeight="1">
      <c r="A6" s="313" t="s">
        <v>436</v>
      </c>
      <c r="B6" s="31" t="s">
        <v>331</v>
      </c>
      <c r="C6" s="4">
        <f>SUM(D6:Q6)</f>
        <v>147</v>
      </c>
      <c r="D6" s="4">
        <v>4</v>
      </c>
      <c r="E6" s="4">
        <v>1</v>
      </c>
      <c r="F6" s="4" t="s">
        <v>678</v>
      </c>
      <c r="G6" s="4" t="s">
        <v>678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678</v>
      </c>
      <c r="N6" s="4" t="s">
        <v>678</v>
      </c>
      <c r="O6" s="4">
        <v>28</v>
      </c>
      <c r="P6" s="4">
        <v>8</v>
      </c>
      <c r="Q6" s="4" t="s">
        <v>678</v>
      </c>
    </row>
    <row r="7" spans="1:17" ht="12" hidden="1" customHeight="1">
      <c r="A7" s="313"/>
      <c r="B7" s="31" t="s">
        <v>332</v>
      </c>
      <c r="C7" s="4">
        <f t="shared" ref="C7:C20" si="0">SUM(D7:Q7)</f>
        <v>68</v>
      </c>
      <c r="D7" s="4" t="s">
        <v>62</v>
      </c>
      <c r="E7" s="4" t="s">
        <v>62</v>
      </c>
      <c r="F7" s="4" t="s">
        <v>62</v>
      </c>
      <c r="G7" s="4" t="s">
        <v>62</v>
      </c>
      <c r="H7" s="4">
        <v>2</v>
      </c>
      <c r="I7" s="4">
        <v>21</v>
      </c>
      <c r="J7" s="4" t="s">
        <v>62</v>
      </c>
      <c r="K7" s="4">
        <v>1</v>
      </c>
      <c r="L7" s="4">
        <v>18</v>
      </c>
      <c r="M7" s="4" t="s">
        <v>62</v>
      </c>
      <c r="N7" s="4">
        <v>1</v>
      </c>
      <c r="O7" s="4">
        <v>25</v>
      </c>
      <c r="P7" s="4" t="s">
        <v>62</v>
      </c>
      <c r="Q7" s="4" t="s">
        <v>62</v>
      </c>
    </row>
    <row r="8" spans="1:17" ht="12" hidden="1" customHeight="1">
      <c r="A8" s="313"/>
      <c r="B8" s="31" t="s">
        <v>334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306">
        <v>12</v>
      </c>
      <c r="B9" s="31" t="s">
        <v>331</v>
      </c>
      <c r="C9" s="4">
        <f t="shared" si="0"/>
        <v>112</v>
      </c>
      <c r="D9" s="4">
        <v>1</v>
      </c>
      <c r="E9" s="4" t="s">
        <v>678</v>
      </c>
      <c r="F9" s="4" t="s">
        <v>678</v>
      </c>
      <c r="G9" s="4" t="s">
        <v>678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678</v>
      </c>
      <c r="O9" s="4">
        <v>17</v>
      </c>
      <c r="P9" s="4">
        <v>7</v>
      </c>
      <c r="Q9" s="4" t="s">
        <v>678</v>
      </c>
    </row>
    <row r="10" spans="1:17" ht="12" hidden="1" customHeight="1">
      <c r="A10" s="306"/>
      <c r="B10" s="31" t="s">
        <v>332</v>
      </c>
      <c r="C10" s="4">
        <f t="shared" si="0"/>
        <v>51</v>
      </c>
      <c r="D10" s="4">
        <v>2</v>
      </c>
      <c r="E10" s="4" t="s">
        <v>62</v>
      </c>
      <c r="F10" s="4" t="s">
        <v>62</v>
      </c>
      <c r="G10" s="4" t="s">
        <v>62</v>
      </c>
      <c r="H10" s="4">
        <v>5</v>
      </c>
      <c r="I10" s="4">
        <v>17</v>
      </c>
      <c r="J10" s="4" t="s">
        <v>62</v>
      </c>
      <c r="K10" s="4">
        <v>1</v>
      </c>
      <c r="L10" s="4">
        <v>11</v>
      </c>
      <c r="M10" s="4" t="s">
        <v>62</v>
      </c>
      <c r="N10" s="4" t="s">
        <v>62</v>
      </c>
      <c r="O10" s="4">
        <v>13</v>
      </c>
      <c r="P10" s="4">
        <v>2</v>
      </c>
      <c r="Q10" s="4" t="s">
        <v>62</v>
      </c>
    </row>
    <row r="11" spans="1:17" ht="12" hidden="1" customHeight="1">
      <c r="A11" s="306"/>
      <c r="B11" s="31" t="s">
        <v>334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306">
        <v>13</v>
      </c>
      <c r="B12" s="31" t="s">
        <v>331</v>
      </c>
      <c r="C12" s="4">
        <f t="shared" si="0"/>
        <v>109</v>
      </c>
      <c r="D12" s="4">
        <v>1</v>
      </c>
      <c r="E12" s="4" t="s">
        <v>678</v>
      </c>
      <c r="F12" s="4" t="s">
        <v>678</v>
      </c>
      <c r="G12" s="4" t="s">
        <v>678</v>
      </c>
      <c r="H12" s="4">
        <v>11</v>
      </c>
      <c r="I12" s="4">
        <v>62</v>
      </c>
      <c r="J12" s="4" t="s">
        <v>678</v>
      </c>
      <c r="K12" s="4">
        <v>1</v>
      </c>
      <c r="L12" s="4">
        <v>8</v>
      </c>
      <c r="M12" s="4" t="s">
        <v>678</v>
      </c>
      <c r="N12" s="4">
        <v>1</v>
      </c>
      <c r="O12" s="4">
        <v>20</v>
      </c>
      <c r="P12" s="4">
        <v>5</v>
      </c>
      <c r="Q12" s="4" t="s">
        <v>678</v>
      </c>
    </row>
    <row r="13" spans="1:17" ht="12" hidden="1" customHeight="1">
      <c r="A13" s="306"/>
      <c r="B13" s="31" t="s">
        <v>332</v>
      </c>
      <c r="C13" s="4">
        <f t="shared" si="0"/>
        <v>65</v>
      </c>
      <c r="D13" s="4">
        <v>2</v>
      </c>
      <c r="E13" s="4">
        <v>1</v>
      </c>
      <c r="F13" s="4" t="s">
        <v>62</v>
      </c>
      <c r="G13" s="4" t="s">
        <v>62</v>
      </c>
      <c r="H13" s="4">
        <v>11</v>
      </c>
      <c r="I13" s="4">
        <v>28</v>
      </c>
      <c r="J13" s="4" t="s">
        <v>62</v>
      </c>
      <c r="K13" s="4" t="s">
        <v>62</v>
      </c>
      <c r="L13" s="4">
        <v>9</v>
      </c>
      <c r="M13" s="4" t="s">
        <v>62</v>
      </c>
      <c r="N13" s="4" t="s">
        <v>62</v>
      </c>
      <c r="O13" s="4">
        <v>13</v>
      </c>
      <c r="P13" s="4">
        <v>1</v>
      </c>
      <c r="Q13" s="4" t="s">
        <v>62</v>
      </c>
    </row>
    <row r="14" spans="1:17" ht="12" hidden="1" customHeight="1">
      <c r="A14" s="306"/>
      <c r="B14" s="31" t="s">
        <v>334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306">
        <v>14</v>
      </c>
      <c r="B15" s="31" t="s">
        <v>331</v>
      </c>
      <c r="C15" s="4">
        <f t="shared" si="0"/>
        <v>82</v>
      </c>
      <c r="D15" s="4" t="s">
        <v>678</v>
      </c>
      <c r="E15" s="4" t="s">
        <v>678</v>
      </c>
      <c r="F15" s="4" t="s">
        <v>678</v>
      </c>
      <c r="G15" s="4" t="s">
        <v>678</v>
      </c>
      <c r="H15" s="4">
        <v>7</v>
      </c>
      <c r="I15" s="4">
        <v>33</v>
      </c>
      <c r="J15" s="4" t="s">
        <v>678</v>
      </c>
      <c r="K15" s="4">
        <v>1</v>
      </c>
      <c r="L15" s="4">
        <v>11</v>
      </c>
      <c r="M15" s="4" t="s">
        <v>678</v>
      </c>
      <c r="N15" s="4" t="s">
        <v>678</v>
      </c>
      <c r="O15" s="4">
        <v>26</v>
      </c>
      <c r="P15" s="4">
        <v>4</v>
      </c>
      <c r="Q15" s="4" t="s">
        <v>678</v>
      </c>
    </row>
    <row r="16" spans="1:17" ht="12" hidden="1" customHeight="1">
      <c r="A16" s="306"/>
      <c r="B16" s="31" t="s">
        <v>332</v>
      </c>
      <c r="C16" s="4">
        <f t="shared" si="0"/>
        <v>58</v>
      </c>
      <c r="D16" s="4">
        <v>1</v>
      </c>
      <c r="E16" s="4" t="s">
        <v>62</v>
      </c>
      <c r="F16" s="4" t="s">
        <v>62</v>
      </c>
      <c r="G16" s="4" t="s">
        <v>62</v>
      </c>
      <c r="H16" s="4">
        <v>4</v>
      </c>
      <c r="I16" s="4">
        <v>16</v>
      </c>
      <c r="J16" s="4" t="s">
        <v>62</v>
      </c>
      <c r="K16" s="4" t="s">
        <v>62</v>
      </c>
      <c r="L16" s="4">
        <v>9</v>
      </c>
      <c r="M16" s="4" t="s">
        <v>62</v>
      </c>
      <c r="N16" s="4" t="s">
        <v>62</v>
      </c>
      <c r="O16" s="4">
        <v>24</v>
      </c>
      <c r="P16" s="4">
        <v>4</v>
      </c>
      <c r="Q16" s="4" t="s">
        <v>62</v>
      </c>
    </row>
    <row r="17" spans="1:17" ht="12" hidden="1" customHeight="1">
      <c r="A17" s="306"/>
      <c r="B17" s="31" t="s">
        <v>334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306">
        <v>15</v>
      </c>
      <c r="B18" s="31" t="s">
        <v>331</v>
      </c>
      <c r="C18" s="4">
        <f t="shared" si="0"/>
        <v>73</v>
      </c>
      <c r="D18" s="4" t="s">
        <v>678</v>
      </c>
      <c r="E18" s="4" t="s">
        <v>678</v>
      </c>
      <c r="F18" s="4" t="s">
        <v>678</v>
      </c>
      <c r="G18" s="4" t="s">
        <v>678</v>
      </c>
      <c r="H18" s="4">
        <v>3</v>
      </c>
      <c r="I18" s="4">
        <v>30</v>
      </c>
      <c r="J18" s="4" t="s">
        <v>678</v>
      </c>
      <c r="K18" s="4">
        <v>3</v>
      </c>
      <c r="L18" s="4">
        <v>27</v>
      </c>
      <c r="M18" s="4" t="s">
        <v>678</v>
      </c>
      <c r="N18" s="4" t="s">
        <v>678</v>
      </c>
      <c r="O18" s="4">
        <v>2</v>
      </c>
      <c r="P18" s="4">
        <v>6</v>
      </c>
      <c r="Q18" s="4">
        <v>2</v>
      </c>
    </row>
    <row r="19" spans="1:17" ht="12" hidden="1" customHeight="1">
      <c r="A19" s="306"/>
      <c r="B19" s="31" t="s">
        <v>332</v>
      </c>
      <c r="C19" s="4">
        <f t="shared" si="0"/>
        <v>46</v>
      </c>
      <c r="D19" s="4" t="s">
        <v>62</v>
      </c>
      <c r="E19" s="4" t="s">
        <v>62</v>
      </c>
      <c r="F19" s="4" t="s">
        <v>62</v>
      </c>
      <c r="G19" s="4" t="s">
        <v>62</v>
      </c>
      <c r="H19" s="4">
        <v>10</v>
      </c>
      <c r="I19" s="4">
        <v>13</v>
      </c>
      <c r="J19" s="4" t="s">
        <v>62</v>
      </c>
      <c r="K19" s="4">
        <v>1</v>
      </c>
      <c r="L19" s="4">
        <v>5</v>
      </c>
      <c r="M19" s="4" t="s">
        <v>62</v>
      </c>
      <c r="N19" s="4" t="s">
        <v>62</v>
      </c>
      <c r="O19" s="4">
        <v>14</v>
      </c>
      <c r="P19" s="4">
        <v>3</v>
      </c>
      <c r="Q19" s="4" t="s">
        <v>62</v>
      </c>
    </row>
    <row r="20" spans="1:17" ht="12" hidden="1" customHeight="1">
      <c r="A20" s="306"/>
      <c r="B20" s="31" t="s">
        <v>334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306">
        <v>16</v>
      </c>
      <c r="B21" s="31" t="s">
        <v>331</v>
      </c>
      <c r="C21" s="4">
        <f t="shared" ref="C21:C26" si="1">SUM(D21:Q21)</f>
        <v>85</v>
      </c>
      <c r="D21" s="4">
        <v>2</v>
      </c>
      <c r="E21" s="4" t="s">
        <v>678</v>
      </c>
      <c r="F21" s="4" t="s">
        <v>678</v>
      </c>
      <c r="G21" s="4" t="s">
        <v>678</v>
      </c>
      <c r="H21" s="4">
        <v>2</v>
      </c>
      <c r="I21" s="4">
        <v>45</v>
      </c>
      <c r="J21" s="4" t="s">
        <v>678</v>
      </c>
      <c r="K21" s="4" t="s">
        <v>678</v>
      </c>
      <c r="L21" s="4">
        <v>21</v>
      </c>
      <c r="M21" s="4" t="s">
        <v>678</v>
      </c>
      <c r="N21" s="4" t="s">
        <v>678</v>
      </c>
      <c r="O21" s="4">
        <v>13</v>
      </c>
      <c r="P21" s="4">
        <v>2</v>
      </c>
      <c r="Q21" s="4" t="s">
        <v>678</v>
      </c>
    </row>
    <row r="22" spans="1:17" ht="12" hidden="1" customHeight="1">
      <c r="A22" s="306"/>
      <c r="B22" s="31" t="s">
        <v>332</v>
      </c>
      <c r="C22" s="4">
        <f t="shared" si="1"/>
        <v>62</v>
      </c>
      <c r="D22" s="4">
        <v>1</v>
      </c>
      <c r="E22" s="4" t="s">
        <v>62</v>
      </c>
      <c r="F22" s="4" t="s">
        <v>62</v>
      </c>
      <c r="G22" s="4" t="s">
        <v>62</v>
      </c>
      <c r="H22" s="4">
        <v>8</v>
      </c>
      <c r="I22" s="4">
        <v>27</v>
      </c>
      <c r="J22" s="4" t="s">
        <v>62</v>
      </c>
      <c r="K22" s="4" t="s">
        <v>62</v>
      </c>
      <c r="L22" s="4">
        <v>8</v>
      </c>
      <c r="M22" s="4" t="s">
        <v>62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306"/>
      <c r="B23" s="31" t="s">
        <v>334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7" t="s">
        <v>743</v>
      </c>
      <c r="B24" s="31" t="s">
        <v>331</v>
      </c>
      <c r="C24" s="21">
        <f t="shared" si="1"/>
        <v>0</v>
      </c>
      <c r="D24" s="21" t="s">
        <v>678</v>
      </c>
      <c r="E24" s="21" t="s">
        <v>678</v>
      </c>
      <c r="F24" s="21" t="s">
        <v>678</v>
      </c>
      <c r="G24" s="21" t="s">
        <v>678</v>
      </c>
      <c r="H24" s="21" t="s">
        <v>678</v>
      </c>
      <c r="I24" s="21" t="s">
        <v>678</v>
      </c>
      <c r="J24" s="21" t="s">
        <v>678</v>
      </c>
      <c r="K24" s="21" t="s">
        <v>678</v>
      </c>
      <c r="L24" s="21" t="s">
        <v>678</v>
      </c>
      <c r="M24" s="21" t="s">
        <v>678</v>
      </c>
      <c r="N24" s="21" t="s">
        <v>678</v>
      </c>
      <c r="O24" s="21" t="s">
        <v>678</v>
      </c>
      <c r="P24" s="21" t="s">
        <v>678</v>
      </c>
      <c r="Q24" s="21" t="s">
        <v>678</v>
      </c>
    </row>
    <row r="25" spans="1:17" ht="12" hidden="1" customHeight="1">
      <c r="A25" s="307"/>
      <c r="B25" s="31" t="s">
        <v>332</v>
      </c>
      <c r="C25" s="21">
        <f t="shared" si="1"/>
        <v>0</v>
      </c>
      <c r="D25" s="21" t="s">
        <v>62</v>
      </c>
      <c r="E25" s="21" t="s">
        <v>62</v>
      </c>
      <c r="F25" s="21" t="s">
        <v>62</v>
      </c>
      <c r="G25" s="21" t="s">
        <v>62</v>
      </c>
      <c r="H25" s="21" t="s">
        <v>62</v>
      </c>
      <c r="I25" s="21" t="s">
        <v>62</v>
      </c>
      <c r="J25" s="21" t="s">
        <v>62</v>
      </c>
      <c r="K25" s="21" t="s">
        <v>62</v>
      </c>
      <c r="L25" s="21" t="s">
        <v>62</v>
      </c>
      <c r="M25" s="21" t="s">
        <v>62</v>
      </c>
      <c r="N25" s="21" t="s">
        <v>62</v>
      </c>
      <c r="O25" s="21" t="s">
        <v>62</v>
      </c>
      <c r="P25" s="21" t="s">
        <v>62</v>
      </c>
      <c r="Q25" s="21" t="s">
        <v>62</v>
      </c>
    </row>
    <row r="26" spans="1:17" ht="23.25" customHeight="1" thickBot="1">
      <c r="A26" s="342"/>
      <c r="B26" s="117" t="s">
        <v>331</v>
      </c>
      <c r="C26" s="96">
        <f t="shared" si="1"/>
        <v>146</v>
      </c>
      <c r="D26" s="96">
        <v>4</v>
      </c>
      <c r="E26" s="96" t="s">
        <v>678</v>
      </c>
      <c r="F26" s="96" t="s">
        <v>678</v>
      </c>
      <c r="G26" s="96" t="s">
        <v>678</v>
      </c>
      <c r="H26" s="96">
        <v>12</v>
      </c>
      <c r="I26" s="96">
        <v>70</v>
      </c>
      <c r="J26" s="96" t="s">
        <v>678</v>
      </c>
      <c r="K26" s="96">
        <v>6</v>
      </c>
      <c r="L26" s="96">
        <v>14</v>
      </c>
      <c r="M26" s="96">
        <v>2</v>
      </c>
      <c r="N26" s="96" t="s">
        <v>678</v>
      </c>
      <c r="O26" s="96">
        <v>28</v>
      </c>
      <c r="P26" s="96">
        <v>5</v>
      </c>
      <c r="Q26" s="96">
        <v>5</v>
      </c>
    </row>
    <row r="27" spans="1:17">
      <c r="A27" s="27" t="s">
        <v>765</v>
      </c>
      <c r="C27" s="27"/>
    </row>
    <row r="28" spans="1:17">
      <c r="A28" s="27" t="s">
        <v>483</v>
      </c>
      <c r="C28" s="27"/>
    </row>
    <row r="29" spans="1:17" ht="14.25" thickBot="1">
      <c r="A29" s="1" t="s">
        <v>11</v>
      </c>
      <c r="I29" s="36" t="s">
        <v>577</v>
      </c>
      <c r="Q29" s="41" t="s">
        <v>445</v>
      </c>
    </row>
    <row r="30" spans="1:17">
      <c r="A30" s="320" t="s">
        <v>454</v>
      </c>
      <c r="B30" s="311"/>
      <c r="C30" s="420" t="s">
        <v>335</v>
      </c>
      <c r="D30" s="116" t="s">
        <v>462</v>
      </c>
      <c r="E30" s="116" t="s">
        <v>463</v>
      </c>
      <c r="F30" s="116" t="s">
        <v>464</v>
      </c>
      <c r="G30" s="116" t="s">
        <v>465</v>
      </c>
      <c r="H30" s="116" t="s">
        <v>466</v>
      </c>
      <c r="I30" s="116" t="s">
        <v>467</v>
      </c>
      <c r="J30" s="116" t="s">
        <v>468</v>
      </c>
      <c r="K30" s="116" t="s">
        <v>469</v>
      </c>
      <c r="L30" s="116" t="s">
        <v>470</v>
      </c>
      <c r="M30" s="116" t="s">
        <v>471</v>
      </c>
      <c r="N30" s="116" t="s">
        <v>472</v>
      </c>
      <c r="O30" s="116" t="s">
        <v>473</v>
      </c>
      <c r="P30" s="116" t="s">
        <v>474</v>
      </c>
      <c r="Q30" s="425" t="s">
        <v>480</v>
      </c>
    </row>
    <row r="31" spans="1:17" ht="22.5" customHeight="1">
      <c r="A31" s="417"/>
      <c r="B31" s="303"/>
      <c r="C31" s="422"/>
      <c r="D31" s="422" t="s">
        <v>455</v>
      </c>
      <c r="E31" s="422" t="s">
        <v>456</v>
      </c>
      <c r="F31" s="422" t="s">
        <v>457</v>
      </c>
      <c r="G31" s="422" t="s">
        <v>458</v>
      </c>
      <c r="H31" s="422" t="s">
        <v>459</v>
      </c>
      <c r="I31" s="422" t="s">
        <v>460</v>
      </c>
      <c r="J31" s="429" t="s">
        <v>481</v>
      </c>
      <c r="K31" s="426" t="s">
        <v>461</v>
      </c>
      <c r="L31" s="426" t="s">
        <v>475</v>
      </c>
      <c r="M31" s="426" t="s">
        <v>476</v>
      </c>
      <c r="N31" s="427" t="s">
        <v>477</v>
      </c>
      <c r="O31" s="427" t="s">
        <v>478</v>
      </c>
      <c r="P31" s="422" t="s">
        <v>479</v>
      </c>
      <c r="Q31" s="400"/>
    </row>
    <row r="32" spans="1:17" ht="22.5" customHeight="1">
      <c r="A32" s="417"/>
      <c r="B32" s="303"/>
      <c r="C32" s="422"/>
      <c r="D32" s="422"/>
      <c r="E32" s="422"/>
      <c r="F32" s="422"/>
      <c r="G32" s="422"/>
      <c r="H32" s="422"/>
      <c r="I32" s="422"/>
      <c r="J32" s="430"/>
      <c r="K32" s="422"/>
      <c r="L32" s="422"/>
      <c r="M32" s="422"/>
      <c r="N32" s="427"/>
      <c r="O32" s="427"/>
      <c r="P32" s="422"/>
      <c r="Q32" s="400"/>
    </row>
    <row r="33" spans="1:17" ht="22.5" customHeight="1">
      <c r="A33" s="321"/>
      <c r="B33" s="303"/>
      <c r="C33" s="421"/>
      <c r="D33" s="421"/>
      <c r="E33" s="421"/>
      <c r="F33" s="421"/>
      <c r="G33" s="421"/>
      <c r="H33" s="421"/>
      <c r="I33" s="421"/>
      <c r="J33" s="431"/>
      <c r="K33" s="421"/>
      <c r="L33" s="421"/>
      <c r="M33" s="421"/>
      <c r="N33" s="428"/>
      <c r="O33" s="428"/>
      <c r="P33" s="421"/>
      <c r="Q33" s="400"/>
    </row>
    <row r="34" spans="1:17" ht="12" customHeight="1">
      <c r="A34" s="313" t="s">
        <v>436</v>
      </c>
      <c r="B34" s="31" t="s">
        <v>331</v>
      </c>
      <c r="C34" s="4">
        <f>SUM(D34:Q34)</f>
        <v>147</v>
      </c>
      <c r="D34" s="4">
        <v>4</v>
      </c>
      <c r="E34" s="4">
        <v>1</v>
      </c>
      <c r="F34" s="4" t="s">
        <v>678</v>
      </c>
      <c r="G34" s="4" t="s">
        <v>678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678</v>
      </c>
      <c r="N34" s="4" t="s">
        <v>678</v>
      </c>
      <c r="O34" s="4">
        <v>28</v>
      </c>
      <c r="P34" s="4">
        <v>8</v>
      </c>
      <c r="Q34" s="4" t="s">
        <v>678</v>
      </c>
    </row>
    <row r="35" spans="1:17" ht="12" customHeight="1">
      <c r="A35" s="313"/>
      <c r="B35" s="31" t="s">
        <v>332</v>
      </c>
      <c r="C35" s="4">
        <f t="shared" ref="C35:C54" si="2">SUM(D35:Q35)</f>
        <v>68</v>
      </c>
      <c r="D35" s="4" t="s">
        <v>62</v>
      </c>
      <c r="E35" s="4" t="s">
        <v>62</v>
      </c>
      <c r="F35" s="4" t="s">
        <v>62</v>
      </c>
      <c r="G35" s="4" t="s">
        <v>62</v>
      </c>
      <c r="H35" s="4">
        <v>2</v>
      </c>
      <c r="I35" s="4">
        <v>21</v>
      </c>
      <c r="J35" s="4" t="s">
        <v>62</v>
      </c>
      <c r="K35" s="4">
        <v>1</v>
      </c>
      <c r="L35" s="4">
        <v>18</v>
      </c>
      <c r="M35" s="4" t="s">
        <v>62</v>
      </c>
      <c r="N35" s="4">
        <v>1</v>
      </c>
      <c r="O35" s="4">
        <v>25</v>
      </c>
      <c r="P35" s="4" t="s">
        <v>62</v>
      </c>
      <c r="Q35" s="4" t="s">
        <v>62</v>
      </c>
    </row>
    <row r="36" spans="1:17" ht="12" customHeight="1">
      <c r="A36" s="313"/>
      <c r="B36" s="31" t="s">
        <v>334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306">
        <v>12</v>
      </c>
      <c r="B37" s="31" t="s">
        <v>331</v>
      </c>
      <c r="C37" s="4">
        <f t="shared" si="2"/>
        <v>112</v>
      </c>
      <c r="D37" s="4">
        <v>1</v>
      </c>
      <c r="E37" s="4" t="s">
        <v>678</v>
      </c>
      <c r="F37" s="4" t="s">
        <v>678</v>
      </c>
      <c r="G37" s="4" t="s">
        <v>678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678</v>
      </c>
      <c r="O37" s="4">
        <v>17</v>
      </c>
      <c r="P37" s="4">
        <v>7</v>
      </c>
      <c r="Q37" s="4" t="s">
        <v>678</v>
      </c>
    </row>
    <row r="38" spans="1:17" ht="12" customHeight="1">
      <c r="A38" s="306"/>
      <c r="B38" s="31" t="s">
        <v>332</v>
      </c>
      <c r="C38" s="4">
        <f t="shared" si="2"/>
        <v>51</v>
      </c>
      <c r="D38" s="4">
        <v>2</v>
      </c>
      <c r="E38" s="4" t="s">
        <v>62</v>
      </c>
      <c r="F38" s="4" t="s">
        <v>62</v>
      </c>
      <c r="G38" s="4" t="s">
        <v>62</v>
      </c>
      <c r="H38" s="4">
        <v>5</v>
      </c>
      <c r="I38" s="4">
        <v>17</v>
      </c>
      <c r="J38" s="4" t="s">
        <v>62</v>
      </c>
      <c r="K38" s="4">
        <v>1</v>
      </c>
      <c r="L38" s="4">
        <v>11</v>
      </c>
      <c r="M38" s="4" t="s">
        <v>62</v>
      </c>
      <c r="N38" s="4" t="s">
        <v>62</v>
      </c>
      <c r="O38" s="4">
        <v>13</v>
      </c>
      <c r="P38" s="4">
        <v>2</v>
      </c>
      <c r="Q38" s="4" t="s">
        <v>62</v>
      </c>
    </row>
    <row r="39" spans="1:17" ht="12" customHeight="1">
      <c r="A39" s="306"/>
      <c r="B39" s="31" t="s">
        <v>334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306">
        <v>13</v>
      </c>
      <c r="B40" s="31" t="s">
        <v>331</v>
      </c>
      <c r="C40" s="4">
        <f t="shared" si="2"/>
        <v>109</v>
      </c>
      <c r="D40" s="4">
        <v>1</v>
      </c>
      <c r="E40" s="4" t="s">
        <v>678</v>
      </c>
      <c r="F40" s="4" t="s">
        <v>678</v>
      </c>
      <c r="G40" s="4" t="s">
        <v>678</v>
      </c>
      <c r="H40" s="4">
        <v>11</v>
      </c>
      <c r="I40" s="4">
        <v>62</v>
      </c>
      <c r="J40" s="4" t="s">
        <v>678</v>
      </c>
      <c r="K40" s="4">
        <v>1</v>
      </c>
      <c r="L40" s="4">
        <v>8</v>
      </c>
      <c r="M40" s="4" t="s">
        <v>678</v>
      </c>
      <c r="N40" s="4">
        <v>1</v>
      </c>
      <c r="O40" s="4">
        <v>20</v>
      </c>
      <c r="P40" s="4">
        <v>5</v>
      </c>
      <c r="Q40" s="4" t="s">
        <v>678</v>
      </c>
    </row>
    <row r="41" spans="1:17" ht="12" customHeight="1">
      <c r="A41" s="306"/>
      <c r="B41" s="31" t="s">
        <v>332</v>
      </c>
      <c r="C41" s="4">
        <f t="shared" si="2"/>
        <v>65</v>
      </c>
      <c r="D41" s="4">
        <v>2</v>
      </c>
      <c r="E41" s="4">
        <v>1</v>
      </c>
      <c r="F41" s="4" t="s">
        <v>62</v>
      </c>
      <c r="G41" s="4" t="s">
        <v>62</v>
      </c>
      <c r="H41" s="4">
        <v>11</v>
      </c>
      <c r="I41" s="4">
        <v>28</v>
      </c>
      <c r="J41" s="4" t="s">
        <v>62</v>
      </c>
      <c r="K41" s="4" t="s">
        <v>62</v>
      </c>
      <c r="L41" s="4">
        <v>9</v>
      </c>
      <c r="M41" s="4" t="s">
        <v>62</v>
      </c>
      <c r="N41" s="4" t="s">
        <v>62</v>
      </c>
      <c r="O41" s="4">
        <v>13</v>
      </c>
      <c r="P41" s="4">
        <v>1</v>
      </c>
      <c r="Q41" s="4" t="s">
        <v>62</v>
      </c>
    </row>
    <row r="42" spans="1:17" ht="12" customHeight="1">
      <c r="A42" s="306"/>
      <c r="B42" s="31" t="s">
        <v>334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306">
        <v>14</v>
      </c>
      <c r="B43" s="31" t="s">
        <v>331</v>
      </c>
      <c r="C43" s="4">
        <f t="shared" si="2"/>
        <v>82</v>
      </c>
      <c r="D43" s="4" t="s">
        <v>678</v>
      </c>
      <c r="E43" s="4" t="s">
        <v>678</v>
      </c>
      <c r="F43" s="4" t="s">
        <v>678</v>
      </c>
      <c r="G43" s="4" t="s">
        <v>678</v>
      </c>
      <c r="H43" s="4">
        <v>7</v>
      </c>
      <c r="I43" s="4">
        <v>33</v>
      </c>
      <c r="J43" s="4" t="s">
        <v>678</v>
      </c>
      <c r="K43" s="4">
        <v>1</v>
      </c>
      <c r="L43" s="4">
        <v>11</v>
      </c>
      <c r="M43" s="4" t="s">
        <v>678</v>
      </c>
      <c r="N43" s="4" t="s">
        <v>678</v>
      </c>
      <c r="O43" s="4">
        <v>26</v>
      </c>
      <c r="P43" s="4">
        <v>4</v>
      </c>
      <c r="Q43" s="4" t="s">
        <v>678</v>
      </c>
    </row>
    <row r="44" spans="1:17" ht="12" customHeight="1">
      <c r="A44" s="306"/>
      <c r="B44" s="31" t="s">
        <v>332</v>
      </c>
      <c r="C44" s="4">
        <f t="shared" si="2"/>
        <v>58</v>
      </c>
      <c r="D44" s="4">
        <v>1</v>
      </c>
      <c r="E44" s="4" t="s">
        <v>62</v>
      </c>
      <c r="F44" s="4" t="s">
        <v>62</v>
      </c>
      <c r="G44" s="4" t="s">
        <v>62</v>
      </c>
      <c r="H44" s="4">
        <v>4</v>
      </c>
      <c r="I44" s="4">
        <v>16</v>
      </c>
      <c r="J44" s="4" t="s">
        <v>62</v>
      </c>
      <c r="K44" s="4" t="s">
        <v>62</v>
      </c>
      <c r="L44" s="4">
        <v>9</v>
      </c>
      <c r="M44" s="4" t="s">
        <v>62</v>
      </c>
      <c r="N44" s="4" t="s">
        <v>62</v>
      </c>
      <c r="O44" s="4">
        <v>24</v>
      </c>
      <c r="P44" s="4">
        <v>4</v>
      </c>
      <c r="Q44" s="4" t="s">
        <v>62</v>
      </c>
    </row>
    <row r="45" spans="1:17" ht="12" customHeight="1">
      <c r="A45" s="306"/>
      <c r="B45" s="31" t="s">
        <v>334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306">
        <v>15</v>
      </c>
      <c r="B46" s="31" t="s">
        <v>331</v>
      </c>
      <c r="C46" s="4">
        <f t="shared" si="2"/>
        <v>73</v>
      </c>
      <c r="D46" s="4" t="s">
        <v>678</v>
      </c>
      <c r="E46" s="4" t="s">
        <v>678</v>
      </c>
      <c r="F46" s="4" t="s">
        <v>678</v>
      </c>
      <c r="G46" s="4" t="s">
        <v>678</v>
      </c>
      <c r="H46" s="4">
        <v>3</v>
      </c>
      <c r="I46" s="4">
        <v>30</v>
      </c>
      <c r="J46" s="4" t="s">
        <v>678</v>
      </c>
      <c r="K46" s="4">
        <v>3</v>
      </c>
      <c r="L46" s="4">
        <v>27</v>
      </c>
      <c r="M46" s="4" t="s">
        <v>678</v>
      </c>
      <c r="N46" s="4" t="s">
        <v>678</v>
      </c>
      <c r="O46" s="4">
        <v>2</v>
      </c>
      <c r="P46" s="4">
        <v>6</v>
      </c>
      <c r="Q46" s="4">
        <v>2</v>
      </c>
    </row>
    <row r="47" spans="1:17" ht="12" customHeight="1">
      <c r="A47" s="306"/>
      <c r="B47" s="31" t="s">
        <v>332</v>
      </c>
      <c r="C47" s="4">
        <f t="shared" si="2"/>
        <v>46</v>
      </c>
      <c r="D47" s="4" t="s">
        <v>62</v>
      </c>
      <c r="E47" s="4" t="s">
        <v>62</v>
      </c>
      <c r="F47" s="4" t="s">
        <v>62</v>
      </c>
      <c r="G47" s="4" t="s">
        <v>62</v>
      </c>
      <c r="H47" s="4">
        <v>10</v>
      </c>
      <c r="I47" s="4">
        <v>13</v>
      </c>
      <c r="J47" s="4" t="s">
        <v>62</v>
      </c>
      <c r="K47" s="4">
        <v>1</v>
      </c>
      <c r="L47" s="4">
        <v>5</v>
      </c>
      <c r="M47" s="4" t="s">
        <v>62</v>
      </c>
      <c r="N47" s="4" t="s">
        <v>62</v>
      </c>
      <c r="O47" s="4">
        <v>14</v>
      </c>
      <c r="P47" s="4">
        <v>3</v>
      </c>
      <c r="Q47" s="4" t="s">
        <v>62</v>
      </c>
    </row>
    <row r="48" spans="1:17" ht="12" customHeight="1">
      <c r="A48" s="306"/>
      <c r="B48" s="31" t="s">
        <v>334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306">
        <v>16</v>
      </c>
      <c r="B49" s="31" t="s">
        <v>331</v>
      </c>
      <c r="C49" s="4">
        <f>SUM(D49:Q49)</f>
        <v>85</v>
      </c>
      <c r="D49" s="4">
        <v>2</v>
      </c>
      <c r="E49" s="4" t="s">
        <v>678</v>
      </c>
      <c r="F49" s="4" t="s">
        <v>678</v>
      </c>
      <c r="G49" s="4" t="s">
        <v>678</v>
      </c>
      <c r="H49" s="4">
        <v>2</v>
      </c>
      <c r="I49" s="4">
        <v>45</v>
      </c>
      <c r="J49" s="4" t="s">
        <v>678</v>
      </c>
      <c r="K49" s="4" t="s">
        <v>678</v>
      </c>
      <c r="L49" s="4">
        <v>21</v>
      </c>
      <c r="M49" s="4" t="s">
        <v>678</v>
      </c>
      <c r="N49" s="4" t="s">
        <v>678</v>
      </c>
      <c r="O49" s="4">
        <v>13</v>
      </c>
      <c r="P49" s="4">
        <v>2</v>
      </c>
      <c r="Q49" s="4" t="s">
        <v>678</v>
      </c>
    </row>
    <row r="50" spans="1:17" ht="12" customHeight="1">
      <c r="A50" s="306"/>
      <c r="B50" s="31" t="s">
        <v>332</v>
      </c>
      <c r="C50" s="4">
        <f>SUM(D50:Q50)</f>
        <v>62</v>
      </c>
      <c r="D50" s="4">
        <v>1</v>
      </c>
      <c r="E50" s="4" t="s">
        <v>62</v>
      </c>
      <c r="F50" s="4" t="s">
        <v>62</v>
      </c>
      <c r="G50" s="4" t="s">
        <v>62</v>
      </c>
      <c r="H50" s="4">
        <v>8</v>
      </c>
      <c r="I50" s="4">
        <v>27</v>
      </c>
      <c r="J50" s="4" t="s">
        <v>62</v>
      </c>
      <c r="K50" s="4" t="s">
        <v>62</v>
      </c>
      <c r="L50" s="4">
        <v>8</v>
      </c>
      <c r="M50" s="4" t="s">
        <v>62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306"/>
      <c r="B51" s="31" t="s">
        <v>334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306">
        <v>17</v>
      </c>
      <c r="B52" s="31" t="s">
        <v>331</v>
      </c>
      <c r="C52" s="21">
        <f t="shared" si="2"/>
        <v>0</v>
      </c>
      <c r="D52" s="21" t="s">
        <v>678</v>
      </c>
      <c r="E52" s="21" t="s">
        <v>678</v>
      </c>
      <c r="F52" s="21" t="s">
        <v>678</v>
      </c>
      <c r="G52" s="21" t="s">
        <v>678</v>
      </c>
      <c r="H52" s="21" t="s">
        <v>678</v>
      </c>
      <c r="I52" s="21" t="s">
        <v>678</v>
      </c>
      <c r="J52" s="21" t="s">
        <v>678</v>
      </c>
      <c r="K52" s="21" t="s">
        <v>678</v>
      </c>
      <c r="L52" s="21" t="s">
        <v>678</v>
      </c>
      <c r="M52" s="21" t="s">
        <v>678</v>
      </c>
      <c r="N52" s="21" t="s">
        <v>678</v>
      </c>
      <c r="O52" s="21" t="s">
        <v>678</v>
      </c>
      <c r="P52" s="21" t="s">
        <v>678</v>
      </c>
      <c r="Q52" s="21" t="s">
        <v>678</v>
      </c>
    </row>
    <row r="53" spans="1:17" ht="12" customHeight="1">
      <c r="A53" s="306"/>
      <c r="B53" s="31" t="s">
        <v>332</v>
      </c>
      <c r="C53" s="21">
        <f t="shared" si="2"/>
        <v>0</v>
      </c>
      <c r="D53" s="21" t="s">
        <v>62</v>
      </c>
      <c r="E53" s="21" t="s">
        <v>62</v>
      </c>
      <c r="F53" s="21" t="s">
        <v>62</v>
      </c>
      <c r="G53" s="21" t="s">
        <v>62</v>
      </c>
      <c r="H53" s="21" t="s">
        <v>62</v>
      </c>
      <c r="I53" s="21" t="s">
        <v>62</v>
      </c>
      <c r="J53" s="21" t="s">
        <v>62</v>
      </c>
      <c r="K53" s="21" t="s">
        <v>62</v>
      </c>
      <c r="L53" s="21" t="s">
        <v>62</v>
      </c>
      <c r="M53" s="21" t="s">
        <v>62</v>
      </c>
      <c r="N53" s="21" t="s">
        <v>62</v>
      </c>
      <c r="O53" s="21" t="s">
        <v>62</v>
      </c>
      <c r="P53" s="21" t="s">
        <v>62</v>
      </c>
      <c r="Q53" s="21" t="s">
        <v>62</v>
      </c>
    </row>
    <row r="54" spans="1:17" ht="12" customHeight="1" thickBot="1">
      <c r="A54" s="374"/>
      <c r="B54" s="34" t="s">
        <v>334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435</v>
      </c>
      <c r="B55" s="27" t="s">
        <v>482</v>
      </c>
    </row>
    <row r="56" spans="1:17">
      <c r="B56" s="27" t="s">
        <v>483</v>
      </c>
    </row>
  </sheetData>
  <mergeCells count="48">
    <mergeCell ref="A52:A54"/>
    <mergeCell ref="A34:A36"/>
    <mergeCell ref="A37:A39"/>
    <mergeCell ref="A40:A42"/>
    <mergeCell ref="A43:A45"/>
    <mergeCell ref="A49:A51"/>
    <mergeCell ref="P31:P33"/>
    <mergeCell ref="Q30:Q33"/>
    <mergeCell ref="A46:A48"/>
    <mergeCell ref="A30:A33"/>
    <mergeCell ref="B30:B33"/>
    <mergeCell ref="C30:C33"/>
    <mergeCell ref="M31:M33"/>
    <mergeCell ref="D31:D33"/>
    <mergeCell ref="E31:E33"/>
    <mergeCell ref="L31:L33"/>
    <mergeCell ref="G31:G33"/>
    <mergeCell ref="H31:H33"/>
    <mergeCell ref="I31:I33"/>
    <mergeCell ref="J31:J33"/>
    <mergeCell ref="K31:K33"/>
    <mergeCell ref="O31:O33"/>
    <mergeCell ref="A21:A23"/>
    <mergeCell ref="A9:A11"/>
    <mergeCell ref="N3:N5"/>
    <mergeCell ref="K3:K5"/>
    <mergeCell ref="N31:N33"/>
    <mergeCell ref="Q2:Q5"/>
    <mergeCell ref="L3:L5"/>
    <mergeCell ref="O3:O5"/>
    <mergeCell ref="P3:P5"/>
    <mergeCell ref="F31:F33"/>
    <mergeCell ref="A18:A20"/>
    <mergeCell ref="I3:I5"/>
    <mergeCell ref="C3:C5"/>
    <mergeCell ref="A24:A26"/>
    <mergeCell ref="M3:M5"/>
    <mergeCell ref="D3:D5"/>
    <mergeCell ref="E3:E5"/>
    <mergeCell ref="F3:F5"/>
    <mergeCell ref="G3:G5"/>
    <mergeCell ref="H3:H5"/>
    <mergeCell ref="J3:J5"/>
    <mergeCell ref="B2:B5"/>
    <mergeCell ref="A6:A8"/>
    <mergeCell ref="A2:A5"/>
    <mergeCell ref="A12:A14"/>
    <mergeCell ref="A15:A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285</v>
      </c>
    </row>
    <row r="2" spans="1:23">
      <c r="A2" s="315" t="s">
        <v>453</v>
      </c>
      <c r="B2" s="311"/>
      <c r="C2" s="311" t="s">
        <v>598</v>
      </c>
      <c r="D2" s="311"/>
      <c r="E2" s="311"/>
      <c r="F2" s="311" t="s">
        <v>337</v>
      </c>
      <c r="G2" s="37"/>
      <c r="H2" s="38"/>
      <c r="I2" s="38"/>
      <c r="J2" s="38" t="s">
        <v>602</v>
      </c>
      <c r="K2" s="38"/>
      <c r="L2" s="38"/>
      <c r="M2" s="38"/>
      <c r="N2" s="38"/>
      <c r="O2" s="5"/>
      <c r="P2" s="311" t="s">
        <v>366</v>
      </c>
      <c r="Q2" s="311"/>
      <c r="R2" s="311"/>
      <c r="S2" s="311" t="s">
        <v>340</v>
      </c>
      <c r="T2" s="311"/>
      <c r="U2" s="311"/>
      <c r="V2" s="324" t="s">
        <v>603</v>
      </c>
      <c r="W2" s="312" t="s">
        <v>604</v>
      </c>
    </row>
    <row r="3" spans="1:23">
      <c r="A3" s="317"/>
      <c r="B3" s="303"/>
      <c r="C3" s="303" t="s">
        <v>350</v>
      </c>
      <c r="D3" s="303" t="s">
        <v>572</v>
      </c>
      <c r="E3" s="303" t="s">
        <v>574</v>
      </c>
      <c r="F3" s="303"/>
      <c r="G3" s="303" t="s">
        <v>335</v>
      </c>
      <c r="H3" s="303"/>
      <c r="I3" s="303"/>
      <c r="J3" s="303" t="s">
        <v>599</v>
      </c>
      <c r="K3" s="303"/>
      <c r="L3" s="303" t="s">
        <v>600</v>
      </c>
      <c r="M3" s="309"/>
      <c r="N3" s="305" t="s">
        <v>601</v>
      </c>
      <c r="O3" s="303"/>
      <c r="P3" s="303" t="s">
        <v>350</v>
      </c>
      <c r="Q3" s="303" t="s">
        <v>338</v>
      </c>
      <c r="R3" s="303" t="s">
        <v>339</v>
      </c>
      <c r="S3" s="303" t="s">
        <v>350</v>
      </c>
      <c r="T3" s="303" t="s">
        <v>338</v>
      </c>
      <c r="U3" s="303" t="s">
        <v>339</v>
      </c>
      <c r="V3" s="303"/>
      <c r="W3" s="309"/>
    </row>
    <row r="4" spans="1:23">
      <c r="A4" s="361"/>
      <c r="B4" s="303"/>
      <c r="C4" s="303"/>
      <c r="D4" s="303"/>
      <c r="E4" s="303"/>
      <c r="F4" s="303"/>
      <c r="G4" s="9" t="s">
        <v>350</v>
      </c>
      <c r="H4" s="9" t="s">
        <v>338</v>
      </c>
      <c r="I4" s="9" t="s">
        <v>339</v>
      </c>
      <c r="J4" s="9" t="s">
        <v>338</v>
      </c>
      <c r="K4" s="9" t="s">
        <v>339</v>
      </c>
      <c r="L4" s="9" t="s">
        <v>338</v>
      </c>
      <c r="M4" s="11" t="s">
        <v>339</v>
      </c>
      <c r="N4" s="8" t="s">
        <v>338</v>
      </c>
      <c r="O4" s="9" t="s">
        <v>339</v>
      </c>
      <c r="P4" s="303"/>
      <c r="Q4" s="303"/>
      <c r="R4" s="303"/>
      <c r="S4" s="303"/>
      <c r="T4" s="303"/>
      <c r="U4" s="303"/>
      <c r="V4" s="303"/>
      <c r="W4" s="309"/>
    </row>
    <row r="5" spans="1:23" ht="19.5" customHeight="1">
      <c r="A5" s="46" t="s">
        <v>739</v>
      </c>
      <c r="B5" s="31" t="s">
        <v>331</v>
      </c>
      <c r="C5" s="54">
        <f>SUM(D5:E5)</f>
        <v>5</v>
      </c>
      <c r="D5" s="54" t="s">
        <v>678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331</v>
      </c>
      <c r="C6" s="54">
        <f>SUM(D6:E6)</f>
        <v>5</v>
      </c>
      <c r="D6" s="54" t="s">
        <v>678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331</v>
      </c>
      <c r="C7" s="54">
        <f>SUM(D7:E7)</f>
        <v>6</v>
      </c>
      <c r="D7" s="54" t="s">
        <v>678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331</v>
      </c>
      <c r="C8" s="54">
        <f>SUM(D8:E8)</f>
        <v>6</v>
      </c>
      <c r="D8" s="54" t="s">
        <v>678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334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349</v>
      </c>
    </row>
    <row r="12" spans="1:23" ht="14.25" thickBot="1">
      <c r="A12" s="1" t="s">
        <v>12</v>
      </c>
    </row>
    <row r="13" spans="1:23">
      <c r="A13" s="320" t="s">
        <v>453</v>
      </c>
      <c r="B13" s="311"/>
      <c r="C13" s="311" t="s">
        <v>598</v>
      </c>
      <c r="D13" s="311"/>
      <c r="E13" s="311"/>
      <c r="F13" s="311" t="s">
        <v>337</v>
      </c>
      <c r="G13" s="311" t="s">
        <v>602</v>
      </c>
      <c r="H13" s="311"/>
      <c r="I13" s="311"/>
      <c r="J13" s="311"/>
      <c r="K13" s="311"/>
      <c r="L13" s="311"/>
      <c r="M13" s="311"/>
      <c r="N13" s="311"/>
      <c r="O13" s="311"/>
      <c r="P13" s="311" t="s">
        <v>366</v>
      </c>
      <c r="Q13" s="311"/>
      <c r="R13" s="311"/>
      <c r="S13" s="311" t="s">
        <v>340</v>
      </c>
      <c r="T13" s="311"/>
      <c r="U13" s="311"/>
      <c r="V13" s="324" t="s">
        <v>603</v>
      </c>
      <c r="W13" s="312" t="s">
        <v>604</v>
      </c>
    </row>
    <row r="14" spans="1:23">
      <c r="A14" s="417"/>
      <c r="B14" s="303"/>
      <c r="C14" s="303" t="s">
        <v>350</v>
      </c>
      <c r="D14" s="303" t="s">
        <v>572</v>
      </c>
      <c r="E14" s="303" t="s">
        <v>574</v>
      </c>
      <c r="F14" s="303"/>
      <c r="G14" s="303" t="s">
        <v>335</v>
      </c>
      <c r="H14" s="303"/>
      <c r="I14" s="303"/>
      <c r="J14" s="303" t="s">
        <v>599</v>
      </c>
      <c r="K14" s="303"/>
      <c r="L14" s="303" t="s">
        <v>600</v>
      </c>
      <c r="M14" s="303"/>
      <c r="N14" s="303" t="s">
        <v>601</v>
      </c>
      <c r="O14" s="303"/>
      <c r="P14" s="303" t="s">
        <v>350</v>
      </c>
      <c r="Q14" s="303" t="s">
        <v>338</v>
      </c>
      <c r="R14" s="303" t="s">
        <v>339</v>
      </c>
      <c r="S14" s="303" t="s">
        <v>350</v>
      </c>
      <c r="T14" s="303" t="s">
        <v>338</v>
      </c>
      <c r="U14" s="303" t="s">
        <v>339</v>
      </c>
      <c r="V14" s="303"/>
      <c r="W14" s="309"/>
    </row>
    <row r="15" spans="1:23">
      <c r="A15" s="321"/>
      <c r="B15" s="303"/>
      <c r="C15" s="303"/>
      <c r="D15" s="303"/>
      <c r="E15" s="303"/>
      <c r="F15" s="303"/>
      <c r="G15" s="9" t="s">
        <v>350</v>
      </c>
      <c r="H15" s="9" t="s">
        <v>338</v>
      </c>
      <c r="I15" s="9" t="s">
        <v>339</v>
      </c>
      <c r="J15" s="9" t="s">
        <v>338</v>
      </c>
      <c r="K15" s="9" t="s">
        <v>339</v>
      </c>
      <c r="L15" s="9" t="s">
        <v>338</v>
      </c>
      <c r="M15" s="9" t="s">
        <v>339</v>
      </c>
      <c r="N15" s="9" t="s">
        <v>338</v>
      </c>
      <c r="O15" s="9" t="s">
        <v>339</v>
      </c>
      <c r="P15" s="303"/>
      <c r="Q15" s="303"/>
      <c r="R15" s="303"/>
      <c r="S15" s="303"/>
      <c r="T15" s="303"/>
      <c r="U15" s="303"/>
      <c r="V15" s="303"/>
      <c r="W15" s="309"/>
    </row>
    <row r="16" spans="1:23">
      <c r="A16" s="313" t="s">
        <v>436</v>
      </c>
      <c r="B16" s="31" t="s">
        <v>331</v>
      </c>
      <c r="C16" s="54">
        <f>SUM(D16:E16)</f>
        <v>3</v>
      </c>
      <c r="D16" s="54" t="s">
        <v>678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13"/>
      <c r="B17" s="31" t="s">
        <v>332</v>
      </c>
      <c r="C17" s="54" t="s">
        <v>62</v>
      </c>
      <c r="D17" s="54" t="s">
        <v>62</v>
      </c>
      <c r="E17" s="54" t="s">
        <v>62</v>
      </c>
      <c r="F17" s="54" t="s">
        <v>62</v>
      </c>
      <c r="G17" s="54" t="s">
        <v>62</v>
      </c>
      <c r="H17" s="54" t="s">
        <v>62</v>
      </c>
      <c r="I17" s="54" t="s">
        <v>62</v>
      </c>
      <c r="J17" s="54" t="s">
        <v>62</v>
      </c>
      <c r="K17" s="54" t="s">
        <v>62</v>
      </c>
      <c r="L17" s="54" t="s">
        <v>62</v>
      </c>
      <c r="M17" s="54" t="s">
        <v>62</v>
      </c>
      <c r="N17" s="54" t="s">
        <v>62</v>
      </c>
      <c r="O17" s="54" t="s">
        <v>62</v>
      </c>
      <c r="P17" s="54" t="s">
        <v>62</v>
      </c>
      <c r="Q17" s="54" t="s">
        <v>62</v>
      </c>
      <c r="R17" s="54" t="s">
        <v>62</v>
      </c>
      <c r="S17" s="54" t="s">
        <v>62</v>
      </c>
      <c r="T17" s="54" t="s">
        <v>62</v>
      </c>
      <c r="U17" s="54" t="s">
        <v>62</v>
      </c>
      <c r="V17" s="54" t="s">
        <v>62</v>
      </c>
      <c r="W17" s="54" t="s">
        <v>62</v>
      </c>
    </row>
    <row r="18" spans="1:23">
      <c r="A18" s="313"/>
      <c r="B18" s="31" t="s">
        <v>333</v>
      </c>
      <c r="C18" s="54">
        <f t="shared" ref="C18:C43" si="5">SUM(D18:E18)</f>
        <v>1</v>
      </c>
      <c r="D18" s="54" t="s">
        <v>63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13"/>
      <c r="B19" s="31" t="s">
        <v>334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306">
        <v>12</v>
      </c>
      <c r="B20" s="31" t="s">
        <v>331</v>
      </c>
      <c r="C20" s="54">
        <f t="shared" si="5"/>
        <v>3</v>
      </c>
      <c r="D20" s="54" t="s">
        <v>678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306"/>
      <c r="B21" s="31" t="s">
        <v>332</v>
      </c>
      <c r="C21" s="54" t="s">
        <v>62</v>
      </c>
      <c r="D21" s="54" t="s">
        <v>62</v>
      </c>
      <c r="E21" s="54" t="s">
        <v>62</v>
      </c>
      <c r="F21" s="54" t="s">
        <v>62</v>
      </c>
      <c r="G21" s="54" t="s">
        <v>62</v>
      </c>
      <c r="H21" s="54" t="s">
        <v>62</v>
      </c>
      <c r="I21" s="54" t="s">
        <v>62</v>
      </c>
      <c r="J21" s="54" t="s">
        <v>62</v>
      </c>
      <c r="K21" s="54" t="s">
        <v>62</v>
      </c>
      <c r="L21" s="54" t="s">
        <v>62</v>
      </c>
      <c r="M21" s="54" t="s">
        <v>62</v>
      </c>
      <c r="N21" s="54" t="s">
        <v>62</v>
      </c>
      <c r="O21" s="54" t="s">
        <v>62</v>
      </c>
      <c r="P21" s="54" t="s">
        <v>62</v>
      </c>
      <c r="Q21" s="54" t="s">
        <v>62</v>
      </c>
      <c r="R21" s="54" t="s">
        <v>62</v>
      </c>
      <c r="S21" s="54" t="s">
        <v>62</v>
      </c>
      <c r="T21" s="54" t="s">
        <v>62</v>
      </c>
      <c r="U21" s="54" t="s">
        <v>62</v>
      </c>
      <c r="V21" s="54" t="s">
        <v>62</v>
      </c>
      <c r="W21" s="54" t="s">
        <v>62</v>
      </c>
    </row>
    <row r="22" spans="1:23">
      <c r="A22" s="306"/>
      <c r="B22" s="31" t="s">
        <v>333</v>
      </c>
      <c r="C22" s="54">
        <f t="shared" si="5"/>
        <v>1</v>
      </c>
      <c r="D22" s="54" t="s">
        <v>63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306"/>
      <c r="B23" s="31" t="s">
        <v>334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306">
        <v>13</v>
      </c>
      <c r="B24" s="31" t="s">
        <v>331</v>
      </c>
      <c r="C24" s="54">
        <f t="shared" si="5"/>
        <v>3</v>
      </c>
      <c r="D24" s="54" t="s">
        <v>678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306"/>
      <c r="B25" s="31" t="s">
        <v>332</v>
      </c>
      <c r="C25" s="54" t="s">
        <v>62</v>
      </c>
      <c r="D25" s="54" t="s">
        <v>62</v>
      </c>
      <c r="E25" s="54" t="s">
        <v>62</v>
      </c>
      <c r="F25" s="54" t="s">
        <v>62</v>
      </c>
      <c r="G25" s="54" t="s">
        <v>62</v>
      </c>
      <c r="H25" s="54" t="s">
        <v>62</v>
      </c>
      <c r="I25" s="54" t="s">
        <v>62</v>
      </c>
      <c r="J25" s="54" t="s">
        <v>62</v>
      </c>
      <c r="K25" s="54" t="s">
        <v>62</v>
      </c>
      <c r="L25" s="54" t="s">
        <v>62</v>
      </c>
      <c r="M25" s="54" t="s">
        <v>62</v>
      </c>
      <c r="N25" s="54" t="s">
        <v>62</v>
      </c>
      <c r="O25" s="54" t="s">
        <v>62</v>
      </c>
      <c r="P25" s="54" t="s">
        <v>62</v>
      </c>
      <c r="Q25" s="54" t="s">
        <v>62</v>
      </c>
      <c r="R25" s="54" t="s">
        <v>62</v>
      </c>
      <c r="S25" s="54" t="s">
        <v>62</v>
      </c>
      <c r="T25" s="54" t="s">
        <v>62</v>
      </c>
      <c r="U25" s="54" t="s">
        <v>62</v>
      </c>
      <c r="V25" s="54" t="s">
        <v>62</v>
      </c>
      <c r="W25" s="54" t="s">
        <v>62</v>
      </c>
    </row>
    <row r="26" spans="1:23">
      <c r="A26" s="306"/>
      <c r="B26" s="31" t="s">
        <v>333</v>
      </c>
      <c r="C26" s="54">
        <f t="shared" si="5"/>
        <v>1</v>
      </c>
      <c r="D26" s="54" t="s">
        <v>63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306"/>
      <c r="B27" s="31" t="s">
        <v>334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306">
        <v>14</v>
      </c>
      <c r="B28" s="31" t="s">
        <v>331</v>
      </c>
      <c r="C28" s="54">
        <f t="shared" si="5"/>
        <v>3</v>
      </c>
      <c r="D28" s="54" t="s">
        <v>678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306"/>
      <c r="B29" s="31" t="s">
        <v>332</v>
      </c>
      <c r="C29" s="54" t="s">
        <v>62</v>
      </c>
      <c r="D29" s="54" t="s">
        <v>62</v>
      </c>
      <c r="E29" s="54" t="s">
        <v>62</v>
      </c>
      <c r="F29" s="54" t="s">
        <v>62</v>
      </c>
      <c r="G29" s="54" t="s">
        <v>62</v>
      </c>
      <c r="H29" s="54" t="s">
        <v>62</v>
      </c>
      <c r="I29" s="54" t="s">
        <v>62</v>
      </c>
      <c r="J29" s="54" t="s">
        <v>62</v>
      </c>
      <c r="K29" s="54" t="s">
        <v>62</v>
      </c>
      <c r="L29" s="54" t="s">
        <v>62</v>
      </c>
      <c r="M29" s="54" t="s">
        <v>62</v>
      </c>
      <c r="N29" s="54" t="s">
        <v>62</v>
      </c>
      <c r="O29" s="54" t="s">
        <v>62</v>
      </c>
      <c r="P29" s="54" t="s">
        <v>62</v>
      </c>
      <c r="Q29" s="54" t="s">
        <v>62</v>
      </c>
      <c r="R29" s="54" t="s">
        <v>62</v>
      </c>
      <c r="S29" s="54" t="s">
        <v>62</v>
      </c>
      <c r="T29" s="54" t="s">
        <v>62</v>
      </c>
      <c r="U29" s="54" t="s">
        <v>62</v>
      </c>
      <c r="V29" s="54" t="s">
        <v>62</v>
      </c>
      <c r="W29" s="54" t="s">
        <v>62</v>
      </c>
    </row>
    <row r="30" spans="1:23">
      <c r="A30" s="306"/>
      <c r="B30" s="31" t="s">
        <v>333</v>
      </c>
      <c r="C30" s="54">
        <f t="shared" si="5"/>
        <v>1</v>
      </c>
      <c r="D30" s="54" t="s">
        <v>63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63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306"/>
      <c r="B31" s="31" t="s">
        <v>334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306">
        <v>15</v>
      </c>
      <c r="B32" s="31" t="s">
        <v>331</v>
      </c>
      <c r="C32" s="54">
        <f t="shared" si="5"/>
        <v>3</v>
      </c>
      <c r="D32" s="54" t="s">
        <v>678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306"/>
      <c r="B33" s="31" t="s">
        <v>332</v>
      </c>
      <c r="C33" s="54">
        <f t="shared" si="5"/>
        <v>1</v>
      </c>
      <c r="D33" s="54" t="s">
        <v>62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62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306"/>
      <c r="B34" s="31" t="s">
        <v>333</v>
      </c>
      <c r="C34" s="54">
        <f t="shared" si="5"/>
        <v>1</v>
      </c>
      <c r="D34" s="54" t="s">
        <v>63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63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306"/>
      <c r="B35" s="31" t="s">
        <v>334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306">
        <v>16</v>
      </c>
      <c r="B36" s="31" t="s">
        <v>331</v>
      </c>
      <c r="C36" s="54">
        <f>SUM(D36:E36)</f>
        <v>3</v>
      </c>
      <c r="D36" s="54" t="s">
        <v>678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306"/>
      <c r="B37" s="31" t="s">
        <v>332</v>
      </c>
      <c r="C37" s="54">
        <f>SUM(D37:E37)</f>
        <v>1</v>
      </c>
      <c r="D37" s="54" t="s">
        <v>62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62</v>
      </c>
      <c r="V37" s="15">
        <f>G37/P37</f>
        <v>8.125</v>
      </c>
      <c r="W37" s="15">
        <f>G37/F37</f>
        <v>16.25</v>
      </c>
    </row>
    <row r="38" spans="1:23">
      <c r="A38" s="306"/>
      <c r="B38" s="31" t="s">
        <v>333</v>
      </c>
      <c r="C38" s="54">
        <f>SUM(D38:E38)</f>
        <v>1</v>
      </c>
      <c r="D38" s="54" t="s">
        <v>63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63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306"/>
      <c r="B39" s="31" t="s">
        <v>334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306">
        <v>17</v>
      </c>
      <c r="B40" s="31" t="s">
        <v>331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306"/>
      <c r="B41" s="31" t="s">
        <v>332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306"/>
      <c r="B42" s="31" t="s">
        <v>333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74"/>
      <c r="B43" s="34" t="s">
        <v>334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349</v>
      </c>
    </row>
  </sheetData>
  <mergeCells count="50">
    <mergeCell ref="W13:W15"/>
    <mergeCell ref="S13:U13"/>
    <mergeCell ref="S14:S15"/>
    <mergeCell ref="T14:T15"/>
    <mergeCell ref="U14:U15"/>
    <mergeCell ref="V13:V15"/>
    <mergeCell ref="N14:O14"/>
    <mergeCell ref="G13:O13"/>
    <mergeCell ref="P14:P15"/>
    <mergeCell ref="P13:R13"/>
    <mergeCell ref="Q14:Q15"/>
    <mergeCell ref="R14:R15"/>
    <mergeCell ref="G14:I14"/>
    <mergeCell ref="J14:K14"/>
    <mergeCell ref="L14:M14"/>
    <mergeCell ref="C14:C15"/>
    <mergeCell ref="D14:D15"/>
    <mergeCell ref="E14:E15"/>
    <mergeCell ref="A40:A43"/>
    <mergeCell ref="A36:A39"/>
    <mergeCell ref="A13:A15"/>
    <mergeCell ref="A28:A31"/>
    <mergeCell ref="A32:A35"/>
    <mergeCell ref="F13:F15"/>
    <mergeCell ref="C13:E13"/>
    <mergeCell ref="C2:E2"/>
    <mergeCell ref="A24:A27"/>
    <mergeCell ref="B13:B15"/>
    <mergeCell ref="A16:A19"/>
    <mergeCell ref="A20:A23"/>
    <mergeCell ref="A2:A4"/>
    <mergeCell ref="B2:B4"/>
    <mergeCell ref="F2:F4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31</v>
      </c>
      <c r="H1" s="36" t="s">
        <v>611</v>
      </c>
      <c r="AB1" s="4" t="s">
        <v>20</v>
      </c>
    </row>
    <row r="2" spans="1:32">
      <c r="A2" s="315" t="s">
        <v>453</v>
      </c>
      <c r="B2" s="311"/>
      <c r="C2" s="311" t="s">
        <v>336</v>
      </c>
      <c r="D2" s="311"/>
      <c r="E2" s="311"/>
      <c r="F2" s="37"/>
      <c r="G2" s="38"/>
      <c r="H2" s="38"/>
      <c r="I2" s="38"/>
      <c r="J2" s="38"/>
      <c r="K2" s="38"/>
      <c r="L2" s="38"/>
      <c r="M2" s="328" t="s">
        <v>414</v>
      </c>
      <c r="N2" s="328"/>
      <c r="O2" s="38"/>
      <c r="P2" s="38"/>
      <c r="Q2" s="38"/>
      <c r="R2" s="38"/>
      <c r="S2" s="38"/>
      <c r="T2" s="5"/>
      <c r="U2" s="311" t="s">
        <v>610</v>
      </c>
      <c r="V2" s="311"/>
      <c r="W2" s="311" t="s">
        <v>366</v>
      </c>
      <c r="X2" s="311"/>
      <c r="Y2" s="311"/>
      <c r="Z2" s="311" t="s">
        <v>340</v>
      </c>
      <c r="AA2" s="311"/>
      <c r="AB2" s="308"/>
      <c r="AC2" s="17"/>
      <c r="AD2" s="17"/>
      <c r="AE2" s="17"/>
      <c r="AF2" s="17"/>
    </row>
    <row r="3" spans="1:32">
      <c r="A3" s="317"/>
      <c r="B3" s="387"/>
      <c r="C3" s="303" t="s">
        <v>350</v>
      </c>
      <c r="D3" s="303" t="s">
        <v>572</v>
      </c>
      <c r="E3" s="303" t="s">
        <v>574</v>
      </c>
      <c r="F3" s="303" t="s">
        <v>335</v>
      </c>
      <c r="G3" s="303"/>
      <c r="H3" s="303"/>
      <c r="I3" s="303"/>
      <c r="J3" s="303"/>
      <c r="K3" s="303"/>
      <c r="L3" s="303"/>
      <c r="M3" s="303" t="s">
        <v>606</v>
      </c>
      <c r="N3" s="309"/>
      <c r="O3" s="305" t="s">
        <v>607</v>
      </c>
      <c r="P3" s="303"/>
      <c r="Q3" s="303" t="s">
        <v>608</v>
      </c>
      <c r="R3" s="303"/>
      <c r="S3" s="303" t="s">
        <v>609</v>
      </c>
      <c r="T3" s="303" t="s">
        <v>362</v>
      </c>
      <c r="U3" s="303" t="s">
        <v>338</v>
      </c>
      <c r="V3" s="303" t="s">
        <v>339</v>
      </c>
      <c r="W3" s="303" t="s">
        <v>350</v>
      </c>
      <c r="X3" s="303" t="s">
        <v>338</v>
      </c>
      <c r="Y3" s="303" t="s">
        <v>339</v>
      </c>
      <c r="Z3" s="303" t="s">
        <v>350</v>
      </c>
      <c r="AA3" s="303" t="s">
        <v>338</v>
      </c>
      <c r="AB3" s="309" t="s">
        <v>339</v>
      </c>
      <c r="AC3" s="17"/>
      <c r="AD3" s="17"/>
      <c r="AE3" s="17"/>
      <c r="AF3" s="17"/>
    </row>
    <row r="4" spans="1:32">
      <c r="A4" s="317"/>
      <c r="B4" s="303"/>
      <c r="C4" s="303"/>
      <c r="D4" s="303"/>
      <c r="E4" s="303"/>
      <c r="F4" s="303" t="s">
        <v>350</v>
      </c>
      <c r="G4" s="303" t="s">
        <v>338</v>
      </c>
      <c r="H4" s="303" t="s">
        <v>339</v>
      </c>
      <c r="I4" s="303" t="s">
        <v>572</v>
      </c>
      <c r="J4" s="303"/>
      <c r="K4" s="303" t="s">
        <v>574</v>
      </c>
      <c r="L4" s="303"/>
      <c r="M4" s="303" t="s">
        <v>338</v>
      </c>
      <c r="N4" s="309" t="s">
        <v>339</v>
      </c>
      <c r="O4" s="305" t="s">
        <v>338</v>
      </c>
      <c r="P4" s="303" t="s">
        <v>339</v>
      </c>
      <c r="Q4" s="303" t="s">
        <v>338</v>
      </c>
      <c r="R4" s="303" t="s">
        <v>339</v>
      </c>
      <c r="S4" s="303"/>
      <c r="T4" s="303"/>
      <c r="U4" s="303"/>
      <c r="V4" s="303"/>
      <c r="W4" s="303"/>
      <c r="X4" s="303"/>
      <c r="Y4" s="303"/>
      <c r="Z4" s="303"/>
      <c r="AA4" s="303"/>
      <c r="AB4" s="309"/>
      <c r="AC4" s="17"/>
      <c r="AD4" s="17"/>
      <c r="AE4" s="17"/>
      <c r="AF4" s="17"/>
    </row>
    <row r="5" spans="1:32">
      <c r="A5" s="361"/>
      <c r="B5" s="303"/>
      <c r="C5" s="303"/>
      <c r="D5" s="303"/>
      <c r="E5" s="303"/>
      <c r="F5" s="303"/>
      <c r="G5" s="303"/>
      <c r="H5" s="303"/>
      <c r="I5" s="9" t="s">
        <v>338</v>
      </c>
      <c r="J5" s="9" t="s">
        <v>339</v>
      </c>
      <c r="K5" s="9" t="s">
        <v>338</v>
      </c>
      <c r="L5" s="9" t="s">
        <v>339</v>
      </c>
      <c r="M5" s="303"/>
      <c r="N5" s="309"/>
      <c r="O5" s="305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9"/>
      <c r="AC5" s="17"/>
      <c r="AD5" s="17"/>
      <c r="AE5" s="17"/>
      <c r="AF5" s="17"/>
    </row>
    <row r="6" spans="1:32" hidden="1">
      <c r="A6" s="52" t="s">
        <v>436</v>
      </c>
      <c r="B6" s="31" t="s">
        <v>331</v>
      </c>
      <c r="C6" s="71">
        <f t="shared" ref="C6:C11" si="0">SUM(D6:E6)</f>
        <v>1</v>
      </c>
      <c r="D6" s="71" t="s">
        <v>678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678</v>
      </c>
      <c r="J6" s="71" t="s">
        <v>678</v>
      </c>
      <c r="K6" s="71">
        <v>42</v>
      </c>
      <c r="L6" s="71">
        <v>20</v>
      </c>
      <c r="M6" s="71" t="s">
        <v>678</v>
      </c>
      <c r="N6" s="71" t="s">
        <v>678</v>
      </c>
      <c r="O6" s="71">
        <v>42</v>
      </c>
      <c r="P6" s="71">
        <v>20</v>
      </c>
      <c r="Q6" s="71" t="s">
        <v>678</v>
      </c>
      <c r="R6" s="71" t="s">
        <v>678</v>
      </c>
      <c r="S6" s="71">
        <v>62</v>
      </c>
      <c r="T6" s="71" t="s">
        <v>678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678</v>
      </c>
      <c r="AA6" s="71" t="s">
        <v>678</v>
      </c>
      <c r="AB6" s="71" t="s">
        <v>678</v>
      </c>
      <c r="AC6" s="17"/>
      <c r="AD6" s="17"/>
      <c r="AE6" s="17"/>
      <c r="AF6" s="17"/>
    </row>
    <row r="7" spans="1:32" hidden="1">
      <c r="A7" s="13">
        <v>12</v>
      </c>
      <c r="B7" s="31" t="s">
        <v>331</v>
      </c>
      <c r="C7" s="71">
        <f t="shared" si="0"/>
        <v>2</v>
      </c>
      <c r="D7" s="71" t="s">
        <v>678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678</v>
      </c>
      <c r="J7" s="71" t="s">
        <v>678</v>
      </c>
      <c r="K7" s="71">
        <v>70</v>
      </c>
      <c r="L7" s="71">
        <v>28</v>
      </c>
      <c r="M7" s="71" t="s">
        <v>678</v>
      </c>
      <c r="N7" s="71" t="s">
        <v>678</v>
      </c>
      <c r="O7" s="71">
        <v>70</v>
      </c>
      <c r="P7" s="71">
        <v>28</v>
      </c>
      <c r="Q7" s="71" t="s">
        <v>678</v>
      </c>
      <c r="R7" s="71" t="s">
        <v>678</v>
      </c>
      <c r="S7" s="71">
        <v>98</v>
      </c>
      <c r="T7" s="71" t="s">
        <v>678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739</v>
      </c>
      <c r="B8" s="31" t="s">
        <v>331</v>
      </c>
      <c r="C8" s="71">
        <f t="shared" si="0"/>
        <v>3</v>
      </c>
      <c r="D8" s="71" t="s">
        <v>678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678</v>
      </c>
      <c r="J8" s="71" t="s">
        <v>678</v>
      </c>
      <c r="K8" s="71">
        <f>SUM(K24:K25)</f>
        <v>129</v>
      </c>
      <c r="L8" s="71">
        <f>SUM(L24:L25)</f>
        <v>353</v>
      </c>
      <c r="M8" s="71" t="s">
        <v>678</v>
      </c>
      <c r="N8" s="71" t="s">
        <v>678</v>
      </c>
      <c r="O8" s="71">
        <f>SUM(O24:O25)</f>
        <v>129</v>
      </c>
      <c r="P8" s="71">
        <f>SUM(P24:P25)</f>
        <v>353</v>
      </c>
      <c r="Q8" s="71" t="s">
        <v>678</v>
      </c>
      <c r="R8" s="71" t="s">
        <v>678</v>
      </c>
      <c r="S8" s="71">
        <f>SUM(S24:S25)</f>
        <v>482</v>
      </c>
      <c r="T8" s="71" t="s">
        <v>678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331</v>
      </c>
      <c r="C9" s="71">
        <f t="shared" si="0"/>
        <v>3</v>
      </c>
      <c r="D9" s="71" t="s">
        <v>678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678</v>
      </c>
      <c r="J9" s="71" t="s">
        <v>678</v>
      </c>
      <c r="K9" s="71">
        <f>SUM(K26:K27)</f>
        <v>130</v>
      </c>
      <c r="L9" s="71">
        <f>SUM(L26:L27)</f>
        <v>336</v>
      </c>
      <c r="M9" s="71" t="s">
        <v>678</v>
      </c>
      <c r="N9" s="71" t="s">
        <v>678</v>
      </c>
      <c r="O9" s="71">
        <f>SUM(O26:O27)</f>
        <v>130</v>
      </c>
      <c r="P9" s="71">
        <f>SUM(P26:P27)</f>
        <v>336</v>
      </c>
      <c r="Q9" s="71" t="s">
        <v>678</v>
      </c>
      <c r="R9" s="71" t="s">
        <v>678</v>
      </c>
      <c r="S9" s="71">
        <f>SUM(S26:S27)</f>
        <v>466</v>
      </c>
      <c r="T9" s="71" t="s">
        <v>678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331</v>
      </c>
      <c r="C10" s="71">
        <f t="shared" si="0"/>
        <v>3</v>
      </c>
      <c r="D10" s="71" t="s">
        <v>678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678</v>
      </c>
      <c r="J10" s="71" t="s">
        <v>678</v>
      </c>
      <c r="K10" s="71">
        <f>SUM(K28:K29)</f>
        <v>79</v>
      </c>
      <c r="L10" s="71">
        <f>SUM(L28:L29)</f>
        <v>336</v>
      </c>
      <c r="M10" s="71" t="s">
        <v>678</v>
      </c>
      <c r="N10" s="71" t="s">
        <v>678</v>
      </c>
      <c r="O10" s="71">
        <f>SUM(O28:O29)</f>
        <v>79</v>
      </c>
      <c r="P10" s="71">
        <f>SUM(P28:P29)</f>
        <v>336</v>
      </c>
      <c r="Q10" s="71" t="s">
        <v>678</v>
      </c>
      <c r="R10" s="71" t="s">
        <v>678</v>
      </c>
      <c r="S10" s="71">
        <f>SUM(S28:S29)</f>
        <v>415</v>
      </c>
      <c r="T10" s="71" t="s">
        <v>678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331</v>
      </c>
      <c r="C11" s="71">
        <f t="shared" si="0"/>
        <v>3</v>
      </c>
      <c r="D11" s="71" t="s">
        <v>678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678</v>
      </c>
      <c r="J11" s="71" t="s">
        <v>678</v>
      </c>
      <c r="K11" s="71">
        <f>SUM(K30:K31)</f>
        <v>70</v>
      </c>
      <c r="L11" s="71">
        <f>SUM(L30:L31)</f>
        <v>285</v>
      </c>
      <c r="M11" s="71" t="s">
        <v>678</v>
      </c>
      <c r="N11" s="71" t="s">
        <v>678</v>
      </c>
      <c r="O11" s="71">
        <f>SUM(O30:O31)</f>
        <v>70</v>
      </c>
      <c r="P11" s="71">
        <f>SUM(P30:P31)</f>
        <v>285</v>
      </c>
      <c r="Q11" s="71" t="s">
        <v>678</v>
      </c>
      <c r="R11" s="71" t="s">
        <v>678</v>
      </c>
      <c r="S11" s="71">
        <f>SUM(S30:S31)</f>
        <v>355</v>
      </c>
      <c r="T11" s="71" t="s">
        <v>678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331</v>
      </c>
      <c r="C12" s="76">
        <v>3</v>
      </c>
      <c r="D12" s="76" t="s">
        <v>678</v>
      </c>
      <c r="E12" s="76">
        <v>3</v>
      </c>
      <c r="F12" s="76">
        <v>314</v>
      </c>
      <c r="G12" s="76">
        <v>67</v>
      </c>
      <c r="H12" s="76">
        <v>247</v>
      </c>
      <c r="I12" s="76" t="s">
        <v>678</v>
      </c>
      <c r="J12" s="76" t="s">
        <v>678</v>
      </c>
      <c r="K12" s="76">
        <v>67</v>
      </c>
      <c r="L12" s="76">
        <v>247</v>
      </c>
      <c r="M12" s="76" t="s">
        <v>678</v>
      </c>
      <c r="N12" s="76" t="s">
        <v>678</v>
      </c>
      <c r="O12" s="76">
        <v>67</v>
      </c>
      <c r="P12" s="76">
        <v>247</v>
      </c>
      <c r="Q12" s="76" t="s">
        <v>678</v>
      </c>
      <c r="R12" s="76" t="s">
        <v>678</v>
      </c>
      <c r="S12" s="76">
        <v>314</v>
      </c>
      <c r="T12" s="76" t="s">
        <v>678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349</v>
      </c>
    </row>
    <row r="15" spans="1:32" ht="18" customHeight="1" thickBot="1">
      <c r="A15" s="1" t="s">
        <v>605</v>
      </c>
      <c r="H15" s="36" t="s">
        <v>611</v>
      </c>
    </row>
    <row r="16" spans="1:32">
      <c r="A16" s="320" t="s">
        <v>453</v>
      </c>
      <c r="B16" s="311"/>
      <c r="C16" s="336" t="s">
        <v>336</v>
      </c>
      <c r="D16" s="336"/>
      <c r="E16" s="336"/>
      <c r="F16" s="336" t="s">
        <v>414</v>
      </c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 t="s">
        <v>610</v>
      </c>
      <c r="V16" s="336"/>
      <c r="W16" s="336" t="s">
        <v>366</v>
      </c>
      <c r="X16" s="336"/>
      <c r="Y16" s="336"/>
      <c r="Z16" s="336" t="s">
        <v>340</v>
      </c>
      <c r="AA16" s="336"/>
      <c r="AB16" s="433"/>
      <c r="AC16" s="17"/>
      <c r="AD16" s="17"/>
      <c r="AE16" s="17"/>
      <c r="AF16" s="17"/>
    </row>
    <row r="17" spans="1:32">
      <c r="A17" s="335"/>
      <c r="B17" s="387"/>
      <c r="C17" s="337" t="s">
        <v>350</v>
      </c>
      <c r="D17" s="337" t="s">
        <v>572</v>
      </c>
      <c r="E17" s="337" t="s">
        <v>574</v>
      </c>
      <c r="F17" s="337" t="s">
        <v>335</v>
      </c>
      <c r="G17" s="337"/>
      <c r="H17" s="337"/>
      <c r="I17" s="337"/>
      <c r="J17" s="337"/>
      <c r="K17" s="337"/>
      <c r="L17" s="337"/>
      <c r="M17" s="337" t="s">
        <v>606</v>
      </c>
      <c r="N17" s="337"/>
      <c r="O17" s="337" t="s">
        <v>607</v>
      </c>
      <c r="P17" s="337"/>
      <c r="Q17" s="337" t="s">
        <v>608</v>
      </c>
      <c r="R17" s="337"/>
      <c r="S17" s="337" t="s">
        <v>609</v>
      </c>
      <c r="T17" s="337" t="s">
        <v>362</v>
      </c>
      <c r="U17" s="337" t="s">
        <v>338</v>
      </c>
      <c r="V17" s="337" t="s">
        <v>339</v>
      </c>
      <c r="W17" s="337" t="s">
        <v>350</v>
      </c>
      <c r="X17" s="337" t="s">
        <v>338</v>
      </c>
      <c r="Y17" s="337" t="s">
        <v>339</v>
      </c>
      <c r="Z17" s="337" t="s">
        <v>350</v>
      </c>
      <c r="AA17" s="337" t="s">
        <v>338</v>
      </c>
      <c r="AB17" s="432" t="s">
        <v>339</v>
      </c>
      <c r="AC17" s="17"/>
      <c r="AD17" s="17"/>
      <c r="AE17" s="17"/>
      <c r="AF17" s="17"/>
    </row>
    <row r="18" spans="1:32">
      <c r="A18" s="417"/>
      <c r="B18" s="303"/>
      <c r="C18" s="337"/>
      <c r="D18" s="337"/>
      <c r="E18" s="337"/>
      <c r="F18" s="337" t="s">
        <v>350</v>
      </c>
      <c r="G18" s="337" t="s">
        <v>338</v>
      </c>
      <c r="H18" s="337" t="s">
        <v>339</v>
      </c>
      <c r="I18" s="337" t="s">
        <v>572</v>
      </c>
      <c r="J18" s="337"/>
      <c r="K18" s="337" t="s">
        <v>574</v>
      </c>
      <c r="L18" s="337"/>
      <c r="M18" s="337" t="s">
        <v>338</v>
      </c>
      <c r="N18" s="337" t="s">
        <v>339</v>
      </c>
      <c r="O18" s="337" t="s">
        <v>338</v>
      </c>
      <c r="P18" s="337" t="s">
        <v>339</v>
      </c>
      <c r="Q18" s="337" t="s">
        <v>338</v>
      </c>
      <c r="R18" s="337" t="s">
        <v>339</v>
      </c>
      <c r="S18" s="337"/>
      <c r="T18" s="337"/>
      <c r="U18" s="337"/>
      <c r="V18" s="337"/>
      <c r="W18" s="337"/>
      <c r="X18" s="337"/>
      <c r="Y18" s="337"/>
      <c r="Z18" s="337"/>
      <c r="AA18" s="337"/>
      <c r="AB18" s="432"/>
      <c r="AC18" s="17"/>
      <c r="AD18" s="17"/>
      <c r="AE18" s="17"/>
      <c r="AF18" s="17"/>
    </row>
    <row r="19" spans="1:32">
      <c r="A19" s="321"/>
      <c r="B19" s="303"/>
      <c r="C19" s="337"/>
      <c r="D19" s="337"/>
      <c r="E19" s="337"/>
      <c r="F19" s="337"/>
      <c r="G19" s="337"/>
      <c r="H19" s="337"/>
      <c r="I19" s="28" t="s">
        <v>338</v>
      </c>
      <c r="J19" s="28" t="s">
        <v>339</v>
      </c>
      <c r="K19" s="28" t="s">
        <v>338</v>
      </c>
      <c r="L19" s="28" t="s">
        <v>339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432"/>
      <c r="AC19" s="17"/>
      <c r="AD19" s="17"/>
      <c r="AE19" s="17"/>
      <c r="AF19" s="17"/>
    </row>
    <row r="20" spans="1:32">
      <c r="A20" s="313" t="s">
        <v>436</v>
      </c>
      <c r="B20" s="31" t="s">
        <v>331</v>
      </c>
      <c r="C20" s="71">
        <f>SUM(D20:E20)</f>
        <v>1</v>
      </c>
      <c r="D20" s="71" t="s">
        <v>678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678</v>
      </c>
      <c r="J20" s="71" t="s">
        <v>678</v>
      </c>
      <c r="K20" s="71">
        <v>42</v>
      </c>
      <c r="L20" s="71">
        <v>20</v>
      </c>
      <c r="M20" s="71" t="s">
        <v>678</v>
      </c>
      <c r="N20" s="71" t="s">
        <v>678</v>
      </c>
      <c r="O20" s="71">
        <v>42</v>
      </c>
      <c r="P20" s="71">
        <v>20</v>
      </c>
      <c r="Q20" s="71" t="s">
        <v>678</v>
      </c>
      <c r="R20" s="71" t="s">
        <v>678</v>
      </c>
      <c r="S20" s="71">
        <v>62</v>
      </c>
      <c r="T20" s="71" t="s">
        <v>678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678</v>
      </c>
      <c r="AA20" s="71" t="s">
        <v>678</v>
      </c>
      <c r="AB20" s="71" t="s">
        <v>678</v>
      </c>
      <c r="AC20" s="17"/>
      <c r="AD20" s="17"/>
      <c r="AE20" s="17"/>
      <c r="AF20" s="17"/>
    </row>
    <row r="21" spans="1:32">
      <c r="A21" s="313"/>
      <c r="B21" s="31" t="s">
        <v>332</v>
      </c>
      <c r="C21" s="71">
        <f t="shared" ref="C21:C33" si="4">SUM(D21:E21)</f>
        <v>1</v>
      </c>
      <c r="D21" s="71" t="s">
        <v>62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62</v>
      </c>
      <c r="J21" s="71" t="s">
        <v>62</v>
      </c>
      <c r="K21" s="71">
        <v>19</v>
      </c>
      <c r="L21" s="71">
        <v>337</v>
      </c>
      <c r="M21" s="71" t="s">
        <v>62</v>
      </c>
      <c r="N21" s="71" t="s">
        <v>62</v>
      </c>
      <c r="O21" s="71">
        <v>19</v>
      </c>
      <c r="P21" s="71">
        <v>337</v>
      </c>
      <c r="Q21" s="71" t="s">
        <v>62</v>
      </c>
      <c r="R21" s="71" t="s">
        <v>62</v>
      </c>
      <c r="S21" s="71">
        <v>356</v>
      </c>
      <c r="T21" s="71" t="s">
        <v>62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306">
        <v>12</v>
      </c>
      <c r="B22" s="31" t="s">
        <v>331</v>
      </c>
      <c r="C22" s="71">
        <f t="shared" si="4"/>
        <v>2</v>
      </c>
      <c r="D22" s="71" t="s">
        <v>678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678</v>
      </c>
      <c r="J22" s="71" t="s">
        <v>678</v>
      </c>
      <c r="K22" s="71">
        <v>70</v>
      </c>
      <c r="L22" s="71">
        <v>28</v>
      </c>
      <c r="M22" s="71" t="s">
        <v>678</v>
      </c>
      <c r="N22" s="71" t="s">
        <v>678</v>
      </c>
      <c r="O22" s="71">
        <v>70</v>
      </c>
      <c r="P22" s="71">
        <v>28</v>
      </c>
      <c r="Q22" s="71" t="s">
        <v>678</v>
      </c>
      <c r="R22" s="71" t="s">
        <v>678</v>
      </c>
      <c r="S22" s="71">
        <v>98</v>
      </c>
      <c r="T22" s="71" t="s">
        <v>678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306"/>
      <c r="B23" s="31" t="s">
        <v>332</v>
      </c>
      <c r="C23" s="71">
        <f t="shared" si="4"/>
        <v>1</v>
      </c>
      <c r="D23" s="71" t="s">
        <v>62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62</v>
      </c>
      <c r="J23" s="71" t="s">
        <v>62</v>
      </c>
      <c r="K23" s="71">
        <v>18</v>
      </c>
      <c r="L23" s="71">
        <v>326</v>
      </c>
      <c r="M23" s="71" t="s">
        <v>62</v>
      </c>
      <c r="N23" s="71" t="s">
        <v>62</v>
      </c>
      <c r="O23" s="71">
        <v>18</v>
      </c>
      <c r="P23" s="71">
        <v>326</v>
      </c>
      <c r="Q23" s="71" t="s">
        <v>62</v>
      </c>
      <c r="R23" s="71" t="s">
        <v>62</v>
      </c>
      <c r="S23" s="71">
        <v>344</v>
      </c>
      <c r="T23" s="71" t="s">
        <v>62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306">
        <v>13</v>
      </c>
      <c r="B24" s="31" t="s">
        <v>331</v>
      </c>
      <c r="C24" s="71">
        <f t="shared" si="4"/>
        <v>2</v>
      </c>
      <c r="D24" s="71" t="s">
        <v>678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678</v>
      </c>
      <c r="J24" s="71" t="s">
        <v>678</v>
      </c>
      <c r="K24" s="71">
        <v>108</v>
      </c>
      <c r="L24" s="71">
        <v>36</v>
      </c>
      <c r="M24" s="71" t="s">
        <v>678</v>
      </c>
      <c r="N24" s="71" t="s">
        <v>678</v>
      </c>
      <c r="O24" s="71">
        <v>108</v>
      </c>
      <c r="P24" s="71">
        <v>36</v>
      </c>
      <c r="Q24" s="71" t="s">
        <v>678</v>
      </c>
      <c r="R24" s="71" t="s">
        <v>678</v>
      </c>
      <c r="S24" s="71">
        <v>144</v>
      </c>
      <c r="T24" s="71" t="s">
        <v>678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306"/>
      <c r="B25" s="31" t="s">
        <v>332</v>
      </c>
      <c r="C25" s="71">
        <f t="shared" si="4"/>
        <v>1</v>
      </c>
      <c r="D25" s="71" t="s">
        <v>62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62</v>
      </c>
      <c r="J25" s="71" t="s">
        <v>62</v>
      </c>
      <c r="K25" s="71">
        <v>21</v>
      </c>
      <c r="L25" s="71">
        <v>317</v>
      </c>
      <c r="M25" s="71" t="s">
        <v>62</v>
      </c>
      <c r="N25" s="71" t="s">
        <v>62</v>
      </c>
      <c r="O25" s="71">
        <v>21</v>
      </c>
      <c r="P25" s="71">
        <v>317</v>
      </c>
      <c r="Q25" s="71" t="s">
        <v>62</v>
      </c>
      <c r="R25" s="71" t="s">
        <v>62</v>
      </c>
      <c r="S25" s="71">
        <v>338</v>
      </c>
      <c r="T25" s="71" t="s">
        <v>62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306">
        <v>14</v>
      </c>
      <c r="B26" s="31" t="s">
        <v>331</v>
      </c>
      <c r="C26" s="71">
        <f t="shared" si="4"/>
        <v>2</v>
      </c>
      <c r="D26" s="71" t="s">
        <v>678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678</v>
      </c>
      <c r="J26" s="71" t="s">
        <v>678</v>
      </c>
      <c r="K26" s="71">
        <v>107</v>
      </c>
      <c r="L26" s="71">
        <v>24</v>
      </c>
      <c r="M26" s="71" t="s">
        <v>678</v>
      </c>
      <c r="N26" s="71" t="s">
        <v>678</v>
      </c>
      <c r="O26" s="71">
        <v>107</v>
      </c>
      <c r="P26" s="71">
        <v>24</v>
      </c>
      <c r="Q26" s="71" t="s">
        <v>678</v>
      </c>
      <c r="R26" s="71" t="s">
        <v>678</v>
      </c>
      <c r="S26" s="71">
        <v>131</v>
      </c>
      <c r="T26" s="71" t="s">
        <v>678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306"/>
      <c r="B27" s="31" t="s">
        <v>332</v>
      </c>
      <c r="C27" s="71">
        <f t="shared" si="4"/>
        <v>1</v>
      </c>
      <c r="D27" s="71" t="s">
        <v>62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62</v>
      </c>
      <c r="J27" s="71" t="s">
        <v>62</v>
      </c>
      <c r="K27" s="71">
        <v>23</v>
      </c>
      <c r="L27" s="71">
        <v>312</v>
      </c>
      <c r="M27" s="71" t="s">
        <v>62</v>
      </c>
      <c r="N27" s="71" t="s">
        <v>62</v>
      </c>
      <c r="O27" s="71">
        <v>23</v>
      </c>
      <c r="P27" s="71">
        <v>312</v>
      </c>
      <c r="Q27" s="71" t="s">
        <v>62</v>
      </c>
      <c r="R27" s="71" t="s">
        <v>62</v>
      </c>
      <c r="S27" s="71">
        <v>335</v>
      </c>
      <c r="T27" s="71" t="s">
        <v>62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306">
        <v>15</v>
      </c>
      <c r="B28" s="31" t="s">
        <v>331</v>
      </c>
      <c r="C28" s="71">
        <f t="shared" si="4"/>
        <v>2</v>
      </c>
      <c r="D28" s="71" t="s">
        <v>678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678</v>
      </c>
      <c r="J28" s="71" t="s">
        <v>678</v>
      </c>
      <c r="K28" s="71">
        <v>48</v>
      </c>
      <c r="L28" s="71">
        <v>19</v>
      </c>
      <c r="M28" s="71" t="s">
        <v>678</v>
      </c>
      <c r="N28" s="71" t="s">
        <v>678</v>
      </c>
      <c r="O28" s="71">
        <v>48</v>
      </c>
      <c r="P28" s="71">
        <v>19</v>
      </c>
      <c r="Q28" s="71" t="s">
        <v>678</v>
      </c>
      <c r="R28" s="71" t="s">
        <v>678</v>
      </c>
      <c r="S28" s="71">
        <v>67</v>
      </c>
      <c r="T28" s="71" t="s">
        <v>678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306"/>
      <c r="B29" s="31" t="s">
        <v>332</v>
      </c>
      <c r="C29" s="71">
        <f t="shared" si="4"/>
        <v>1</v>
      </c>
      <c r="D29" s="71" t="s">
        <v>62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62</v>
      </c>
      <c r="J29" s="71" t="s">
        <v>62</v>
      </c>
      <c r="K29" s="71">
        <v>31</v>
      </c>
      <c r="L29" s="71">
        <v>317</v>
      </c>
      <c r="M29" s="71" t="s">
        <v>62</v>
      </c>
      <c r="N29" s="71" t="s">
        <v>62</v>
      </c>
      <c r="O29" s="71">
        <v>31</v>
      </c>
      <c r="P29" s="71">
        <v>317</v>
      </c>
      <c r="Q29" s="71" t="s">
        <v>62</v>
      </c>
      <c r="R29" s="71" t="s">
        <v>62</v>
      </c>
      <c r="S29" s="71">
        <v>348</v>
      </c>
      <c r="T29" s="71" t="s">
        <v>62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306">
        <v>16</v>
      </c>
      <c r="B30" s="31" t="s">
        <v>331</v>
      </c>
      <c r="C30" s="71">
        <f>SUM(D30:E30)</f>
        <v>2</v>
      </c>
      <c r="D30" s="71" t="s">
        <v>678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678</v>
      </c>
      <c r="J30" s="71" t="s">
        <v>678</v>
      </c>
      <c r="K30" s="71">
        <v>35</v>
      </c>
      <c r="L30" s="71">
        <v>14</v>
      </c>
      <c r="M30" s="71" t="s">
        <v>678</v>
      </c>
      <c r="N30" s="71" t="s">
        <v>678</v>
      </c>
      <c r="O30" s="71">
        <v>35</v>
      </c>
      <c r="P30" s="71">
        <v>14</v>
      </c>
      <c r="Q30" s="71" t="s">
        <v>678</v>
      </c>
      <c r="R30" s="71" t="s">
        <v>678</v>
      </c>
      <c r="S30" s="71">
        <v>49</v>
      </c>
      <c r="T30" s="71" t="s">
        <v>678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306"/>
      <c r="B31" s="31" t="s">
        <v>332</v>
      </c>
      <c r="C31" s="71">
        <f>SUM(D31:E31)</f>
        <v>1</v>
      </c>
      <c r="D31" s="71" t="s">
        <v>62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62</v>
      </c>
      <c r="J31" s="71" t="s">
        <v>62</v>
      </c>
      <c r="K31" s="71">
        <v>35</v>
      </c>
      <c r="L31" s="71">
        <v>271</v>
      </c>
      <c r="M31" s="71" t="s">
        <v>62</v>
      </c>
      <c r="N31" s="71" t="s">
        <v>62</v>
      </c>
      <c r="O31" s="71">
        <v>35</v>
      </c>
      <c r="P31" s="71">
        <v>271</v>
      </c>
      <c r="Q31" s="71" t="s">
        <v>62</v>
      </c>
      <c r="R31" s="71" t="s">
        <v>62</v>
      </c>
      <c r="S31" s="71">
        <v>306</v>
      </c>
      <c r="T31" s="71" t="s">
        <v>62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306">
        <v>17</v>
      </c>
      <c r="B32" s="31" t="s">
        <v>331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678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74"/>
      <c r="B33" s="34" t="s">
        <v>332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62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349</v>
      </c>
    </row>
  </sheetData>
  <mergeCells count="77"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  <mergeCell ref="AB17:AB19"/>
    <mergeCell ref="Z16:AB16"/>
    <mergeCell ref="W16:Y16"/>
    <mergeCell ref="W17:W19"/>
    <mergeCell ref="X17:X19"/>
    <mergeCell ref="Y17:Y19"/>
    <mergeCell ref="Z17:Z19"/>
    <mergeCell ref="AA17:AA19"/>
    <mergeCell ref="S17:S19"/>
    <mergeCell ref="T17:T19"/>
    <mergeCell ref="U17:U19"/>
    <mergeCell ref="V17:V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G18:G19"/>
    <mergeCell ref="H18:H19"/>
    <mergeCell ref="I18:J18"/>
    <mergeCell ref="K18:L18"/>
    <mergeCell ref="A24:A25"/>
    <mergeCell ref="A26:A27"/>
    <mergeCell ref="A28:A29"/>
    <mergeCell ref="A32:A33"/>
    <mergeCell ref="A30:A31"/>
    <mergeCell ref="A22:A23"/>
    <mergeCell ref="A2:A5"/>
    <mergeCell ref="B2:B5"/>
    <mergeCell ref="C2:E2"/>
    <mergeCell ref="A16:A19"/>
    <mergeCell ref="C17:C19"/>
    <mergeCell ref="D17:D19"/>
    <mergeCell ref="E17:E19"/>
    <mergeCell ref="K4:L4"/>
    <mergeCell ref="M4:M5"/>
    <mergeCell ref="B16:B19"/>
    <mergeCell ref="A20:A21"/>
    <mergeCell ref="F4:F5"/>
    <mergeCell ref="G4:G5"/>
    <mergeCell ref="H4:H5"/>
    <mergeCell ref="I4:J4"/>
    <mergeCell ref="F18:F19"/>
    <mergeCell ref="F17:L17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32</v>
      </c>
      <c r="P1" s="4" t="s">
        <v>368</v>
      </c>
    </row>
    <row r="2" spans="1:16" ht="23.25" customHeight="1">
      <c r="A2" s="310" t="s">
        <v>453</v>
      </c>
      <c r="B2" s="416" t="s">
        <v>336</v>
      </c>
      <c r="C2" s="416" t="s">
        <v>614</v>
      </c>
      <c r="D2" s="324" t="s">
        <v>613</v>
      </c>
      <c r="E2" s="311"/>
      <c r="F2" s="311"/>
      <c r="G2" s="434" t="s">
        <v>111</v>
      </c>
      <c r="H2" s="311" t="s">
        <v>617</v>
      </c>
      <c r="I2" s="311"/>
      <c r="J2" s="311"/>
      <c r="K2" s="311"/>
      <c r="L2" s="311"/>
      <c r="M2" s="311" t="s">
        <v>620</v>
      </c>
      <c r="N2" s="311"/>
      <c r="O2" s="311"/>
      <c r="P2" s="308"/>
    </row>
    <row r="3" spans="1:16" ht="23.25" customHeight="1">
      <c r="A3" s="305"/>
      <c r="B3" s="399"/>
      <c r="C3" s="399"/>
      <c r="D3" s="303"/>
      <c r="E3" s="303"/>
      <c r="F3" s="303"/>
      <c r="G3" s="330"/>
      <c r="H3" s="303" t="s">
        <v>335</v>
      </c>
      <c r="I3" s="303" t="s">
        <v>615</v>
      </c>
      <c r="J3" s="303"/>
      <c r="K3" s="303" t="s">
        <v>616</v>
      </c>
      <c r="L3" s="303"/>
      <c r="M3" s="303" t="s">
        <v>335</v>
      </c>
      <c r="N3" s="435" t="s">
        <v>677</v>
      </c>
      <c r="O3" s="304" t="s">
        <v>618</v>
      </c>
      <c r="P3" s="339" t="s">
        <v>619</v>
      </c>
    </row>
    <row r="4" spans="1:16" ht="23.25" customHeight="1">
      <c r="A4" s="305"/>
      <c r="B4" s="399"/>
      <c r="C4" s="399"/>
      <c r="D4" s="9" t="s">
        <v>335</v>
      </c>
      <c r="E4" s="9" t="s">
        <v>338</v>
      </c>
      <c r="F4" s="9" t="s">
        <v>339</v>
      </c>
      <c r="G4" s="330"/>
      <c r="H4" s="303"/>
      <c r="I4" s="9" t="s">
        <v>338</v>
      </c>
      <c r="J4" s="9" t="s">
        <v>339</v>
      </c>
      <c r="K4" s="9" t="s">
        <v>338</v>
      </c>
      <c r="L4" s="9" t="s">
        <v>339</v>
      </c>
      <c r="M4" s="303"/>
      <c r="N4" s="387"/>
      <c r="O4" s="303"/>
      <c r="P4" s="309"/>
    </row>
    <row r="5" spans="1:16" ht="21.75" hidden="1" customHeight="1">
      <c r="A5" s="13" t="s">
        <v>612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739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621</v>
      </c>
    </row>
  </sheetData>
  <mergeCells count="14">
    <mergeCell ref="K3:L3"/>
    <mergeCell ref="H2:L2"/>
    <mergeCell ref="M2:P2"/>
    <mergeCell ref="M3:M4"/>
    <mergeCell ref="O3:O4"/>
    <mergeCell ref="P3:P4"/>
    <mergeCell ref="N3:N4"/>
    <mergeCell ref="A2:A4"/>
    <mergeCell ref="G2:G4"/>
    <mergeCell ref="H3:H4"/>
    <mergeCell ref="I3:J3"/>
    <mergeCell ref="B2:B4"/>
    <mergeCell ref="C2:C4"/>
    <mergeCell ref="D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33</v>
      </c>
      <c r="H1" s="36" t="s">
        <v>623</v>
      </c>
      <c r="P1" s="4" t="s">
        <v>445</v>
      </c>
    </row>
    <row r="2" spans="1:16" ht="13.5" customHeight="1">
      <c r="A2" s="315" t="s">
        <v>454</v>
      </c>
      <c r="B2" s="116"/>
      <c r="C2" s="116" t="s">
        <v>779</v>
      </c>
      <c r="D2" s="116" t="s">
        <v>780</v>
      </c>
      <c r="E2" s="116" t="s">
        <v>781</v>
      </c>
      <c r="F2" s="116" t="s">
        <v>782</v>
      </c>
      <c r="G2" s="116" t="s">
        <v>783</v>
      </c>
      <c r="H2" s="116" t="s">
        <v>784</v>
      </c>
      <c r="I2" s="116" t="s">
        <v>785</v>
      </c>
      <c r="J2" s="116" t="s">
        <v>786</v>
      </c>
      <c r="K2" s="116" t="s">
        <v>787</v>
      </c>
      <c r="L2" s="116" t="s">
        <v>788</v>
      </c>
      <c r="M2" s="116" t="s">
        <v>789</v>
      </c>
      <c r="N2" s="116" t="s">
        <v>790</v>
      </c>
      <c r="O2" s="116" t="s">
        <v>791</v>
      </c>
      <c r="P2" s="425" t="s">
        <v>480</v>
      </c>
    </row>
    <row r="3" spans="1:16" ht="22.5" customHeight="1">
      <c r="A3" s="317"/>
      <c r="B3" s="402" t="s">
        <v>335</v>
      </c>
      <c r="C3" s="422" t="s">
        <v>455</v>
      </c>
      <c r="D3" s="422" t="s">
        <v>456</v>
      </c>
      <c r="E3" s="422" t="s">
        <v>457</v>
      </c>
      <c r="F3" s="422" t="s">
        <v>458</v>
      </c>
      <c r="G3" s="422" t="s">
        <v>459</v>
      </c>
      <c r="H3" s="422" t="s">
        <v>460</v>
      </c>
      <c r="I3" s="429" t="s">
        <v>481</v>
      </c>
      <c r="J3" s="426" t="s">
        <v>461</v>
      </c>
      <c r="K3" s="426" t="s">
        <v>110</v>
      </c>
      <c r="L3" s="426" t="s">
        <v>476</v>
      </c>
      <c r="M3" s="427" t="s">
        <v>477</v>
      </c>
      <c r="N3" s="427" t="s">
        <v>478</v>
      </c>
      <c r="O3" s="422" t="s">
        <v>479</v>
      </c>
      <c r="P3" s="400"/>
    </row>
    <row r="4" spans="1:16" ht="22.5" customHeight="1">
      <c r="A4" s="317"/>
      <c r="B4" s="402"/>
      <c r="C4" s="422"/>
      <c r="D4" s="422"/>
      <c r="E4" s="422"/>
      <c r="F4" s="422"/>
      <c r="G4" s="422"/>
      <c r="H4" s="422"/>
      <c r="I4" s="430"/>
      <c r="J4" s="422"/>
      <c r="K4" s="422"/>
      <c r="L4" s="422"/>
      <c r="M4" s="427"/>
      <c r="N4" s="427"/>
      <c r="O4" s="422"/>
      <c r="P4" s="400"/>
    </row>
    <row r="5" spans="1:16" ht="21.75" customHeight="1">
      <c r="A5" s="361"/>
      <c r="B5" s="403"/>
      <c r="C5" s="421"/>
      <c r="D5" s="421"/>
      <c r="E5" s="421"/>
      <c r="F5" s="421"/>
      <c r="G5" s="421"/>
      <c r="H5" s="421"/>
      <c r="I5" s="431"/>
      <c r="J5" s="421"/>
      <c r="K5" s="421"/>
      <c r="L5" s="421"/>
      <c r="M5" s="428"/>
      <c r="N5" s="428"/>
      <c r="O5" s="421"/>
      <c r="P5" s="400"/>
    </row>
    <row r="6" spans="1:16" ht="0.75" hidden="1" customHeight="1">
      <c r="A6" s="122" t="s">
        <v>622</v>
      </c>
      <c r="B6" s="123">
        <f>SUM(C6:P6)</f>
        <v>91</v>
      </c>
      <c r="C6" s="56" t="s">
        <v>419</v>
      </c>
      <c r="D6" s="56" t="s">
        <v>419</v>
      </c>
      <c r="E6" s="56" t="s">
        <v>419</v>
      </c>
      <c r="F6" s="56" t="s">
        <v>419</v>
      </c>
      <c r="G6" s="56">
        <v>5</v>
      </c>
      <c r="H6" s="56">
        <v>41</v>
      </c>
      <c r="I6" s="56" t="s">
        <v>419</v>
      </c>
      <c r="J6" s="56">
        <v>3</v>
      </c>
      <c r="K6" s="56">
        <v>15</v>
      </c>
      <c r="L6" s="56">
        <v>1</v>
      </c>
      <c r="M6" s="56" t="s">
        <v>419</v>
      </c>
      <c r="N6" s="56">
        <v>24</v>
      </c>
      <c r="O6" s="56">
        <v>2</v>
      </c>
      <c r="P6" s="56" t="s">
        <v>419</v>
      </c>
    </row>
    <row r="7" spans="1:16" ht="21.75" customHeight="1">
      <c r="A7" s="122" t="s">
        <v>745</v>
      </c>
      <c r="B7" s="123">
        <f>SUM(C7:P7)</f>
        <v>138</v>
      </c>
      <c r="C7" s="56" t="s">
        <v>419</v>
      </c>
      <c r="D7" s="56" t="s">
        <v>419</v>
      </c>
      <c r="E7" s="56" t="s">
        <v>419</v>
      </c>
      <c r="F7" s="56" t="s">
        <v>419</v>
      </c>
      <c r="G7" s="56">
        <v>10</v>
      </c>
      <c r="H7" s="56">
        <v>59</v>
      </c>
      <c r="I7" s="56" t="s">
        <v>419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419</v>
      </c>
      <c r="D8" s="56" t="s">
        <v>419</v>
      </c>
      <c r="E8" s="56" t="s">
        <v>419</v>
      </c>
      <c r="F8" s="56" t="s">
        <v>419</v>
      </c>
      <c r="G8" s="56">
        <v>3</v>
      </c>
      <c r="H8" s="56">
        <v>22</v>
      </c>
      <c r="I8" s="56" t="s">
        <v>419</v>
      </c>
      <c r="J8" s="56">
        <v>3</v>
      </c>
      <c r="K8" s="56">
        <v>18</v>
      </c>
      <c r="L8" s="56">
        <v>6</v>
      </c>
      <c r="M8" s="56" t="s">
        <v>419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419</v>
      </c>
      <c r="D9" s="56" t="s">
        <v>419</v>
      </c>
      <c r="E9" s="56" t="s">
        <v>419</v>
      </c>
      <c r="F9" s="56" t="s">
        <v>419</v>
      </c>
      <c r="G9" s="56">
        <v>1</v>
      </c>
      <c r="H9" s="56">
        <v>31</v>
      </c>
      <c r="I9" s="56" t="s">
        <v>419</v>
      </c>
      <c r="J9" s="56">
        <v>3</v>
      </c>
      <c r="K9" s="56">
        <v>10</v>
      </c>
      <c r="L9" s="56">
        <v>1</v>
      </c>
      <c r="M9" s="56" t="s">
        <v>419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419</v>
      </c>
      <c r="D10" s="56" t="s">
        <v>419</v>
      </c>
      <c r="E10" s="56" t="s">
        <v>419</v>
      </c>
      <c r="F10" s="56" t="s">
        <v>419</v>
      </c>
      <c r="G10" s="56">
        <v>5</v>
      </c>
      <c r="H10" s="56">
        <v>37</v>
      </c>
      <c r="I10" s="56" t="s">
        <v>419</v>
      </c>
      <c r="J10" s="56">
        <v>8</v>
      </c>
      <c r="K10" s="56">
        <v>34</v>
      </c>
      <c r="L10" s="56">
        <v>2</v>
      </c>
      <c r="M10" s="56" t="s">
        <v>419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419</v>
      </c>
      <c r="D11" s="76" t="s">
        <v>419</v>
      </c>
      <c r="E11" s="76" t="s">
        <v>419</v>
      </c>
      <c r="F11" s="76" t="s">
        <v>419</v>
      </c>
      <c r="G11" s="76" t="s">
        <v>419</v>
      </c>
      <c r="H11" s="76">
        <v>23</v>
      </c>
      <c r="I11" s="76" t="s">
        <v>419</v>
      </c>
      <c r="J11" s="76">
        <v>5</v>
      </c>
      <c r="K11" s="76">
        <v>13</v>
      </c>
      <c r="L11" s="76">
        <v>1</v>
      </c>
      <c r="M11" s="76" t="s">
        <v>419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621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34</v>
      </c>
      <c r="E1" s="36" t="s">
        <v>644</v>
      </c>
      <c r="M1" s="4" t="s">
        <v>646</v>
      </c>
    </row>
    <row r="2" spans="1:21" ht="18.75" customHeight="1" thickBot="1">
      <c r="A2" s="310" t="s">
        <v>453</v>
      </c>
      <c r="B2" s="311" t="s">
        <v>348</v>
      </c>
      <c r="C2" s="311"/>
      <c r="D2" s="311"/>
      <c r="E2" s="311"/>
      <c r="F2" s="311"/>
      <c r="G2" s="311" t="s">
        <v>413</v>
      </c>
      <c r="H2" s="311"/>
      <c r="I2" s="311"/>
      <c r="J2" s="311"/>
      <c r="K2" s="311"/>
      <c r="L2" s="442" t="s">
        <v>642</v>
      </c>
      <c r="M2" s="445" t="s">
        <v>643</v>
      </c>
      <c r="R2" s="198" t="s">
        <v>652</v>
      </c>
      <c r="U2" s="4" t="s">
        <v>651</v>
      </c>
    </row>
    <row r="3" spans="1:21" ht="18.75" customHeight="1">
      <c r="A3" s="305"/>
      <c r="B3" s="303" t="s">
        <v>624</v>
      </c>
      <c r="C3" s="303" t="s">
        <v>627</v>
      </c>
      <c r="D3" s="303"/>
      <c r="E3" s="303"/>
      <c r="F3" s="436" t="s">
        <v>628</v>
      </c>
      <c r="G3" s="303" t="s">
        <v>624</v>
      </c>
      <c r="H3" s="303" t="s">
        <v>627</v>
      </c>
      <c r="I3" s="303"/>
      <c r="J3" s="303"/>
      <c r="K3" s="436" t="s">
        <v>628</v>
      </c>
      <c r="L3" s="444"/>
      <c r="M3" s="446"/>
      <c r="O3" s="372" t="s">
        <v>453</v>
      </c>
      <c r="P3" s="311" t="s">
        <v>627</v>
      </c>
      <c r="Q3" s="311"/>
      <c r="R3" s="311"/>
      <c r="S3" s="442" t="s">
        <v>628</v>
      </c>
      <c r="T3" s="442" t="s">
        <v>649</v>
      </c>
      <c r="U3" s="448" t="s">
        <v>650</v>
      </c>
    </row>
    <row r="4" spans="1:21" ht="18.75" customHeight="1">
      <c r="A4" s="305"/>
      <c r="B4" s="303"/>
      <c r="C4" s="9" t="s">
        <v>335</v>
      </c>
      <c r="D4" s="9" t="s">
        <v>625</v>
      </c>
      <c r="E4" s="9" t="s">
        <v>626</v>
      </c>
      <c r="F4" s="437"/>
      <c r="G4" s="303"/>
      <c r="H4" s="9" t="s">
        <v>335</v>
      </c>
      <c r="I4" s="9" t="s">
        <v>703</v>
      </c>
      <c r="J4" s="9" t="s">
        <v>626</v>
      </c>
      <c r="K4" s="437"/>
      <c r="L4" s="443"/>
      <c r="M4" s="447"/>
      <c r="O4" s="373"/>
      <c r="P4" s="9" t="s">
        <v>335</v>
      </c>
      <c r="Q4" s="9" t="s">
        <v>625</v>
      </c>
      <c r="R4" s="9" t="s">
        <v>626</v>
      </c>
      <c r="S4" s="443"/>
      <c r="T4" s="443"/>
      <c r="U4" s="449"/>
    </row>
    <row r="5" spans="1:21" ht="15" hidden="1" customHeight="1">
      <c r="A5" s="125" t="s">
        <v>575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575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612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739</v>
      </c>
      <c r="B7" s="154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739</v>
      </c>
      <c r="P7" s="206">
        <f t="shared" si="2"/>
        <v>514</v>
      </c>
      <c r="Q7" s="207">
        <v>479</v>
      </c>
      <c r="R7" s="207">
        <v>35</v>
      </c>
      <c r="S7" s="207">
        <v>4100</v>
      </c>
      <c r="T7" s="207">
        <v>202</v>
      </c>
      <c r="U7" s="207">
        <v>4</v>
      </c>
    </row>
    <row r="8" spans="1:21" ht="19.5" customHeight="1">
      <c r="A8" s="49">
        <v>14</v>
      </c>
      <c r="B8" s="155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5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5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5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5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5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6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6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645</v>
      </c>
      <c r="O12" s="27" t="s">
        <v>403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647</v>
      </c>
      <c r="M13" s="4" t="s">
        <v>646</v>
      </c>
    </row>
    <row r="14" spans="1:21" ht="18.75" customHeight="1">
      <c r="A14" s="310" t="s">
        <v>453</v>
      </c>
      <c r="B14" s="311" t="s">
        <v>348</v>
      </c>
      <c r="C14" s="311"/>
      <c r="D14" s="311"/>
      <c r="E14" s="311"/>
      <c r="F14" s="311"/>
      <c r="G14" s="311" t="s">
        <v>413</v>
      </c>
      <c r="H14" s="311"/>
      <c r="I14" s="311"/>
      <c r="J14" s="311"/>
      <c r="K14" s="311"/>
      <c r="L14" s="442" t="s">
        <v>642</v>
      </c>
      <c r="M14" s="445" t="s">
        <v>643</v>
      </c>
    </row>
    <row r="15" spans="1:21" ht="18.75" customHeight="1">
      <c r="A15" s="305"/>
      <c r="B15" s="303" t="s">
        <v>624</v>
      </c>
      <c r="C15" s="303" t="s">
        <v>627</v>
      </c>
      <c r="D15" s="303"/>
      <c r="E15" s="303"/>
      <c r="F15" s="436" t="s">
        <v>628</v>
      </c>
      <c r="G15" s="303" t="s">
        <v>624</v>
      </c>
      <c r="H15" s="303" t="s">
        <v>627</v>
      </c>
      <c r="I15" s="303"/>
      <c r="J15" s="303"/>
      <c r="K15" s="436" t="s">
        <v>628</v>
      </c>
      <c r="L15" s="444"/>
      <c r="M15" s="446"/>
    </row>
    <row r="16" spans="1:21" ht="18.75" customHeight="1">
      <c r="A16" s="305"/>
      <c r="B16" s="303"/>
      <c r="C16" s="9" t="s">
        <v>335</v>
      </c>
      <c r="D16" s="9" t="s">
        <v>625</v>
      </c>
      <c r="E16" s="9" t="s">
        <v>626</v>
      </c>
      <c r="F16" s="437"/>
      <c r="G16" s="303"/>
      <c r="H16" s="9" t="s">
        <v>335</v>
      </c>
      <c r="I16" s="9" t="s">
        <v>703</v>
      </c>
      <c r="J16" s="9" t="s">
        <v>626</v>
      </c>
      <c r="K16" s="437"/>
      <c r="L16" s="443"/>
      <c r="M16" s="447"/>
    </row>
    <row r="17" spans="1:13" hidden="1">
      <c r="A17" s="125" t="s">
        <v>575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612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739</v>
      </c>
      <c r="B19" s="154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5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5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5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6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648</v>
      </c>
    </row>
    <row r="25" spans="1:13" ht="18.75" customHeight="1" thickBot="1">
      <c r="A25" s="1"/>
      <c r="E25" s="36" t="s">
        <v>709</v>
      </c>
      <c r="M25" s="4" t="s">
        <v>646</v>
      </c>
    </row>
    <row r="26" spans="1:13" ht="18.75" customHeight="1">
      <c r="A26" s="310" t="s">
        <v>453</v>
      </c>
      <c r="B26" s="311" t="s">
        <v>348</v>
      </c>
      <c r="C26" s="311"/>
      <c r="D26" s="311"/>
      <c r="E26" s="311"/>
      <c r="F26" s="311"/>
      <c r="G26" s="311" t="s">
        <v>413</v>
      </c>
      <c r="H26" s="311"/>
      <c r="I26" s="311"/>
      <c r="J26" s="311"/>
      <c r="K26" s="311"/>
      <c r="L26" s="442" t="s">
        <v>642</v>
      </c>
      <c r="M26" s="445" t="s">
        <v>643</v>
      </c>
    </row>
    <row r="27" spans="1:13" ht="18.75" customHeight="1">
      <c r="A27" s="305"/>
      <c r="B27" s="303" t="s">
        <v>624</v>
      </c>
      <c r="C27" s="303" t="s">
        <v>627</v>
      </c>
      <c r="D27" s="303"/>
      <c r="E27" s="303"/>
      <c r="F27" s="436" t="s">
        <v>628</v>
      </c>
      <c r="G27" s="303" t="s">
        <v>624</v>
      </c>
      <c r="H27" s="303" t="s">
        <v>627</v>
      </c>
      <c r="I27" s="303"/>
      <c r="J27" s="303"/>
      <c r="K27" s="436" t="s">
        <v>628</v>
      </c>
      <c r="L27" s="444"/>
      <c r="M27" s="446"/>
    </row>
    <row r="28" spans="1:13" ht="18.75" customHeight="1">
      <c r="A28" s="305"/>
      <c r="B28" s="303"/>
      <c r="C28" s="9" t="s">
        <v>335</v>
      </c>
      <c r="D28" s="9" t="s">
        <v>625</v>
      </c>
      <c r="E28" s="9" t="s">
        <v>626</v>
      </c>
      <c r="F28" s="437"/>
      <c r="G28" s="303"/>
      <c r="H28" s="9" t="s">
        <v>335</v>
      </c>
      <c r="I28" s="9" t="s">
        <v>703</v>
      </c>
      <c r="J28" s="9" t="s">
        <v>626</v>
      </c>
      <c r="K28" s="437"/>
      <c r="L28" s="443"/>
      <c r="M28" s="447"/>
    </row>
    <row r="29" spans="1:13" hidden="1">
      <c r="A29" s="125" t="s">
        <v>575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612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739</v>
      </c>
      <c r="B31" s="154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5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5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5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6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708</v>
      </c>
    </row>
    <row r="37" spans="1:13" ht="18.75" customHeight="1" thickBot="1">
      <c r="A37" s="1"/>
      <c r="E37" s="36" t="s">
        <v>702</v>
      </c>
      <c r="M37" s="4" t="s">
        <v>646</v>
      </c>
    </row>
    <row r="38" spans="1:13" ht="18.75" customHeight="1">
      <c r="A38" s="310" t="s">
        <v>453</v>
      </c>
      <c r="B38" s="311" t="s">
        <v>348</v>
      </c>
      <c r="C38" s="311"/>
      <c r="D38" s="311"/>
      <c r="E38" s="311"/>
      <c r="F38" s="311"/>
      <c r="G38" s="311" t="s">
        <v>413</v>
      </c>
      <c r="H38" s="311"/>
      <c r="I38" s="311"/>
      <c r="J38" s="311"/>
      <c r="K38" s="311"/>
      <c r="L38" s="442" t="s">
        <v>642</v>
      </c>
      <c r="M38" s="445" t="s">
        <v>643</v>
      </c>
    </row>
    <row r="39" spans="1:13" ht="18.75" customHeight="1">
      <c r="A39" s="305"/>
      <c r="B39" s="303" t="s">
        <v>624</v>
      </c>
      <c r="C39" s="303" t="s">
        <v>627</v>
      </c>
      <c r="D39" s="303"/>
      <c r="E39" s="303"/>
      <c r="F39" s="436" t="s">
        <v>628</v>
      </c>
      <c r="G39" s="303" t="s">
        <v>624</v>
      </c>
      <c r="H39" s="303" t="s">
        <v>627</v>
      </c>
      <c r="I39" s="303"/>
      <c r="J39" s="303"/>
      <c r="K39" s="436" t="s">
        <v>628</v>
      </c>
      <c r="L39" s="444"/>
      <c r="M39" s="446"/>
    </row>
    <row r="40" spans="1:13" ht="18.75" customHeight="1">
      <c r="A40" s="305"/>
      <c r="B40" s="303"/>
      <c r="C40" s="9" t="s">
        <v>335</v>
      </c>
      <c r="D40" s="9" t="s">
        <v>625</v>
      </c>
      <c r="E40" s="9" t="s">
        <v>626</v>
      </c>
      <c r="F40" s="437"/>
      <c r="G40" s="303"/>
      <c r="H40" s="9" t="s">
        <v>335</v>
      </c>
      <c r="I40" s="9" t="s">
        <v>703</v>
      </c>
      <c r="J40" s="9" t="s">
        <v>626</v>
      </c>
      <c r="K40" s="437"/>
      <c r="L40" s="443"/>
      <c r="M40" s="447"/>
    </row>
    <row r="41" spans="1:13" hidden="1">
      <c r="A41" s="125" t="s">
        <v>575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612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739</v>
      </c>
      <c r="B43" s="154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5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5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5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6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706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704</v>
      </c>
    </row>
    <row r="50" spans="1:13" ht="18.75" customHeight="1" thickBot="1">
      <c r="A50" s="1"/>
      <c r="E50" s="36" t="s">
        <v>701</v>
      </c>
      <c r="M50" s="4" t="s">
        <v>646</v>
      </c>
    </row>
    <row r="51" spans="1:13" ht="18.75" customHeight="1">
      <c r="A51" s="438" t="s">
        <v>453</v>
      </c>
      <c r="B51" s="311" t="s">
        <v>348</v>
      </c>
      <c r="C51" s="311"/>
      <c r="D51" s="311"/>
      <c r="E51" s="311"/>
      <c r="F51" s="311"/>
      <c r="G51" s="311" t="s">
        <v>413</v>
      </c>
      <c r="H51" s="311"/>
      <c r="I51" s="311"/>
      <c r="J51" s="311"/>
      <c r="K51" s="311"/>
      <c r="L51" s="452" t="s">
        <v>642</v>
      </c>
      <c r="M51" s="454" t="s">
        <v>643</v>
      </c>
    </row>
    <row r="52" spans="1:13" ht="18.75" customHeight="1">
      <c r="A52" s="439"/>
      <c r="B52" s="303" t="s">
        <v>624</v>
      </c>
      <c r="C52" s="303" t="s">
        <v>627</v>
      </c>
      <c r="D52" s="303"/>
      <c r="E52" s="303"/>
      <c r="F52" s="440" t="s">
        <v>628</v>
      </c>
      <c r="G52" s="303" t="s">
        <v>624</v>
      </c>
      <c r="H52" s="303" t="s">
        <v>627</v>
      </c>
      <c r="I52" s="303"/>
      <c r="J52" s="303"/>
      <c r="K52" s="440" t="s">
        <v>628</v>
      </c>
      <c r="L52" s="453"/>
      <c r="M52" s="455"/>
    </row>
    <row r="53" spans="1:13" ht="18.75" customHeight="1">
      <c r="A53" s="439"/>
      <c r="B53" s="303"/>
      <c r="C53" s="9" t="s">
        <v>335</v>
      </c>
      <c r="D53" s="9" t="s">
        <v>625</v>
      </c>
      <c r="E53" s="9" t="s">
        <v>626</v>
      </c>
      <c r="F53" s="441"/>
      <c r="G53" s="303"/>
      <c r="H53" s="9" t="s">
        <v>335</v>
      </c>
      <c r="I53" s="9" t="s">
        <v>703</v>
      </c>
      <c r="J53" s="9" t="s">
        <v>626</v>
      </c>
      <c r="K53" s="441"/>
      <c r="L53" s="453"/>
      <c r="M53" s="455"/>
    </row>
    <row r="54" spans="1:13" hidden="1">
      <c r="A54" s="125" t="s">
        <v>575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612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739</v>
      </c>
      <c r="B56" s="202" t="s">
        <v>71</v>
      </c>
      <c r="C56" s="203" t="s">
        <v>72</v>
      </c>
      <c r="D56" s="203" t="s">
        <v>73</v>
      </c>
      <c r="E56" s="203" t="s">
        <v>74</v>
      </c>
      <c r="F56" s="203" t="s">
        <v>75</v>
      </c>
      <c r="G56" s="203" t="s">
        <v>76</v>
      </c>
      <c r="H56" s="203" t="s">
        <v>77</v>
      </c>
      <c r="I56" s="203" t="s">
        <v>78</v>
      </c>
      <c r="J56" s="203" t="s">
        <v>79</v>
      </c>
      <c r="K56" s="203" t="s">
        <v>80</v>
      </c>
      <c r="L56" s="203" t="s">
        <v>81</v>
      </c>
      <c r="M56" s="203" t="s">
        <v>82</v>
      </c>
    </row>
    <row r="57" spans="1:13" ht="19.5" customHeight="1">
      <c r="A57" s="49">
        <v>14</v>
      </c>
      <c r="B57" s="204" t="s">
        <v>71</v>
      </c>
      <c r="C57" s="205" t="s">
        <v>83</v>
      </c>
      <c r="D57" s="205" t="s">
        <v>84</v>
      </c>
      <c r="E57" s="205" t="s">
        <v>85</v>
      </c>
      <c r="F57" s="205" t="s">
        <v>75</v>
      </c>
      <c r="G57" s="205" t="s">
        <v>76</v>
      </c>
      <c r="H57" s="205" t="s">
        <v>86</v>
      </c>
      <c r="I57" s="205" t="s">
        <v>87</v>
      </c>
      <c r="J57" s="205" t="s">
        <v>88</v>
      </c>
      <c r="K57" s="205" t="s">
        <v>80</v>
      </c>
      <c r="L57" s="205" t="s">
        <v>89</v>
      </c>
      <c r="M57" s="205" t="s">
        <v>82</v>
      </c>
    </row>
    <row r="58" spans="1:13" ht="19.5" customHeight="1">
      <c r="A58" s="49">
        <v>15</v>
      </c>
      <c r="B58" s="204" t="s">
        <v>71</v>
      </c>
      <c r="C58" s="205" t="s">
        <v>90</v>
      </c>
      <c r="D58" s="205" t="s">
        <v>73</v>
      </c>
      <c r="E58" s="205" t="s">
        <v>85</v>
      </c>
      <c r="F58" s="205" t="s">
        <v>75</v>
      </c>
      <c r="G58" s="205" t="s">
        <v>76</v>
      </c>
      <c r="H58" s="205" t="s">
        <v>91</v>
      </c>
      <c r="I58" s="205" t="s">
        <v>92</v>
      </c>
      <c r="J58" s="205" t="s">
        <v>93</v>
      </c>
      <c r="K58" s="205" t="s">
        <v>80</v>
      </c>
      <c r="L58" s="205" t="s">
        <v>94</v>
      </c>
      <c r="M58" s="205" t="s">
        <v>82</v>
      </c>
    </row>
    <row r="59" spans="1:13" ht="19.5" customHeight="1">
      <c r="A59" s="49">
        <v>16</v>
      </c>
      <c r="B59" s="155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6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50" t="s">
        <v>41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</row>
    <row r="62" spans="1:13">
      <c r="A62" s="27" t="s">
        <v>42</v>
      </c>
    </row>
    <row r="63" spans="1:13">
      <c r="A63" s="27" t="s">
        <v>707</v>
      </c>
    </row>
    <row r="64" spans="1:13">
      <c r="A64" s="27" t="s">
        <v>705</v>
      </c>
    </row>
  </sheetData>
  <mergeCells count="61">
    <mergeCell ref="B2:F2"/>
    <mergeCell ref="C15:E15"/>
    <mergeCell ref="M51:M53"/>
    <mergeCell ref="B52:B53"/>
    <mergeCell ref="M2:M4"/>
    <mergeCell ref="A14:A16"/>
    <mergeCell ref="B14:F14"/>
    <mergeCell ref="G14:K14"/>
    <mergeCell ref="A2:A4"/>
    <mergeCell ref="B3:B4"/>
    <mergeCell ref="C3:E3"/>
    <mergeCell ref="F3:F4"/>
    <mergeCell ref="F27:F28"/>
    <mergeCell ref="G27:G28"/>
    <mergeCell ref="A26:A28"/>
    <mergeCell ref="B26:F26"/>
    <mergeCell ref="G26:K26"/>
    <mergeCell ref="A61:M61"/>
    <mergeCell ref="B27:B28"/>
    <mergeCell ref="C27:E27"/>
    <mergeCell ref="B39:B40"/>
    <mergeCell ref="L51:L53"/>
    <mergeCell ref="U3:U4"/>
    <mergeCell ref="M26:M28"/>
    <mergeCell ref="L2:L4"/>
    <mergeCell ref="G3:G4"/>
    <mergeCell ref="H3:J3"/>
    <mergeCell ref="G2:K2"/>
    <mergeCell ref="P3:R3"/>
    <mergeCell ref="M14:M16"/>
    <mergeCell ref="T3:T4"/>
    <mergeCell ref="G15:G16"/>
    <mergeCell ref="S3:S4"/>
    <mergeCell ref="O3:O4"/>
    <mergeCell ref="K3:K4"/>
    <mergeCell ref="L38:L40"/>
    <mergeCell ref="M38:M40"/>
    <mergeCell ref="K15:K16"/>
    <mergeCell ref="L14:L16"/>
    <mergeCell ref="L26:L28"/>
    <mergeCell ref="K27:K28"/>
    <mergeCell ref="C52:E52"/>
    <mergeCell ref="F52:F53"/>
    <mergeCell ref="G52:G53"/>
    <mergeCell ref="K52:K53"/>
    <mergeCell ref="H52:J52"/>
    <mergeCell ref="B15:B16"/>
    <mergeCell ref="H39:J39"/>
    <mergeCell ref="H27:J27"/>
    <mergeCell ref="F15:F16"/>
    <mergeCell ref="H15:J15"/>
    <mergeCell ref="K39:K40"/>
    <mergeCell ref="A51:A53"/>
    <mergeCell ref="B51:F51"/>
    <mergeCell ref="G51:K51"/>
    <mergeCell ref="A38:A40"/>
    <mergeCell ref="B38:F38"/>
    <mergeCell ref="G38:K38"/>
    <mergeCell ref="C39:E39"/>
    <mergeCell ref="F39:F40"/>
    <mergeCell ref="G39:G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35</v>
      </c>
      <c r="H1" s="4" t="s">
        <v>658</v>
      </c>
    </row>
    <row r="2" spans="1:8" ht="18.75" customHeight="1">
      <c r="A2" s="372" t="s">
        <v>453</v>
      </c>
      <c r="B2" s="311" t="s">
        <v>653</v>
      </c>
      <c r="C2" s="311" t="s">
        <v>656</v>
      </c>
      <c r="D2" s="311"/>
      <c r="E2" s="311"/>
      <c r="F2" s="311" t="s">
        <v>657</v>
      </c>
      <c r="G2" s="311"/>
      <c r="H2" s="308"/>
    </row>
    <row r="3" spans="1:8" ht="18.75" customHeight="1">
      <c r="A3" s="373"/>
      <c r="B3" s="303"/>
      <c r="C3" s="9" t="s">
        <v>335</v>
      </c>
      <c r="D3" s="9" t="s">
        <v>654</v>
      </c>
      <c r="E3" s="9" t="s">
        <v>655</v>
      </c>
      <c r="F3" s="9" t="s">
        <v>335</v>
      </c>
      <c r="G3" s="9" t="s">
        <v>654</v>
      </c>
      <c r="H3" s="11" t="s">
        <v>655</v>
      </c>
    </row>
    <row r="4" spans="1:8" hidden="1">
      <c r="A4" s="125" t="s">
        <v>575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612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739</v>
      </c>
      <c r="B6" s="206">
        <v>306</v>
      </c>
      <c r="C6" s="207">
        <v>9121</v>
      </c>
      <c r="D6" s="207">
        <v>6790</v>
      </c>
      <c r="E6" s="207">
        <v>2331</v>
      </c>
      <c r="F6" s="207">
        <v>1915</v>
      </c>
      <c r="G6" s="207">
        <v>1599</v>
      </c>
      <c r="H6" s="207">
        <v>316</v>
      </c>
    </row>
    <row r="7" spans="1:8" ht="19.5" customHeight="1">
      <c r="A7" s="49">
        <v>14</v>
      </c>
      <c r="B7" s="155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5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5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6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659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36</v>
      </c>
      <c r="F1" s="36" t="s">
        <v>53</v>
      </c>
      <c r="L1" s="4" t="s">
        <v>716</v>
      </c>
      <c r="Q1" s="36" t="s">
        <v>54</v>
      </c>
      <c r="U1" s="4" t="s">
        <v>716</v>
      </c>
      <c r="W1" s="36" t="s">
        <v>55</v>
      </c>
      <c r="X1" s="1"/>
      <c r="Y1" s="130"/>
      <c r="Z1" s="1"/>
      <c r="AA1" s="36" t="s">
        <v>778</v>
      </c>
      <c r="AB1" s="1"/>
      <c r="AC1" s="1"/>
      <c r="AD1" s="130"/>
      <c r="AE1" s="36" t="s">
        <v>95</v>
      </c>
    </row>
    <row r="2" spans="1:33" ht="16.5" customHeight="1">
      <c r="A2" s="388" t="s">
        <v>718</v>
      </c>
      <c r="B2" s="372"/>
      <c r="C2" s="311" t="s">
        <v>719</v>
      </c>
      <c r="D2" s="311"/>
      <c r="E2" s="311"/>
      <c r="F2" s="311" t="s">
        <v>751</v>
      </c>
      <c r="G2" s="311"/>
      <c r="H2" s="311"/>
      <c r="I2" s="311" t="s">
        <v>752</v>
      </c>
      <c r="J2" s="311"/>
      <c r="K2" s="311"/>
      <c r="L2" s="312" t="s">
        <v>722</v>
      </c>
      <c r="N2" s="388" t="s">
        <v>718</v>
      </c>
      <c r="O2" s="311" t="s">
        <v>719</v>
      </c>
      <c r="P2" s="311"/>
      <c r="Q2" s="311"/>
      <c r="R2" s="311" t="s">
        <v>752</v>
      </c>
      <c r="S2" s="311"/>
      <c r="T2" s="311"/>
      <c r="U2" s="312" t="s">
        <v>722</v>
      </c>
      <c r="W2" s="38" t="s">
        <v>453</v>
      </c>
      <c r="X2" s="312" t="s">
        <v>760</v>
      </c>
      <c r="Y2" s="456"/>
      <c r="AA2" s="38" t="s">
        <v>718</v>
      </c>
      <c r="AB2" s="312" t="s">
        <v>96</v>
      </c>
      <c r="AC2" s="456"/>
      <c r="AD2" s="7"/>
      <c r="AE2" s="38" t="s">
        <v>718</v>
      </c>
      <c r="AF2" s="312" t="s">
        <v>96</v>
      </c>
      <c r="AG2" s="456"/>
    </row>
    <row r="3" spans="1:33">
      <c r="A3" s="389"/>
      <c r="B3" s="361"/>
      <c r="C3" s="9" t="s">
        <v>734</v>
      </c>
      <c r="D3" s="9" t="s">
        <v>735</v>
      </c>
      <c r="E3" s="9" t="s">
        <v>733</v>
      </c>
      <c r="F3" s="9" t="s">
        <v>734</v>
      </c>
      <c r="G3" s="9" t="s">
        <v>735</v>
      </c>
      <c r="H3" s="9" t="s">
        <v>733</v>
      </c>
      <c r="I3" s="9" t="s">
        <v>734</v>
      </c>
      <c r="J3" s="9" t="s">
        <v>735</v>
      </c>
      <c r="K3" s="9" t="s">
        <v>733</v>
      </c>
      <c r="L3" s="339"/>
      <c r="N3" s="389"/>
      <c r="O3" s="9" t="s">
        <v>734</v>
      </c>
      <c r="P3" s="9" t="s">
        <v>735</v>
      </c>
      <c r="Q3" s="9" t="s">
        <v>733</v>
      </c>
      <c r="R3" s="9" t="s">
        <v>734</v>
      </c>
      <c r="S3" s="9" t="s">
        <v>735</v>
      </c>
      <c r="T3" s="9" t="s">
        <v>733</v>
      </c>
      <c r="U3" s="339"/>
      <c r="W3" s="131"/>
      <c r="X3" s="132"/>
      <c r="Y3" s="4" t="s">
        <v>761</v>
      </c>
      <c r="AA3" s="125"/>
      <c r="AB3" s="132"/>
      <c r="AC3" s="4" t="s">
        <v>761</v>
      </c>
      <c r="AD3" s="17"/>
      <c r="AE3" s="131"/>
      <c r="AF3" s="132"/>
      <c r="AG3" s="4" t="s">
        <v>761</v>
      </c>
    </row>
    <row r="4" spans="1:33" ht="19.5" customHeight="1">
      <c r="A4" s="457" t="s">
        <v>736</v>
      </c>
      <c r="B4" s="373"/>
      <c r="C4" s="133">
        <v>2569</v>
      </c>
      <c r="D4" s="112">
        <v>794</v>
      </c>
      <c r="E4" s="133">
        <v>3363</v>
      </c>
      <c r="F4" s="21" t="s">
        <v>639</v>
      </c>
      <c r="G4" s="21" t="s">
        <v>639</v>
      </c>
      <c r="H4" s="21" t="s">
        <v>639</v>
      </c>
      <c r="I4" s="112">
        <v>94</v>
      </c>
      <c r="J4" s="112">
        <v>435</v>
      </c>
      <c r="K4" s="112">
        <v>529</v>
      </c>
      <c r="L4" s="133">
        <v>3892</v>
      </c>
      <c r="N4" s="125" t="s">
        <v>736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739</v>
      </c>
      <c r="X4" s="462">
        <v>78540</v>
      </c>
      <c r="Y4" s="463"/>
      <c r="AA4" s="14" t="s">
        <v>736</v>
      </c>
      <c r="AB4" s="137">
        <v>1406</v>
      </c>
      <c r="AC4" s="17"/>
      <c r="AE4" s="85" t="s">
        <v>736</v>
      </c>
      <c r="AF4" s="460">
        <v>1922</v>
      </c>
      <c r="AG4" s="461"/>
    </row>
    <row r="5" spans="1:33" ht="19.5" customHeight="1">
      <c r="A5" s="457">
        <v>14</v>
      </c>
      <c r="B5" s="373"/>
      <c r="C5" s="133">
        <v>2236</v>
      </c>
      <c r="D5" s="112">
        <v>822</v>
      </c>
      <c r="E5" s="133">
        <v>3058</v>
      </c>
      <c r="F5" s="21" t="s">
        <v>639</v>
      </c>
      <c r="G5" s="21" t="s">
        <v>639</v>
      </c>
      <c r="H5" s="21" t="s">
        <v>639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62">
        <v>68351</v>
      </c>
      <c r="Y5" s="463"/>
      <c r="AA5" s="49">
        <v>14</v>
      </c>
      <c r="AB5" s="137">
        <v>1390</v>
      </c>
      <c r="AC5" s="17"/>
      <c r="AE5" s="54">
        <v>14</v>
      </c>
      <c r="AF5" s="460">
        <v>2157</v>
      </c>
      <c r="AG5" s="461"/>
    </row>
    <row r="6" spans="1:33" ht="19.5" customHeight="1">
      <c r="A6" s="457">
        <v>15</v>
      </c>
      <c r="B6" s="373"/>
      <c r="C6" s="133">
        <v>2106</v>
      </c>
      <c r="D6" s="112">
        <v>943</v>
      </c>
      <c r="E6" s="133">
        <v>3049</v>
      </c>
      <c r="F6" s="21" t="s">
        <v>639</v>
      </c>
      <c r="G6" s="21" t="s">
        <v>639</v>
      </c>
      <c r="H6" s="21" t="s">
        <v>639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62">
        <v>74893</v>
      </c>
      <c r="Y6" s="463"/>
      <c r="AA6" s="49">
        <v>15</v>
      </c>
      <c r="AB6" s="137">
        <v>1383</v>
      </c>
      <c r="AC6" s="134"/>
      <c r="AE6" s="54">
        <v>15</v>
      </c>
      <c r="AF6" s="460">
        <v>2157</v>
      </c>
      <c r="AG6" s="461"/>
    </row>
    <row r="7" spans="1:33" ht="19.5" customHeight="1">
      <c r="A7" s="457">
        <v>16</v>
      </c>
      <c r="B7" s="373"/>
      <c r="C7" s="133">
        <v>1735</v>
      </c>
      <c r="D7" s="112">
        <v>532</v>
      </c>
      <c r="E7" s="133">
        <v>2267</v>
      </c>
      <c r="F7" s="21" t="s">
        <v>639</v>
      </c>
      <c r="G7" s="21" t="s">
        <v>639</v>
      </c>
      <c r="H7" s="21" t="s">
        <v>639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62">
        <v>76384</v>
      </c>
      <c r="Y7" s="463"/>
      <c r="AA7" s="49">
        <v>16</v>
      </c>
      <c r="AB7" s="137">
        <v>1248</v>
      </c>
      <c r="AC7" s="134"/>
      <c r="AD7" s="134"/>
      <c r="AE7" s="54">
        <v>16</v>
      </c>
      <c r="AF7" s="460">
        <v>2051</v>
      </c>
      <c r="AG7" s="461"/>
    </row>
    <row r="8" spans="1:33" ht="19.5" customHeight="1" thickBot="1">
      <c r="A8" s="458">
        <v>17</v>
      </c>
      <c r="B8" s="459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64">
        <v>79054</v>
      </c>
      <c r="Y8" s="465"/>
      <c r="AA8" s="124">
        <v>17</v>
      </c>
      <c r="AB8" s="24">
        <v>781</v>
      </c>
      <c r="AC8" s="110"/>
      <c r="AD8" s="54"/>
      <c r="AE8" s="110">
        <v>17</v>
      </c>
      <c r="AF8" s="475">
        <v>3233</v>
      </c>
      <c r="AG8" s="476"/>
    </row>
    <row r="9" spans="1:33" ht="15.75" customHeight="1">
      <c r="A9" s="27" t="s">
        <v>97</v>
      </c>
      <c r="N9" s="27" t="s">
        <v>757</v>
      </c>
      <c r="W9" s="27" t="s">
        <v>744</v>
      </c>
      <c r="Y9" s="16"/>
      <c r="AA9" s="27" t="s">
        <v>756</v>
      </c>
      <c r="AE9" s="27" t="s">
        <v>755</v>
      </c>
    </row>
    <row r="10" spans="1:33" ht="19.5" customHeight="1" thickBot="1">
      <c r="A10" s="27" t="s">
        <v>753</v>
      </c>
      <c r="Q10" s="36" t="s">
        <v>98</v>
      </c>
      <c r="U10" s="4" t="s">
        <v>716</v>
      </c>
    </row>
    <row r="11" spans="1:33">
      <c r="A11" s="27"/>
      <c r="N11" s="388" t="s">
        <v>718</v>
      </c>
      <c r="O11" s="311" t="s">
        <v>719</v>
      </c>
      <c r="P11" s="311"/>
      <c r="Q11" s="311"/>
      <c r="R11" s="311" t="s">
        <v>758</v>
      </c>
      <c r="S11" s="311"/>
      <c r="T11" s="311"/>
      <c r="U11" s="312" t="s">
        <v>722</v>
      </c>
    </row>
    <row r="12" spans="1:33" ht="16.5" customHeight="1" thickBot="1">
      <c r="A12" s="1" t="s">
        <v>99</v>
      </c>
      <c r="F12" s="36" t="s">
        <v>100</v>
      </c>
      <c r="L12" s="4" t="s">
        <v>716</v>
      </c>
      <c r="N12" s="478"/>
      <c r="O12" s="9" t="s">
        <v>734</v>
      </c>
      <c r="P12" s="9" t="s">
        <v>735</v>
      </c>
      <c r="Q12" s="9" t="s">
        <v>733</v>
      </c>
      <c r="R12" s="9" t="s">
        <v>734</v>
      </c>
      <c r="S12" s="9" t="s">
        <v>735</v>
      </c>
      <c r="T12" s="9" t="s">
        <v>733</v>
      </c>
      <c r="U12" s="339"/>
    </row>
    <row r="13" spans="1:33" ht="19.5" customHeight="1">
      <c r="A13" s="388" t="s">
        <v>718</v>
      </c>
      <c r="B13" s="372"/>
      <c r="C13" s="311" t="s">
        <v>719</v>
      </c>
      <c r="D13" s="311"/>
      <c r="E13" s="311"/>
      <c r="F13" s="311" t="s">
        <v>751</v>
      </c>
      <c r="G13" s="311"/>
      <c r="H13" s="311"/>
      <c r="I13" s="311" t="s">
        <v>752</v>
      </c>
      <c r="J13" s="311"/>
      <c r="K13" s="311"/>
      <c r="L13" s="312" t="s">
        <v>722</v>
      </c>
      <c r="N13" s="125" t="s">
        <v>736</v>
      </c>
      <c r="O13" s="112">
        <v>419</v>
      </c>
      <c r="P13" s="21" t="s">
        <v>639</v>
      </c>
      <c r="Q13" s="112">
        <v>419</v>
      </c>
      <c r="R13" s="21" t="s">
        <v>639</v>
      </c>
      <c r="S13" s="21" t="s">
        <v>639</v>
      </c>
      <c r="T13" s="21" t="s">
        <v>639</v>
      </c>
      <c r="U13" s="112">
        <v>419</v>
      </c>
    </row>
    <row r="14" spans="1:33" ht="19.5" customHeight="1">
      <c r="A14" s="389"/>
      <c r="B14" s="361"/>
      <c r="C14" s="9" t="s">
        <v>734</v>
      </c>
      <c r="D14" s="9" t="s">
        <v>735</v>
      </c>
      <c r="E14" s="9" t="s">
        <v>733</v>
      </c>
      <c r="F14" s="9" t="s">
        <v>734</v>
      </c>
      <c r="G14" s="9" t="s">
        <v>735</v>
      </c>
      <c r="H14" s="9" t="s">
        <v>733</v>
      </c>
      <c r="I14" s="9" t="s">
        <v>734</v>
      </c>
      <c r="J14" s="9" t="s">
        <v>735</v>
      </c>
      <c r="K14" s="9" t="s">
        <v>733</v>
      </c>
      <c r="L14" s="339"/>
      <c r="N14" s="49">
        <v>14</v>
      </c>
      <c r="O14" s="112">
        <v>340</v>
      </c>
      <c r="P14" s="21" t="s">
        <v>639</v>
      </c>
      <c r="Q14" s="112">
        <v>340</v>
      </c>
      <c r="R14" s="21">
        <v>4</v>
      </c>
      <c r="S14" s="21" t="s">
        <v>639</v>
      </c>
      <c r="T14" s="21">
        <v>4</v>
      </c>
      <c r="U14" s="112">
        <v>344</v>
      </c>
    </row>
    <row r="15" spans="1:33" ht="19.5" customHeight="1">
      <c r="A15" s="457" t="s">
        <v>736</v>
      </c>
      <c r="B15" s="373"/>
      <c r="C15" s="133">
        <v>3604</v>
      </c>
      <c r="D15" s="112">
        <v>933</v>
      </c>
      <c r="E15" s="133">
        <v>4537</v>
      </c>
      <c r="F15" s="21" t="s">
        <v>639</v>
      </c>
      <c r="G15" s="21" t="s">
        <v>639</v>
      </c>
      <c r="H15" s="21" t="s">
        <v>639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639</v>
      </c>
      <c r="Q15" s="112">
        <v>467</v>
      </c>
      <c r="R15" s="21">
        <v>6</v>
      </c>
      <c r="S15" s="21" t="s">
        <v>639</v>
      </c>
      <c r="T15" s="21">
        <v>6</v>
      </c>
      <c r="U15" s="112">
        <v>473</v>
      </c>
    </row>
    <row r="16" spans="1:33" ht="19.5" customHeight="1">
      <c r="A16" s="457">
        <v>14</v>
      </c>
      <c r="B16" s="373"/>
      <c r="C16" s="133">
        <v>4240</v>
      </c>
      <c r="D16" s="133">
        <v>1203</v>
      </c>
      <c r="E16" s="133">
        <v>5443</v>
      </c>
      <c r="F16" s="21" t="s">
        <v>639</v>
      </c>
      <c r="G16" s="21" t="s">
        <v>639</v>
      </c>
      <c r="H16" s="21" t="s">
        <v>639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639</v>
      </c>
      <c r="Q16" s="112">
        <v>377</v>
      </c>
      <c r="R16" s="21">
        <v>1</v>
      </c>
      <c r="S16" s="21" t="s">
        <v>639</v>
      </c>
      <c r="T16" s="21">
        <v>1</v>
      </c>
      <c r="U16" s="112">
        <v>378</v>
      </c>
    </row>
    <row r="17" spans="1:23" ht="19.5" customHeight="1" thickBot="1">
      <c r="A17" s="457">
        <v>15</v>
      </c>
      <c r="B17" s="373"/>
      <c r="C17" s="133">
        <v>3286</v>
      </c>
      <c r="D17" s="133">
        <v>1263</v>
      </c>
      <c r="E17" s="133">
        <v>4549</v>
      </c>
      <c r="F17" s="21" t="s">
        <v>639</v>
      </c>
      <c r="G17" s="21" t="s">
        <v>639</v>
      </c>
      <c r="H17" s="21" t="s">
        <v>639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639</v>
      </c>
      <c r="Q17" s="115">
        <v>343</v>
      </c>
      <c r="R17" s="24">
        <v>4</v>
      </c>
      <c r="S17" s="24" t="s">
        <v>639</v>
      </c>
      <c r="T17" s="24">
        <v>4</v>
      </c>
      <c r="U17" s="115">
        <v>347</v>
      </c>
    </row>
    <row r="18" spans="1:23" ht="19.5" customHeight="1">
      <c r="A18" s="457">
        <v>16</v>
      </c>
      <c r="B18" s="373"/>
      <c r="C18" s="133">
        <v>2570</v>
      </c>
      <c r="D18" s="112">
        <v>666</v>
      </c>
      <c r="E18" s="133">
        <v>3236</v>
      </c>
      <c r="F18" s="21" t="s">
        <v>639</v>
      </c>
      <c r="G18" s="21" t="s">
        <v>639</v>
      </c>
      <c r="H18" s="21" t="s">
        <v>639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759</v>
      </c>
    </row>
    <row r="19" spans="1:23" ht="19.5" customHeight="1" thickBot="1">
      <c r="A19" s="458">
        <v>17</v>
      </c>
      <c r="B19" s="459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101</v>
      </c>
      <c r="W20" s="7"/>
    </row>
    <row r="21" spans="1:23">
      <c r="A21" s="27" t="s">
        <v>754</v>
      </c>
      <c r="W21" s="17"/>
    </row>
    <row r="22" spans="1:23" ht="14.25" thickBot="1">
      <c r="L22" s="16" t="s">
        <v>629</v>
      </c>
      <c r="W22" s="134"/>
    </row>
    <row r="23" spans="1:23" ht="19.5" customHeight="1">
      <c r="A23" s="466" t="s">
        <v>102</v>
      </c>
      <c r="B23" s="386" t="s">
        <v>718</v>
      </c>
      <c r="C23" s="386" t="s">
        <v>630</v>
      </c>
      <c r="D23" s="386" t="s">
        <v>631</v>
      </c>
      <c r="E23" s="394" t="s">
        <v>632</v>
      </c>
      <c r="F23" s="386" t="s">
        <v>633</v>
      </c>
      <c r="G23" s="394" t="s">
        <v>634</v>
      </c>
      <c r="H23" s="386" t="s">
        <v>635</v>
      </c>
      <c r="I23" s="386" t="s">
        <v>636</v>
      </c>
      <c r="J23" s="394" t="s">
        <v>637</v>
      </c>
      <c r="K23" s="477" t="s">
        <v>103</v>
      </c>
      <c r="L23" s="392" t="s">
        <v>731</v>
      </c>
      <c r="W23" s="134"/>
    </row>
    <row r="24" spans="1:23" ht="19.5" customHeight="1">
      <c r="A24" s="467"/>
      <c r="B24" s="387"/>
      <c r="C24" s="387"/>
      <c r="D24" s="387"/>
      <c r="E24" s="395"/>
      <c r="F24" s="387"/>
      <c r="G24" s="395"/>
      <c r="H24" s="387"/>
      <c r="I24" s="387"/>
      <c r="J24" s="395"/>
      <c r="K24" s="327"/>
      <c r="L24" s="393"/>
      <c r="W24" s="134"/>
    </row>
    <row r="25" spans="1:23" ht="16.5" customHeight="1">
      <c r="A25" s="468" t="s">
        <v>52</v>
      </c>
      <c r="B25" s="136" t="s">
        <v>736</v>
      </c>
      <c r="C25" s="137">
        <v>6481</v>
      </c>
      <c r="D25" s="21" t="s">
        <v>639</v>
      </c>
      <c r="E25" s="21" t="s">
        <v>639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69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69"/>
      <c r="B27" s="138">
        <v>15</v>
      </c>
      <c r="C27" s="137">
        <v>6511</v>
      </c>
      <c r="D27" s="21">
        <v>10</v>
      </c>
      <c r="E27" s="21" t="s">
        <v>639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69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70"/>
      <c r="B29" s="119">
        <v>17</v>
      </c>
      <c r="C29" s="139">
        <v>5931</v>
      </c>
      <c r="D29" s="140">
        <v>4</v>
      </c>
      <c r="E29" s="140" t="s">
        <v>639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68" t="s">
        <v>104</v>
      </c>
      <c r="B31" s="136" t="s">
        <v>736</v>
      </c>
      <c r="C31" s="32" t="s">
        <v>639</v>
      </c>
      <c r="D31" s="32" t="s">
        <v>639</v>
      </c>
      <c r="E31" s="32" t="s">
        <v>639</v>
      </c>
      <c r="F31" s="32" t="s">
        <v>639</v>
      </c>
      <c r="G31" s="32" t="s">
        <v>639</v>
      </c>
      <c r="H31" s="32" t="s">
        <v>639</v>
      </c>
      <c r="I31" s="32" t="s">
        <v>639</v>
      </c>
      <c r="J31" s="32" t="s">
        <v>639</v>
      </c>
      <c r="K31" s="32" t="s">
        <v>639</v>
      </c>
      <c r="L31" s="32" t="s">
        <v>639</v>
      </c>
    </row>
    <row r="32" spans="1:23" ht="16.5" customHeight="1">
      <c r="A32" s="469"/>
      <c r="B32" s="138">
        <v>14</v>
      </c>
      <c r="C32" s="21" t="s">
        <v>639</v>
      </c>
      <c r="D32" s="21" t="s">
        <v>639</v>
      </c>
      <c r="E32" s="21" t="s">
        <v>639</v>
      </c>
      <c r="F32" s="21" t="s">
        <v>639</v>
      </c>
      <c r="G32" s="21" t="s">
        <v>639</v>
      </c>
      <c r="H32" s="21" t="s">
        <v>639</v>
      </c>
      <c r="I32" s="21" t="s">
        <v>639</v>
      </c>
      <c r="J32" s="21" t="s">
        <v>639</v>
      </c>
      <c r="K32" s="21" t="s">
        <v>639</v>
      </c>
      <c r="L32" s="21" t="s">
        <v>639</v>
      </c>
    </row>
    <row r="33" spans="1:22" ht="16.5" customHeight="1">
      <c r="A33" s="469"/>
      <c r="B33" s="138">
        <v>15</v>
      </c>
      <c r="C33" s="21" t="s">
        <v>639</v>
      </c>
      <c r="D33" s="21" t="s">
        <v>639</v>
      </c>
      <c r="E33" s="21" t="s">
        <v>639</v>
      </c>
      <c r="F33" s="21" t="s">
        <v>639</v>
      </c>
      <c r="G33" s="21" t="s">
        <v>639</v>
      </c>
      <c r="H33" s="21" t="s">
        <v>639</v>
      </c>
      <c r="I33" s="21" t="s">
        <v>639</v>
      </c>
      <c r="J33" s="21" t="s">
        <v>639</v>
      </c>
      <c r="K33" s="21" t="s">
        <v>639</v>
      </c>
      <c r="L33" s="21" t="s">
        <v>639</v>
      </c>
    </row>
    <row r="34" spans="1:22" ht="16.5" customHeight="1">
      <c r="A34" s="469"/>
      <c r="B34" s="138">
        <v>16</v>
      </c>
      <c r="C34" s="133">
        <v>1289</v>
      </c>
      <c r="D34" s="112">
        <v>13</v>
      </c>
      <c r="E34" s="21" t="s">
        <v>639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639</v>
      </c>
      <c r="L34" s="21">
        <v>501</v>
      </c>
    </row>
    <row r="35" spans="1:22" ht="16.5" customHeight="1">
      <c r="A35" s="470"/>
      <c r="B35" s="119">
        <v>17</v>
      </c>
      <c r="C35" s="141">
        <v>2304</v>
      </c>
      <c r="D35" s="142">
        <v>21</v>
      </c>
      <c r="E35" s="140" t="s">
        <v>639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639</v>
      </c>
      <c r="L35" s="140">
        <v>807</v>
      </c>
    </row>
    <row r="36" spans="1:22" ht="17.25" customHeight="1">
      <c r="A36" s="27" t="s">
        <v>107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74" t="s">
        <v>762</v>
      </c>
      <c r="B37" s="136" t="s">
        <v>736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69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69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639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69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70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639</v>
      </c>
      <c r="L41" s="140">
        <v>304</v>
      </c>
    </row>
    <row r="42" spans="1:22" ht="16.5" customHeight="1">
      <c r="A42" s="471" t="s">
        <v>641</v>
      </c>
      <c r="B42" s="136" t="s">
        <v>736</v>
      </c>
      <c r="C42" s="32" t="s">
        <v>639</v>
      </c>
      <c r="D42" s="32" t="s">
        <v>639</v>
      </c>
      <c r="E42" s="32" t="s">
        <v>639</v>
      </c>
      <c r="F42" s="32" t="s">
        <v>639</v>
      </c>
      <c r="G42" s="32" t="s">
        <v>639</v>
      </c>
      <c r="H42" s="32" t="s">
        <v>639</v>
      </c>
      <c r="I42" s="32" t="s">
        <v>639</v>
      </c>
      <c r="J42" s="32" t="s">
        <v>639</v>
      </c>
      <c r="K42" s="32" t="s">
        <v>639</v>
      </c>
      <c r="L42" s="32" t="s">
        <v>639</v>
      </c>
    </row>
    <row r="43" spans="1:22" ht="16.5" customHeight="1">
      <c r="A43" s="472"/>
      <c r="B43" s="138">
        <v>14</v>
      </c>
      <c r="C43" s="21" t="s">
        <v>639</v>
      </c>
      <c r="D43" s="21" t="s">
        <v>639</v>
      </c>
      <c r="E43" s="21" t="s">
        <v>639</v>
      </c>
      <c r="F43" s="21" t="s">
        <v>639</v>
      </c>
      <c r="G43" s="21" t="s">
        <v>639</v>
      </c>
      <c r="H43" s="21" t="s">
        <v>639</v>
      </c>
      <c r="I43" s="21" t="s">
        <v>639</v>
      </c>
      <c r="J43" s="21" t="s">
        <v>639</v>
      </c>
      <c r="K43" s="21" t="s">
        <v>639</v>
      </c>
      <c r="L43" s="21" t="s">
        <v>639</v>
      </c>
    </row>
    <row r="44" spans="1:22" ht="16.5" customHeight="1">
      <c r="A44" s="472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639</v>
      </c>
      <c r="H44" s="21">
        <v>1</v>
      </c>
      <c r="I44" s="21">
        <v>4</v>
      </c>
      <c r="J44" s="21">
        <v>14</v>
      </c>
      <c r="K44" s="21" t="s">
        <v>639</v>
      </c>
      <c r="L44" s="21">
        <v>127</v>
      </c>
    </row>
    <row r="45" spans="1:22" ht="16.5" customHeight="1">
      <c r="A45" s="472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639</v>
      </c>
      <c r="L45" s="21">
        <v>291</v>
      </c>
    </row>
    <row r="46" spans="1:22" ht="16.5" customHeight="1" thickBot="1">
      <c r="A46" s="473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639</v>
      </c>
      <c r="I46" s="24">
        <v>4</v>
      </c>
      <c r="J46" s="24">
        <v>7</v>
      </c>
      <c r="K46" s="24" t="s">
        <v>639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105</v>
      </c>
    </row>
    <row r="48" spans="1:22" ht="18" customHeight="1">
      <c r="A48" s="27" t="s">
        <v>640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16:B16"/>
    <mergeCell ref="B23:B24"/>
    <mergeCell ref="A17:B17"/>
    <mergeCell ref="A42:A46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D23:D24"/>
    <mergeCell ref="I2:K2"/>
    <mergeCell ref="G23:G24"/>
    <mergeCell ref="X2:Y2"/>
    <mergeCell ref="X4:Y4"/>
    <mergeCell ref="X5:Y5"/>
    <mergeCell ref="L2:L3"/>
    <mergeCell ref="F2:H2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37</v>
      </c>
      <c r="H1" s="4" t="s">
        <v>119</v>
      </c>
      <c r="N1" s="4"/>
    </row>
    <row r="2" spans="1:14" ht="13.5" customHeight="1">
      <c r="A2" s="314" t="s">
        <v>453</v>
      </c>
      <c r="B2" s="315"/>
      <c r="C2" s="311" t="s">
        <v>696</v>
      </c>
      <c r="D2" s="311"/>
      <c r="E2" s="311"/>
      <c r="F2" s="311"/>
      <c r="G2" s="311" t="s">
        <v>685</v>
      </c>
      <c r="H2" s="312" t="s">
        <v>686</v>
      </c>
      <c r="I2" s="310" t="s">
        <v>692</v>
      </c>
      <c r="J2" s="311"/>
      <c r="K2" s="311" t="s">
        <v>693</v>
      </c>
      <c r="L2" s="311"/>
      <c r="M2" s="324" t="s">
        <v>117</v>
      </c>
      <c r="N2" s="390" t="s">
        <v>695</v>
      </c>
    </row>
    <row r="3" spans="1:14">
      <c r="A3" s="318"/>
      <c r="B3" s="319"/>
      <c r="C3" s="9" t="s">
        <v>335</v>
      </c>
      <c r="D3" s="9" t="s">
        <v>682</v>
      </c>
      <c r="E3" s="9" t="s">
        <v>683</v>
      </c>
      <c r="F3" s="9" t="s">
        <v>684</v>
      </c>
      <c r="G3" s="303"/>
      <c r="H3" s="309"/>
      <c r="I3" s="8" t="s">
        <v>687</v>
      </c>
      <c r="J3" s="9" t="s">
        <v>688</v>
      </c>
      <c r="K3" s="9" t="s">
        <v>689</v>
      </c>
      <c r="L3" s="9" t="s">
        <v>690</v>
      </c>
      <c r="M3" s="303"/>
      <c r="N3" s="479"/>
    </row>
    <row r="4" spans="1:14" ht="24" hidden="1" customHeight="1">
      <c r="A4" s="13" t="s">
        <v>691</v>
      </c>
      <c r="B4" s="31" t="s">
        <v>331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697</v>
      </c>
      <c r="N4" s="56">
        <v>261710</v>
      </c>
    </row>
    <row r="5" spans="1:14" ht="24" hidden="1" customHeight="1">
      <c r="A5" s="13" t="s">
        <v>747</v>
      </c>
      <c r="B5" s="31" t="s">
        <v>331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306" t="s">
        <v>748</v>
      </c>
      <c r="B6" s="307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306">
        <v>14</v>
      </c>
      <c r="B7" s="307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306">
        <v>15</v>
      </c>
      <c r="B8" s="307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307">
        <v>16</v>
      </c>
      <c r="B9" s="307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74">
        <v>17</v>
      </c>
      <c r="B10" s="342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659</v>
      </c>
    </row>
    <row r="13" spans="1:14" ht="18.75" customHeight="1" thickBot="1">
      <c r="A13" s="1" t="s">
        <v>13</v>
      </c>
      <c r="N13" s="41" t="s">
        <v>698</v>
      </c>
    </row>
    <row r="14" spans="1:14" ht="13.5" customHeight="1">
      <c r="A14" s="480" t="s">
        <v>453</v>
      </c>
      <c r="B14" s="311"/>
      <c r="C14" s="311" t="s">
        <v>696</v>
      </c>
      <c r="D14" s="311"/>
      <c r="E14" s="311"/>
      <c r="F14" s="311"/>
      <c r="G14" s="311" t="s">
        <v>685</v>
      </c>
      <c r="H14" s="324" t="s">
        <v>686</v>
      </c>
      <c r="I14" s="311" t="s">
        <v>692</v>
      </c>
      <c r="J14" s="311"/>
      <c r="K14" s="311" t="s">
        <v>693</v>
      </c>
      <c r="L14" s="311"/>
      <c r="M14" s="324" t="s">
        <v>694</v>
      </c>
      <c r="N14" s="390" t="s">
        <v>695</v>
      </c>
    </row>
    <row r="15" spans="1:14">
      <c r="A15" s="481"/>
      <c r="B15" s="303"/>
      <c r="C15" s="9" t="s">
        <v>335</v>
      </c>
      <c r="D15" s="9" t="s">
        <v>682</v>
      </c>
      <c r="E15" s="9" t="s">
        <v>683</v>
      </c>
      <c r="F15" s="9" t="s">
        <v>684</v>
      </c>
      <c r="G15" s="303"/>
      <c r="H15" s="303"/>
      <c r="I15" s="9" t="s">
        <v>687</v>
      </c>
      <c r="J15" s="9" t="s">
        <v>688</v>
      </c>
      <c r="K15" s="9" t="s">
        <v>689</v>
      </c>
      <c r="L15" s="9" t="s">
        <v>690</v>
      </c>
      <c r="M15" s="303"/>
      <c r="N15" s="479"/>
    </row>
    <row r="16" spans="1:14" ht="24" hidden="1" customHeight="1">
      <c r="A16" s="323" t="s">
        <v>691</v>
      </c>
      <c r="B16" s="31" t="s">
        <v>331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697</v>
      </c>
      <c r="N16" s="56">
        <v>261710</v>
      </c>
    </row>
    <row r="17" spans="1:14" ht="24" hidden="1" customHeight="1">
      <c r="A17" s="307"/>
      <c r="B17" s="31" t="s">
        <v>332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307"/>
      <c r="B18" s="31" t="s">
        <v>333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307"/>
      <c r="B19" s="31" t="s">
        <v>334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307" t="s">
        <v>747</v>
      </c>
      <c r="B20" s="31" t="s">
        <v>331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307"/>
      <c r="B21" s="31" t="s">
        <v>332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307"/>
      <c r="B22" s="31" t="s">
        <v>333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307"/>
      <c r="B23" s="31" t="s">
        <v>334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307" t="s">
        <v>748</v>
      </c>
      <c r="B24" s="31" t="s">
        <v>331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484</v>
      </c>
      <c r="N24" s="129">
        <v>227069</v>
      </c>
    </row>
    <row r="25" spans="1:14" ht="24" customHeight="1">
      <c r="A25" s="307"/>
      <c r="B25" s="31" t="s">
        <v>332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307"/>
      <c r="B26" s="31" t="s">
        <v>333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307"/>
      <c r="B27" s="31" t="s">
        <v>334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307">
        <v>14</v>
      </c>
      <c r="B28" s="31" t="s">
        <v>331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307"/>
      <c r="B29" s="31" t="s">
        <v>332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307"/>
      <c r="B30" s="31" t="s">
        <v>333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307"/>
      <c r="B31" s="31" t="s">
        <v>334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307">
        <v>15</v>
      </c>
      <c r="B32" s="31" t="s">
        <v>331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307"/>
      <c r="B33" s="31" t="s">
        <v>332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307"/>
      <c r="B34" s="31" t="s">
        <v>333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307"/>
      <c r="B35" s="31" t="s">
        <v>334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307">
        <v>16</v>
      </c>
      <c r="B36" s="31" t="s">
        <v>331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307"/>
      <c r="B37" s="31" t="s">
        <v>332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307"/>
      <c r="B38" s="31" t="s">
        <v>333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307"/>
      <c r="B39" s="31" t="s">
        <v>334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485</v>
      </c>
      <c r="N39" s="129">
        <v>3707</v>
      </c>
    </row>
    <row r="40" spans="1:14" ht="57" customHeight="1" thickBot="1">
      <c r="A40" s="87">
        <v>17</v>
      </c>
      <c r="B40" s="34" t="s">
        <v>331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659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36:A39"/>
    <mergeCell ref="A14:A15"/>
    <mergeCell ref="A24:A27"/>
    <mergeCell ref="A7:B7"/>
    <mergeCell ref="A8:B8"/>
    <mergeCell ref="A9:B9"/>
    <mergeCell ref="A10:B10"/>
    <mergeCell ref="A28:A31"/>
    <mergeCell ref="A32:A35"/>
    <mergeCell ref="C2:F2"/>
    <mergeCell ref="B14:B15"/>
    <mergeCell ref="A16:A19"/>
    <mergeCell ref="A20:A23"/>
    <mergeCell ref="A2:B3"/>
    <mergeCell ref="A6:B6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22</v>
      </c>
      <c r="H1" s="158" t="s">
        <v>286</v>
      </c>
      <c r="U1" s="4" t="s">
        <v>667</v>
      </c>
    </row>
    <row r="2" spans="1:21">
      <c r="A2" s="310" t="s">
        <v>453</v>
      </c>
      <c r="B2" s="336" t="s">
        <v>348</v>
      </c>
      <c r="C2" s="336"/>
      <c r="D2" s="336"/>
      <c r="E2" s="336"/>
      <c r="F2" s="336"/>
      <c r="G2" s="336"/>
      <c r="H2" s="336"/>
      <c r="I2" s="336"/>
      <c r="J2" s="336"/>
      <c r="K2" s="433"/>
      <c r="L2" s="438" t="s">
        <v>413</v>
      </c>
      <c r="M2" s="336"/>
      <c r="N2" s="336"/>
      <c r="O2" s="336"/>
      <c r="P2" s="336"/>
      <c r="Q2" s="336"/>
      <c r="R2" s="336"/>
      <c r="S2" s="336"/>
      <c r="T2" s="336"/>
      <c r="U2" s="433"/>
    </row>
    <row r="3" spans="1:21">
      <c r="A3" s="305"/>
      <c r="B3" s="482" t="s">
        <v>660</v>
      </c>
      <c r="C3" s="483"/>
      <c r="D3" s="482" t="s">
        <v>661</v>
      </c>
      <c r="E3" s="483"/>
      <c r="F3" s="483" t="s">
        <v>662</v>
      </c>
      <c r="G3" s="483"/>
      <c r="H3" s="483" t="s">
        <v>663</v>
      </c>
      <c r="I3" s="483"/>
      <c r="J3" s="483" t="s">
        <v>664</v>
      </c>
      <c r="K3" s="484"/>
      <c r="L3" s="417" t="s">
        <v>660</v>
      </c>
      <c r="M3" s="483"/>
      <c r="N3" s="482" t="s">
        <v>666</v>
      </c>
      <c r="O3" s="483"/>
      <c r="P3" s="483" t="s">
        <v>662</v>
      </c>
      <c r="Q3" s="483"/>
      <c r="R3" s="483" t="s">
        <v>663</v>
      </c>
      <c r="S3" s="483"/>
      <c r="T3" s="483" t="s">
        <v>664</v>
      </c>
      <c r="U3" s="484"/>
    </row>
    <row r="4" spans="1:21">
      <c r="A4" s="305"/>
      <c r="B4" s="483"/>
      <c r="C4" s="483"/>
      <c r="D4" s="483"/>
      <c r="E4" s="483"/>
      <c r="F4" s="483"/>
      <c r="G4" s="483"/>
      <c r="H4" s="483"/>
      <c r="I4" s="483"/>
      <c r="J4" s="483"/>
      <c r="K4" s="484"/>
      <c r="L4" s="321"/>
      <c r="M4" s="483"/>
      <c r="N4" s="483"/>
      <c r="O4" s="483"/>
      <c r="P4" s="483"/>
      <c r="Q4" s="483"/>
      <c r="R4" s="483"/>
      <c r="S4" s="483"/>
      <c r="T4" s="483"/>
      <c r="U4" s="484"/>
    </row>
    <row r="5" spans="1:21" ht="19.5" customHeight="1">
      <c r="A5" s="305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9" t="s">
        <v>665</v>
      </c>
      <c r="J5" s="9" t="s">
        <v>487</v>
      </c>
      <c r="K5" s="11" t="s">
        <v>665</v>
      </c>
      <c r="L5" s="8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9" t="s">
        <v>665</v>
      </c>
      <c r="R5" s="9" t="s">
        <v>487</v>
      </c>
      <c r="S5" s="9" t="s">
        <v>665</v>
      </c>
      <c r="T5" s="9" t="s">
        <v>487</v>
      </c>
      <c r="U5" s="11" t="s">
        <v>665</v>
      </c>
    </row>
    <row r="6" spans="1:21" ht="19.5" hidden="1" customHeight="1">
      <c r="A6" s="49" t="s">
        <v>575</v>
      </c>
      <c r="B6" s="159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612</v>
      </c>
      <c r="B7" s="159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739</v>
      </c>
      <c r="B8" s="160">
        <f>SUM(B21,B34,B46,B58)</f>
        <v>299</v>
      </c>
      <c r="C8" s="161">
        <f t="shared" ref="C8:U8" si="2">SUM(C21,C34,C46,C58)</f>
        <v>4254651</v>
      </c>
      <c r="D8" s="161">
        <f t="shared" si="2"/>
        <v>45</v>
      </c>
      <c r="E8" s="161">
        <f t="shared" si="2"/>
        <v>895500</v>
      </c>
      <c r="F8" s="161">
        <f t="shared" si="2"/>
        <v>53</v>
      </c>
      <c r="G8" s="161">
        <f t="shared" si="2"/>
        <v>1119998</v>
      </c>
      <c r="H8" s="161">
        <f t="shared" si="2"/>
        <v>299</v>
      </c>
      <c r="I8" s="161">
        <f t="shared" si="2"/>
        <v>11863010</v>
      </c>
      <c r="J8" s="161">
        <f t="shared" si="2"/>
        <v>44</v>
      </c>
      <c r="K8" s="161">
        <f t="shared" si="2"/>
        <v>291286</v>
      </c>
      <c r="L8" s="161">
        <f t="shared" si="2"/>
        <v>166</v>
      </c>
      <c r="M8" s="161">
        <f t="shared" si="2"/>
        <v>4070693</v>
      </c>
      <c r="N8" s="161">
        <f t="shared" si="2"/>
        <v>51</v>
      </c>
      <c r="O8" s="161">
        <f t="shared" si="2"/>
        <v>1167900</v>
      </c>
      <c r="P8" s="161">
        <f t="shared" si="2"/>
        <v>49</v>
      </c>
      <c r="Q8" s="161">
        <f t="shared" si="2"/>
        <v>2758910</v>
      </c>
      <c r="R8" s="161">
        <f t="shared" si="2"/>
        <v>166</v>
      </c>
      <c r="S8" s="161">
        <f t="shared" si="2"/>
        <v>7060903</v>
      </c>
      <c r="T8" s="161">
        <f t="shared" si="2"/>
        <v>7</v>
      </c>
      <c r="U8" s="161">
        <f t="shared" si="2"/>
        <v>48450</v>
      </c>
    </row>
    <row r="9" spans="1:21" ht="21" customHeight="1">
      <c r="A9" s="49">
        <v>14</v>
      </c>
      <c r="B9" s="159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9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9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2">
        <f>B25</f>
        <v>450</v>
      </c>
      <c r="C12" s="163">
        <f t="shared" ref="C12:U12" si="6">C25</f>
        <v>6492590</v>
      </c>
      <c r="D12" s="163">
        <f t="shared" si="6"/>
        <v>73</v>
      </c>
      <c r="E12" s="163">
        <f t="shared" si="6"/>
        <v>1452700</v>
      </c>
      <c r="F12" s="163">
        <f t="shared" si="6"/>
        <v>87</v>
      </c>
      <c r="G12" s="163">
        <f t="shared" si="6"/>
        <v>1898928</v>
      </c>
      <c r="H12" s="163">
        <f t="shared" si="6"/>
        <v>469</v>
      </c>
      <c r="I12" s="163">
        <f t="shared" si="6"/>
        <v>17802132</v>
      </c>
      <c r="J12" s="163">
        <f t="shared" si="6"/>
        <v>69</v>
      </c>
      <c r="K12" s="163">
        <f t="shared" si="6"/>
        <v>335562</v>
      </c>
      <c r="L12" s="163">
        <f t="shared" si="6"/>
        <v>235</v>
      </c>
      <c r="M12" s="163">
        <f t="shared" si="6"/>
        <v>5932960</v>
      </c>
      <c r="N12" s="163">
        <f t="shared" si="6"/>
        <v>87</v>
      </c>
      <c r="O12" s="163">
        <f t="shared" si="6"/>
        <v>1992300</v>
      </c>
      <c r="P12" s="163">
        <f t="shared" si="6"/>
        <v>61</v>
      </c>
      <c r="Q12" s="163">
        <f t="shared" si="6"/>
        <v>3259025</v>
      </c>
      <c r="R12" s="163">
        <f t="shared" si="6"/>
        <v>240</v>
      </c>
      <c r="S12" s="199">
        <f t="shared" si="6"/>
        <v>10093644</v>
      </c>
      <c r="T12" s="163">
        <f t="shared" si="6"/>
        <v>18</v>
      </c>
      <c r="U12" s="163">
        <f t="shared" si="6"/>
        <v>159100</v>
      </c>
    </row>
    <row r="13" spans="1:21">
      <c r="A13" s="27" t="s">
        <v>403</v>
      </c>
    </row>
    <row r="14" spans="1:21" ht="14.25" thickBot="1">
      <c r="A14" s="1"/>
      <c r="H14" s="158" t="s">
        <v>448</v>
      </c>
      <c r="U14" s="41" t="s">
        <v>667</v>
      </c>
    </row>
    <row r="15" spans="1:21">
      <c r="A15" s="438" t="s">
        <v>453</v>
      </c>
      <c r="B15" s="336" t="s">
        <v>348</v>
      </c>
      <c r="C15" s="336"/>
      <c r="D15" s="336"/>
      <c r="E15" s="336"/>
      <c r="F15" s="336"/>
      <c r="G15" s="336"/>
      <c r="H15" s="336"/>
      <c r="I15" s="336"/>
      <c r="J15" s="336"/>
      <c r="K15" s="433"/>
      <c r="L15" s="336" t="s">
        <v>413</v>
      </c>
      <c r="M15" s="336"/>
      <c r="N15" s="336"/>
      <c r="O15" s="336"/>
      <c r="P15" s="336"/>
      <c r="Q15" s="336"/>
      <c r="R15" s="336"/>
      <c r="S15" s="336"/>
      <c r="T15" s="336"/>
      <c r="U15" s="433"/>
    </row>
    <row r="16" spans="1:21">
      <c r="A16" s="439"/>
      <c r="B16" s="482" t="s">
        <v>660</v>
      </c>
      <c r="C16" s="483"/>
      <c r="D16" s="482" t="s">
        <v>661</v>
      </c>
      <c r="E16" s="483"/>
      <c r="F16" s="483" t="s">
        <v>662</v>
      </c>
      <c r="G16" s="483"/>
      <c r="H16" s="483" t="s">
        <v>663</v>
      </c>
      <c r="I16" s="483"/>
      <c r="J16" s="483" t="s">
        <v>664</v>
      </c>
      <c r="K16" s="484"/>
      <c r="L16" s="482" t="s">
        <v>660</v>
      </c>
      <c r="M16" s="483"/>
      <c r="N16" s="482" t="s">
        <v>666</v>
      </c>
      <c r="O16" s="483"/>
      <c r="P16" s="483" t="s">
        <v>662</v>
      </c>
      <c r="Q16" s="483"/>
      <c r="R16" s="483" t="s">
        <v>663</v>
      </c>
      <c r="S16" s="483"/>
      <c r="T16" s="483" t="s">
        <v>664</v>
      </c>
      <c r="U16" s="484"/>
    </row>
    <row r="17" spans="1:21">
      <c r="A17" s="439"/>
      <c r="B17" s="483"/>
      <c r="C17" s="483"/>
      <c r="D17" s="483"/>
      <c r="E17" s="483"/>
      <c r="F17" s="483"/>
      <c r="G17" s="483"/>
      <c r="H17" s="483"/>
      <c r="I17" s="483"/>
      <c r="J17" s="483"/>
      <c r="K17" s="484"/>
      <c r="L17" s="483"/>
      <c r="M17" s="483"/>
      <c r="N17" s="483"/>
      <c r="O17" s="483"/>
      <c r="P17" s="483"/>
      <c r="Q17" s="483"/>
      <c r="R17" s="483"/>
      <c r="S17" s="483"/>
      <c r="T17" s="483"/>
      <c r="U17" s="484"/>
    </row>
    <row r="18" spans="1:21">
      <c r="A18" s="439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11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9" t="s">
        <v>665</v>
      </c>
      <c r="R18" s="9" t="s">
        <v>487</v>
      </c>
      <c r="S18" s="9" t="s">
        <v>665</v>
      </c>
      <c r="T18" s="9" t="s">
        <v>487</v>
      </c>
      <c r="U18" s="11" t="s">
        <v>665</v>
      </c>
    </row>
    <row r="19" spans="1:21" hidden="1">
      <c r="A19" s="49" t="s">
        <v>575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612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739</v>
      </c>
      <c r="B21" s="164">
        <v>196</v>
      </c>
      <c r="C21" s="165">
        <v>2823100</v>
      </c>
      <c r="D21" s="165">
        <v>34</v>
      </c>
      <c r="E21" s="165">
        <v>676600</v>
      </c>
      <c r="F21" s="165">
        <v>38</v>
      </c>
      <c r="G21" s="165">
        <v>820598</v>
      </c>
      <c r="H21" s="165">
        <v>196</v>
      </c>
      <c r="I21" s="165">
        <v>7897704</v>
      </c>
      <c r="J21" s="165">
        <v>37</v>
      </c>
      <c r="K21" s="165">
        <v>251674</v>
      </c>
      <c r="L21" s="165">
        <v>112</v>
      </c>
      <c r="M21" s="165">
        <v>2843820</v>
      </c>
      <c r="N21" s="165">
        <v>34</v>
      </c>
      <c r="O21" s="165">
        <v>778600</v>
      </c>
      <c r="P21" s="165">
        <v>36</v>
      </c>
      <c r="Q21" s="165">
        <v>2130786</v>
      </c>
      <c r="R21" s="165">
        <v>112</v>
      </c>
      <c r="S21" s="165">
        <v>4674487</v>
      </c>
      <c r="T21" s="165">
        <v>7</v>
      </c>
      <c r="U21" s="166">
        <v>48450</v>
      </c>
    </row>
    <row r="22" spans="1:21">
      <c r="A22" s="49">
        <v>14</v>
      </c>
      <c r="B22" s="164">
        <v>241</v>
      </c>
      <c r="C22" s="165">
        <v>3473010</v>
      </c>
      <c r="D22" s="165">
        <v>41</v>
      </c>
      <c r="E22" s="165">
        <v>815900</v>
      </c>
      <c r="F22" s="165">
        <v>40</v>
      </c>
      <c r="G22" s="165">
        <v>878875</v>
      </c>
      <c r="H22" s="165">
        <v>242</v>
      </c>
      <c r="I22" s="165">
        <v>9320251</v>
      </c>
      <c r="J22" s="165">
        <v>47</v>
      </c>
      <c r="K22" s="165">
        <v>313640</v>
      </c>
      <c r="L22" s="165">
        <v>118</v>
      </c>
      <c r="M22" s="165">
        <v>2982760</v>
      </c>
      <c r="N22" s="165">
        <v>42</v>
      </c>
      <c r="O22" s="165">
        <v>961800</v>
      </c>
      <c r="P22" s="165">
        <v>35</v>
      </c>
      <c r="Q22" s="165">
        <v>1807931</v>
      </c>
      <c r="R22" s="165">
        <v>117</v>
      </c>
      <c r="S22" s="165">
        <v>5140779</v>
      </c>
      <c r="T22" s="165">
        <v>6</v>
      </c>
      <c r="U22" s="166">
        <v>24940</v>
      </c>
    </row>
    <row r="23" spans="1:21">
      <c r="A23" s="49">
        <v>15</v>
      </c>
      <c r="B23" s="164">
        <v>282</v>
      </c>
      <c r="C23" s="165">
        <v>4074650</v>
      </c>
      <c r="D23" s="165">
        <v>43</v>
      </c>
      <c r="E23" s="165">
        <v>855700</v>
      </c>
      <c r="F23" s="165">
        <v>47</v>
      </c>
      <c r="G23" s="165">
        <v>1094733</v>
      </c>
      <c r="H23" s="165">
        <v>292</v>
      </c>
      <c r="I23" s="165">
        <v>11156554</v>
      </c>
      <c r="J23" s="165">
        <v>71</v>
      </c>
      <c r="K23" s="165">
        <v>423015</v>
      </c>
      <c r="L23" s="165">
        <v>128</v>
      </c>
      <c r="M23" s="165">
        <v>3249770</v>
      </c>
      <c r="N23" s="165">
        <v>39</v>
      </c>
      <c r="O23" s="165">
        <v>893100</v>
      </c>
      <c r="P23" s="165">
        <v>39</v>
      </c>
      <c r="Q23" s="165">
        <v>2241001</v>
      </c>
      <c r="R23" s="165">
        <v>131</v>
      </c>
      <c r="S23" s="165">
        <v>5463655</v>
      </c>
      <c r="T23" s="165">
        <v>6</v>
      </c>
      <c r="U23" s="166">
        <v>51160</v>
      </c>
    </row>
    <row r="24" spans="1:21">
      <c r="A24" s="49">
        <v>16</v>
      </c>
      <c r="B24" s="164">
        <v>306</v>
      </c>
      <c r="C24" s="165">
        <v>4442390</v>
      </c>
      <c r="D24" s="165">
        <v>37</v>
      </c>
      <c r="E24" s="165">
        <v>736300</v>
      </c>
      <c r="F24" s="165">
        <v>57</v>
      </c>
      <c r="G24" s="165">
        <v>1203034</v>
      </c>
      <c r="H24" s="165">
        <v>309</v>
      </c>
      <c r="I24" s="165">
        <v>11971636</v>
      </c>
      <c r="J24" s="165">
        <v>61</v>
      </c>
      <c r="K24" s="165">
        <v>473920</v>
      </c>
      <c r="L24" s="165">
        <v>155</v>
      </c>
      <c r="M24" s="165">
        <v>3924910</v>
      </c>
      <c r="N24" s="165">
        <v>52</v>
      </c>
      <c r="O24" s="165">
        <v>1190800</v>
      </c>
      <c r="P24" s="165">
        <v>53</v>
      </c>
      <c r="Q24" s="165">
        <v>2677657</v>
      </c>
      <c r="R24" s="165">
        <v>152</v>
      </c>
      <c r="S24" s="165">
        <v>6549613</v>
      </c>
      <c r="T24" s="165">
        <v>10</v>
      </c>
      <c r="U24" s="166">
        <v>80720</v>
      </c>
    </row>
    <row r="25" spans="1:21" ht="14.25" thickBot="1">
      <c r="A25" s="124">
        <v>17</v>
      </c>
      <c r="B25" s="167">
        <v>450</v>
      </c>
      <c r="C25" s="168">
        <v>6492590</v>
      </c>
      <c r="D25" s="168">
        <v>73</v>
      </c>
      <c r="E25" s="168">
        <v>1452700</v>
      </c>
      <c r="F25" s="168">
        <v>87</v>
      </c>
      <c r="G25" s="168">
        <v>1898928</v>
      </c>
      <c r="H25" s="168">
        <v>469</v>
      </c>
      <c r="I25" s="168">
        <v>17802132</v>
      </c>
      <c r="J25" s="168">
        <v>69</v>
      </c>
      <c r="K25" s="168">
        <v>335562</v>
      </c>
      <c r="L25" s="168">
        <v>235</v>
      </c>
      <c r="M25" s="168">
        <v>5932960</v>
      </c>
      <c r="N25" s="168">
        <v>87</v>
      </c>
      <c r="O25" s="168">
        <v>1992300</v>
      </c>
      <c r="P25" s="168">
        <v>61</v>
      </c>
      <c r="Q25" s="168">
        <v>3259025</v>
      </c>
      <c r="R25" s="168">
        <v>240</v>
      </c>
      <c r="S25" s="168">
        <v>10093644</v>
      </c>
      <c r="T25" s="168">
        <v>18</v>
      </c>
      <c r="U25" s="169">
        <v>159100</v>
      </c>
    </row>
    <row r="26" spans="1:21">
      <c r="A26" s="27" t="s">
        <v>403</v>
      </c>
    </row>
    <row r="27" spans="1:21" ht="14.25" thickBot="1">
      <c r="A27" s="1"/>
      <c r="H27" s="158" t="s">
        <v>449</v>
      </c>
      <c r="U27" s="41" t="s">
        <v>667</v>
      </c>
    </row>
    <row r="28" spans="1:21">
      <c r="A28" s="438" t="s">
        <v>453</v>
      </c>
      <c r="B28" s="336" t="s">
        <v>348</v>
      </c>
      <c r="C28" s="336"/>
      <c r="D28" s="336"/>
      <c r="E28" s="336"/>
      <c r="F28" s="336"/>
      <c r="G28" s="336"/>
      <c r="H28" s="336"/>
      <c r="I28" s="336"/>
      <c r="J28" s="336"/>
      <c r="K28" s="433"/>
      <c r="L28" s="336" t="s">
        <v>413</v>
      </c>
      <c r="M28" s="336"/>
      <c r="N28" s="336"/>
      <c r="O28" s="336"/>
      <c r="P28" s="336"/>
      <c r="Q28" s="336"/>
      <c r="R28" s="336"/>
      <c r="S28" s="336"/>
      <c r="T28" s="336"/>
      <c r="U28" s="433"/>
    </row>
    <row r="29" spans="1:21">
      <c r="A29" s="439"/>
      <c r="B29" s="482" t="s">
        <v>660</v>
      </c>
      <c r="C29" s="483"/>
      <c r="D29" s="482" t="s">
        <v>661</v>
      </c>
      <c r="E29" s="483"/>
      <c r="F29" s="483" t="s">
        <v>662</v>
      </c>
      <c r="G29" s="483"/>
      <c r="H29" s="483" t="s">
        <v>663</v>
      </c>
      <c r="I29" s="483"/>
      <c r="J29" s="483" t="s">
        <v>664</v>
      </c>
      <c r="K29" s="484"/>
      <c r="L29" s="482" t="s">
        <v>660</v>
      </c>
      <c r="M29" s="483"/>
      <c r="N29" s="482" t="s">
        <v>666</v>
      </c>
      <c r="O29" s="483"/>
      <c r="P29" s="483" t="s">
        <v>662</v>
      </c>
      <c r="Q29" s="483"/>
      <c r="R29" s="483" t="s">
        <v>663</v>
      </c>
      <c r="S29" s="483"/>
      <c r="T29" s="483" t="s">
        <v>664</v>
      </c>
      <c r="U29" s="484"/>
    </row>
    <row r="30" spans="1:21">
      <c r="A30" s="439"/>
      <c r="B30" s="483"/>
      <c r="C30" s="483"/>
      <c r="D30" s="483"/>
      <c r="E30" s="483"/>
      <c r="F30" s="483"/>
      <c r="G30" s="483"/>
      <c r="H30" s="483"/>
      <c r="I30" s="483"/>
      <c r="J30" s="483"/>
      <c r="K30" s="484"/>
      <c r="L30" s="483"/>
      <c r="M30" s="483"/>
      <c r="N30" s="483"/>
      <c r="O30" s="483"/>
      <c r="P30" s="483"/>
      <c r="Q30" s="483"/>
      <c r="R30" s="483"/>
      <c r="S30" s="483"/>
      <c r="T30" s="483"/>
      <c r="U30" s="484"/>
    </row>
    <row r="31" spans="1:21">
      <c r="A31" s="439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11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9" t="s">
        <v>665</v>
      </c>
      <c r="R31" s="9" t="s">
        <v>487</v>
      </c>
      <c r="S31" s="9" t="s">
        <v>665</v>
      </c>
      <c r="T31" s="9" t="s">
        <v>487</v>
      </c>
      <c r="U31" s="11" t="s">
        <v>665</v>
      </c>
    </row>
    <row r="32" spans="1:21" hidden="1">
      <c r="A32" s="49" t="s">
        <v>575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612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739</v>
      </c>
      <c r="B34" s="164">
        <v>42</v>
      </c>
      <c r="C34" s="165">
        <v>558456</v>
      </c>
      <c r="D34" s="165">
        <v>3</v>
      </c>
      <c r="E34" s="165">
        <v>59700</v>
      </c>
      <c r="F34" s="165">
        <v>9</v>
      </c>
      <c r="G34" s="165">
        <v>185400</v>
      </c>
      <c r="H34" s="165">
        <v>42</v>
      </c>
      <c r="I34" s="165">
        <v>1396750</v>
      </c>
      <c r="J34" s="165"/>
      <c r="K34" s="165"/>
      <c r="L34" s="165">
        <v>29</v>
      </c>
      <c r="M34" s="165">
        <v>546935</v>
      </c>
      <c r="N34" s="165">
        <v>8</v>
      </c>
      <c r="O34" s="165">
        <v>183200</v>
      </c>
      <c r="P34" s="165">
        <v>5</v>
      </c>
      <c r="Q34" s="165">
        <v>279500</v>
      </c>
      <c r="R34" s="165">
        <v>29</v>
      </c>
      <c r="S34" s="165">
        <v>1164583</v>
      </c>
      <c r="T34" s="165"/>
      <c r="U34" s="166"/>
    </row>
    <row r="35" spans="1:21">
      <c r="A35" s="49">
        <v>14</v>
      </c>
      <c r="B35" s="164">
        <v>41</v>
      </c>
      <c r="C35" s="165">
        <v>582652</v>
      </c>
      <c r="D35" s="165">
        <v>8</v>
      </c>
      <c r="E35" s="165">
        <v>159200</v>
      </c>
      <c r="F35" s="165">
        <v>2</v>
      </c>
      <c r="G35" s="165">
        <v>41200</v>
      </c>
      <c r="H35" s="165">
        <v>41</v>
      </c>
      <c r="I35" s="165">
        <v>1446750</v>
      </c>
      <c r="J35" s="165"/>
      <c r="K35" s="165"/>
      <c r="L35" s="165">
        <v>39</v>
      </c>
      <c r="M35" s="165">
        <v>921887</v>
      </c>
      <c r="N35" s="165">
        <v>11</v>
      </c>
      <c r="O35" s="165">
        <v>251900</v>
      </c>
      <c r="P35" s="165">
        <v>14</v>
      </c>
      <c r="Q35" s="165">
        <v>782600</v>
      </c>
      <c r="R35" s="165">
        <v>39</v>
      </c>
      <c r="S35" s="165">
        <v>1548000</v>
      </c>
      <c r="T35" s="165"/>
      <c r="U35" s="166"/>
    </row>
    <row r="36" spans="1:21">
      <c r="A36" s="49">
        <v>15</v>
      </c>
      <c r="B36" s="164">
        <v>41</v>
      </c>
      <c r="C36" s="165">
        <v>602212</v>
      </c>
      <c r="D36" s="165">
        <v>6</v>
      </c>
      <c r="E36" s="165">
        <v>119400</v>
      </c>
      <c r="F36" s="165">
        <v>5</v>
      </c>
      <c r="G36" s="165">
        <v>103000</v>
      </c>
      <c r="H36" s="165">
        <v>41</v>
      </c>
      <c r="I36" s="165">
        <v>1439170</v>
      </c>
      <c r="J36" s="165"/>
      <c r="K36" s="165"/>
      <c r="L36" s="165">
        <v>21</v>
      </c>
      <c r="M36" s="165">
        <v>561711</v>
      </c>
      <c r="N36" s="165">
        <v>3</v>
      </c>
      <c r="O36" s="165">
        <v>68700</v>
      </c>
      <c r="P36" s="165">
        <v>8</v>
      </c>
      <c r="Q36" s="165">
        <v>447200</v>
      </c>
      <c r="R36" s="165">
        <v>21</v>
      </c>
      <c r="S36" s="165">
        <v>864150</v>
      </c>
      <c r="T36" s="165"/>
      <c r="U36" s="166"/>
    </row>
    <row r="37" spans="1:21" ht="14.25" thickBot="1">
      <c r="A37" s="124">
        <v>16</v>
      </c>
      <c r="B37" s="167">
        <v>35</v>
      </c>
      <c r="C37" s="168">
        <v>510212</v>
      </c>
      <c r="D37" s="168">
        <v>5</v>
      </c>
      <c r="E37" s="168">
        <v>99500</v>
      </c>
      <c r="F37" s="168">
        <v>11</v>
      </c>
      <c r="G37" s="168">
        <v>226600</v>
      </c>
      <c r="H37" s="168">
        <v>35</v>
      </c>
      <c r="I37" s="168">
        <v>1185970</v>
      </c>
      <c r="J37" s="168"/>
      <c r="K37" s="168"/>
      <c r="L37" s="168">
        <v>21</v>
      </c>
      <c r="M37" s="168">
        <v>539102</v>
      </c>
      <c r="N37" s="168">
        <v>5</v>
      </c>
      <c r="O37" s="168">
        <v>114500</v>
      </c>
      <c r="P37" s="168">
        <v>11</v>
      </c>
      <c r="Q37" s="168">
        <v>587477</v>
      </c>
      <c r="R37" s="168">
        <v>21</v>
      </c>
      <c r="S37" s="168">
        <v>756370</v>
      </c>
      <c r="T37" s="168"/>
      <c r="U37" s="169"/>
    </row>
    <row r="38" spans="1:21">
      <c r="A38" s="27" t="s">
        <v>403</v>
      </c>
    </row>
    <row r="39" spans="1:21" ht="14.25" thickBot="1">
      <c r="A39" s="1"/>
      <c r="H39" s="158" t="s">
        <v>450</v>
      </c>
      <c r="U39" s="41" t="s">
        <v>667</v>
      </c>
    </row>
    <row r="40" spans="1:21">
      <c r="A40" s="438" t="s">
        <v>453</v>
      </c>
      <c r="B40" s="336" t="s">
        <v>348</v>
      </c>
      <c r="C40" s="336"/>
      <c r="D40" s="336"/>
      <c r="E40" s="336"/>
      <c r="F40" s="336"/>
      <c r="G40" s="336"/>
      <c r="H40" s="336"/>
      <c r="I40" s="336"/>
      <c r="J40" s="336"/>
      <c r="K40" s="433"/>
      <c r="L40" s="336" t="s">
        <v>413</v>
      </c>
      <c r="M40" s="336"/>
      <c r="N40" s="336"/>
      <c r="O40" s="336"/>
      <c r="P40" s="336"/>
      <c r="Q40" s="336"/>
      <c r="R40" s="336"/>
      <c r="S40" s="336"/>
      <c r="T40" s="336"/>
      <c r="U40" s="433"/>
    </row>
    <row r="41" spans="1:21">
      <c r="A41" s="439"/>
      <c r="B41" s="482" t="s">
        <v>660</v>
      </c>
      <c r="C41" s="483"/>
      <c r="D41" s="482" t="s">
        <v>661</v>
      </c>
      <c r="E41" s="483"/>
      <c r="F41" s="483" t="s">
        <v>662</v>
      </c>
      <c r="G41" s="483"/>
      <c r="H41" s="483" t="s">
        <v>663</v>
      </c>
      <c r="I41" s="483"/>
      <c r="J41" s="483" t="s">
        <v>664</v>
      </c>
      <c r="K41" s="484"/>
      <c r="L41" s="482" t="s">
        <v>660</v>
      </c>
      <c r="M41" s="483"/>
      <c r="N41" s="482" t="s">
        <v>666</v>
      </c>
      <c r="O41" s="483"/>
      <c r="P41" s="483" t="s">
        <v>662</v>
      </c>
      <c r="Q41" s="483"/>
      <c r="R41" s="483" t="s">
        <v>663</v>
      </c>
      <c r="S41" s="483"/>
      <c r="T41" s="483" t="s">
        <v>664</v>
      </c>
      <c r="U41" s="484"/>
    </row>
    <row r="42" spans="1:21">
      <c r="A42" s="439"/>
      <c r="B42" s="483"/>
      <c r="C42" s="483"/>
      <c r="D42" s="483"/>
      <c r="E42" s="483"/>
      <c r="F42" s="483"/>
      <c r="G42" s="483"/>
      <c r="H42" s="483"/>
      <c r="I42" s="483"/>
      <c r="J42" s="483"/>
      <c r="K42" s="484"/>
      <c r="L42" s="483"/>
      <c r="M42" s="483"/>
      <c r="N42" s="483"/>
      <c r="O42" s="483"/>
      <c r="P42" s="483"/>
      <c r="Q42" s="483"/>
      <c r="R42" s="483"/>
      <c r="S42" s="483"/>
      <c r="T42" s="483"/>
      <c r="U42" s="484"/>
    </row>
    <row r="43" spans="1:21">
      <c r="A43" s="439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11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9" t="s">
        <v>665</v>
      </c>
      <c r="R43" s="9" t="s">
        <v>487</v>
      </c>
      <c r="S43" s="9" t="s">
        <v>665</v>
      </c>
      <c r="T43" s="9" t="s">
        <v>487</v>
      </c>
      <c r="U43" s="11" t="s">
        <v>665</v>
      </c>
    </row>
    <row r="44" spans="1:21" hidden="1">
      <c r="A44" s="49" t="s">
        <v>575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612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739</v>
      </c>
      <c r="B46" s="164">
        <v>26</v>
      </c>
      <c r="C46" s="165">
        <v>374720</v>
      </c>
      <c r="D46" s="165">
        <v>1</v>
      </c>
      <c r="E46" s="165">
        <v>19900</v>
      </c>
      <c r="F46" s="165">
        <v>4</v>
      </c>
      <c r="G46" s="165">
        <v>48000</v>
      </c>
      <c r="H46" s="165">
        <v>26</v>
      </c>
      <c r="I46" s="165">
        <v>943500</v>
      </c>
      <c r="J46" s="165"/>
      <c r="K46" s="165"/>
      <c r="L46" s="165">
        <v>11</v>
      </c>
      <c r="M46" s="165">
        <v>275698</v>
      </c>
      <c r="N46" s="165">
        <v>3</v>
      </c>
      <c r="O46" s="165">
        <v>68700</v>
      </c>
      <c r="P46" s="165">
        <v>4</v>
      </c>
      <c r="Q46" s="165">
        <v>140000</v>
      </c>
      <c r="R46" s="165">
        <v>11</v>
      </c>
      <c r="S46" s="165">
        <v>465833</v>
      </c>
      <c r="T46" s="165"/>
      <c r="U46" s="166"/>
    </row>
    <row r="47" spans="1:21">
      <c r="A47" s="49">
        <v>14</v>
      </c>
      <c r="B47" s="164">
        <v>23</v>
      </c>
      <c r="C47" s="165">
        <v>335600</v>
      </c>
      <c r="D47" s="165">
        <v>2</v>
      </c>
      <c r="E47" s="165">
        <v>39800</v>
      </c>
      <c r="F47" s="165">
        <v>3</v>
      </c>
      <c r="G47" s="165">
        <v>36000</v>
      </c>
      <c r="H47" s="165">
        <v>23</v>
      </c>
      <c r="I47" s="165">
        <v>851000</v>
      </c>
      <c r="J47" s="165"/>
      <c r="K47" s="165"/>
      <c r="L47" s="165">
        <v>13</v>
      </c>
      <c r="M47" s="165">
        <v>309890</v>
      </c>
      <c r="N47" s="165">
        <v>4</v>
      </c>
      <c r="O47" s="165">
        <v>91600</v>
      </c>
      <c r="P47" s="165">
        <v>4</v>
      </c>
      <c r="Q47" s="165">
        <v>140000</v>
      </c>
      <c r="R47" s="165">
        <v>13</v>
      </c>
      <c r="S47" s="165">
        <v>526750</v>
      </c>
      <c r="T47" s="165"/>
      <c r="U47" s="166"/>
    </row>
    <row r="48" spans="1:21">
      <c r="A48" s="49">
        <v>15</v>
      </c>
      <c r="B48" s="164">
        <v>24</v>
      </c>
      <c r="C48" s="165">
        <v>342956</v>
      </c>
      <c r="D48" s="165">
        <v>2</v>
      </c>
      <c r="E48" s="165">
        <v>39800</v>
      </c>
      <c r="F48" s="165">
        <v>3</v>
      </c>
      <c r="G48" s="165">
        <v>45000</v>
      </c>
      <c r="H48" s="165">
        <v>24</v>
      </c>
      <c r="I48" s="165">
        <v>872583</v>
      </c>
      <c r="J48" s="165"/>
      <c r="K48" s="165"/>
      <c r="L48" s="165">
        <v>14</v>
      </c>
      <c r="M48" s="165">
        <v>358190</v>
      </c>
      <c r="N48" s="165">
        <v>3</v>
      </c>
      <c r="O48" s="165">
        <v>68700</v>
      </c>
      <c r="P48" s="165">
        <v>6</v>
      </c>
      <c r="Q48" s="165">
        <v>210000</v>
      </c>
      <c r="R48" s="165">
        <v>14</v>
      </c>
      <c r="S48" s="165">
        <v>595000</v>
      </c>
      <c r="T48" s="165"/>
      <c r="U48" s="166"/>
    </row>
    <row r="49" spans="1:21" ht="14.25" thickBot="1">
      <c r="A49" s="124">
        <v>16</v>
      </c>
      <c r="B49" s="167">
        <v>29</v>
      </c>
      <c r="C49" s="168">
        <v>411025</v>
      </c>
      <c r="D49" s="168">
        <v>3</v>
      </c>
      <c r="E49" s="168">
        <v>59700</v>
      </c>
      <c r="F49" s="168">
        <v>7</v>
      </c>
      <c r="G49" s="168">
        <v>93750</v>
      </c>
      <c r="H49" s="168">
        <v>29</v>
      </c>
      <c r="I49" s="168">
        <v>962205</v>
      </c>
      <c r="J49" s="168"/>
      <c r="K49" s="168"/>
      <c r="L49" s="168">
        <v>13</v>
      </c>
      <c r="M49" s="168">
        <v>329970</v>
      </c>
      <c r="N49" s="168">
        <v>4</v>
      </c>
      <c r="O49" s="168">
        <v>91600</v>
      </c>
      <c r="P49" s="168">
        <v>5</v>
      </c>
      <c r="Q49" s="168">
        <v>175000</v>
      </c>
      <c r="R49" s="168">
        <v>13</v>
      </c>
      <c r="S49" s="168">
        <v>497113</v>
      </c>
      <c r="T49" s="168"/>
      <c r="U49" s="169"/>
    </row>
    <row r="50" spans="1:21">
      <c r="A50" s="27" t="s">
        <v>403</v>
      </c>
    </row>
    <row r="51" spans="1:21" ht="14.25" thickBot="1">
      <c r="A51" s="1"/>
      <c r="H51" s="158" t="s">
        <v>451</v>
      </c>
      <c r="U51" s="41" t="s">
        <v>667</v>
      </c>
    </row>
    <row r="52" spans="1:21">
      <c r="A52" s="438" t="s">
        <v>453</v>
      </c>
      <c r="B52" s="336" t="s">
        <v>348</v>
      </c>
      <c r="C52" s="336"/>
      <c r="D52" s="336"/>
      <c r="E52" s="336"/>
      <c r="F52" s="336"/>
      <c r="G52" s="336"/>
      <c r="H52" s="336"/>
      <c r="I52" s="336"/>
      <c r="J52" s="336"/>
      <c r="K52" s="433"/>
      <c r="L52" s="336" t="s">
        <v>413</v>
      </c>
      <c r="M52" s="336"/>
      <c r="N52" s="336"/>
      <c r="O52" s="336"/>
      <c r="P52" s="336"/>
      <c r="Q52" s="336"/>
      <c r="R52" s="336"/>
      <c r="S52" s="336"/>
      <c r="T52" s="336"/>
      <c r="U52" s="433"/>
    </row>
    <row r="53" spans="1:21">
      <c r="A53" s="439"/>
      <c r="B53" s="482" t="s">
        <v>660</v>
      </c>
      <c r="C53" s="483"/>
      <c r="D53" s="482" t="s">
        <v>661</v>
      </c>
      <c r="E53" s="483"/>
      <c r="F53" s="483" t="s">
        <v>662</v>
      </c>
      <c r="G53" s="483"/>
      <c r="H53" s="483" t="s">
        <v>663</v>
      </c>
      <c r="I53" s="483"/>
      <c r="J53" s="483" t="s">
        <v>664</v>
      </c>
      <c r="K53" s="484"/>
      <c r="L53" s="482" t="s">
        <v>660</v>
      </c>
      <c r="M53" s="483"/>
      <c r="N53" s="482" t="s">
        <v>666</v>
      </c>
      <c r="O53" s="483"/>
      <c r="P53" s="483" t="s">
        <v>662</v>
      </c>
      <c r="Q53" s="483"/>
      <c r="R53" s="483" t="s">
        <v>663</v>
      </c>
      <c r="S53" s="483"/>
      <c r="T53" s="483" t="s">
        <v>664</v>
      </c>
      <c r="U53" s="484"/>
    </row>
    <row r="54" spans="1:21">
      <c r="A54" s="439"/>
      <c r="B54" s="483"/>
      <c r="C54" s="483"/>
      <c r="D54" s="483"/>
      <c r="E54" s="483"/>
      <c r="F54" s="483"/>
      <c r="G54" s="483"/>
      <c r="H54" s="483"/>
      <c r="I54" s="483"/>
      <c r="J54" s="483"/>
      <c r="K54" s="484"/>
      <c r="L54" s="483"/>
      <c r="M54" s="483"/>
      <c r="N54" s="483"/>
      <c r="O54" s="483"/>
      <c r="P54" s="483"/>
      <c r="Q54" s="483"/>
      <c r="R54" s="483"/>
      <c r="S54" s="483"/>
      <c r="T54" s="483"/>
      <c r="U54" s="484"/>
    </row>
    <row r="55" spans="1:21">
      <c r="A55" s="439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11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9" t="s">
        <v>665</v>
      </c>
      <c r="R55" s="9" t="s">
        <v>487</v>
      </c>
      <c r="S55" s="9" t="s">
        <v>665</v>
      </c>
      <c r="T55" s="9" t="s">
        <v>487</v>
      </c>
      <c r="U55" s="11" t="s">
        <v>665</v>
      </c>
    </row>
    <row r="56" spans="1:21" hidden="1">
      <c r="A56" s="49" t="s">
        <v>575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612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739</v>
      </c>
      <c r="B58" s="164">
        <v>35</v>
      </c>
      <c r="C58" s="165">
        <v>498375</v>
      </c>
      <c r="D58" s="165">
        <v>7</v>
      </c>
      <c r="E58" s="165">
        <v>139300</v>
      </c>
      <c r="F58" s="165">
        <v>2</v>
      </c>
      <c r="G58" s="165">
        <v>66000</v>
      </c>
      <c r="H58" s="165">
        <v>35</v>
      </c>
      <c r="I58" s="165">
        <v>1625056</v>
      </c>
      <c r="J58" s="165">
        <v>7</v>
      </c>
      <c r="K58" s="165">
        <v>39612</v>
      </c>
      <c r="L58" s="165">
        <v>14</v>
      </c>
      <c r="M58" s="165">
        <v>404240</v>
      </c>
      <c r="N58" s="165">
        <v>6</v>
      </c>
      <c r="O58" s="165">
        <v>137400</v>
      </c>
      <c r="P58" s="165">
        <v>4</v>
      </c>
      <c r="Q58" s="165">
        <v>208624</v>
      </c>
      <c r="R58" s="165">
        <v>14</v>
      </c>
      <c r="S58" s="165">
        <v>756000</v>
      </c>
      <c r="T58" s="165"/>
      <c r="U58" s="166"/>
    </row>
    <row r="59" spans="1:21">
      <c r="A59" s="49">
        <v>14</v>
      </c>
      <c r="B59" s="164">
        <v>39</v>
      </c>
      <c r="C59" s="165">
        <v>554596</v>
      </c>
      <c r="D59" s="165">
        <v>8</v>
      </c>
      <c r="E59" s="165">
        <v>159200</v>
      </c>
      <c r="F59" s="165">
        <v>5</v>
      </c>
      <c r="G59" s="165">
        <v>152215</v>
      </c>
      <c r="H59" s="165">
        <v>39</v>
      </c>
      <c r="I59" s="165">
        <v>1784000</v>
      </c>
      <c r="J59" s="165">
        <v>5</v>
      </c>
      <c r="K59" s="165">
        <v>52040</v>
      </c>
      <c r="L59" s="165">
        <v>14</v>
      </c>
      <c r="M59" s="165">
        <v>380565</v>
      </c>
      <c r="N59" s="165">
        <v>3</v>
      </c>
      <c r="O59" s="165">
        <v>68700</v>
      </c>
      <c r="P59" s="165">
        <v>2</v>
      </c>
      <c r="Q59" s="165">
        <v>145312</v>
      </c>
      <c r="R59" s="165">
        <v>14</v>
      </c>
      <c r="S59" s="165">
        <v>679500</v>
      </c>
      <c r="T59" s="165"/>
      <c r="U59" s="166"/>
    </row>
    <row r="60" spans="1:21">
      <c r="A60" s="49">
        <v>15</v>
      </c>
      <c r="B60" s="164">
        <v>42</v>
      </c>
      <c r="C60" s="165">
        <v>612480</v>
      </c>
      <c r="D60" s="165">
        <v>5</v>
      </c>
      <c r="E60" s="165">
        <v>99500</v>
      </c>
      <c r="F60" s="165">
        <v>5</v>
      </c>
      <c r="G60" s="165">
        <v>157007</v>
      </c>
      <c r="H60" s="165">
        <v>42</v>
      </c>
      <c r="I60" s="165">
        <v>1960000</v>
      </c>
      <c r="J60" s="165">
        <v>10</v>
      </c>
      <c r="K60" s="165">
        <v>92170</v>
      </c>
      <c r="L60" s="165">
        <v>20</v>
      </c>
      <c r="M60" s="165">
        <v>579560</v>
      </c>
      <c r="N60" s="165">
        <v>8</v>
      </c>
      <c r="O60" s="165">
        <v>183200</v>
      </c>
      <c r="P60" s="165">
        <v>7</v>
      </c>
      <c r="Q60" s="165">
        <v>340893</v>
      </c>
      <c r="R60" s="165">
        <v>20</v>
      </c>
      <c r="S60" s="165">
        <v>1080000</v>
      </c>
      <c r="T60" s="165">
        <v>1</v>
      </c>
      <c r="U60" s="166">
        <v>3330</v>
      </c>
    </row>
    <row r="61" spans="1:21" ht="14.25" thickBot="1">
      <c r="A61" s="124">
        <v>16</v>
      </c>
      <c r="B61" s="167">
        <v>54</v>
      </c>
      <c r="C61" s="168">
        <v>788935</v>
      </c>
      <c r="D61" s="168">
        <v>9</v>
      </c>
      <c r="E61" s="168">
        <v>179100</v>
      </c>
      <c r="F61" s="168">
        <v>7</v>
      </c>
      <c r="G61" s="168">
        <v>216110</v>
      </c>
      <c r="H61" s="168">
        <v>54</v>
      </c>
      <c r="I61" s="168">
        <v>2279902</v>
      </c>
      <c r="J61" s="168">
        <v>4</v>
      </c>
      <c r="K61" s="168">
        <v>39040</v>
      </c>
      <c r="L61" s="168">
        <v>25</v>
      </c>
      <c r="M61" s="168">
        <v>719475</v>
      </c>
      <c r="N61" s="168">
        <v>11</v>
      </c>
      <c r="O61" s="168">
        <v>251900</v>
      </c>
      <c r="P61" s="168">
        <v>6</v>
      </c>
      <c r="Q61" s="168">
        <v>405792</v>
      </c>
      <c r="R61" s="168">
        <v>25</v>
      </c>
      <c r="S61" s="168">
        <v>1188500</v>
      </c>
      <c r="T61" s="168"/>
      <c r="U61" s="169"/>
    </row>
    <row r="62" spans="1:21">
      <c r="A62" s="27" t="s">
        <v>403</v>
      </c>
    </row>
  </sheetData>
  <mergeCells count="65">
    <mergeCell ref="A52:A55"/>
    <mergeCell ref="B52:K52"/>
    <mergeCell ref="L52:U52"/>
    <mergeCell ref="B53:C54"/>
    <mergeCell ref="D53:E54"/>
    <mergeCell ref="F53:G54"/>
    <mergeCell ref="N53:O54"/>
    <mergeCell ref="P53:Q54"/>
    <mergeCell ref="R53:S54"/>
    <mergeCell ref="T53:U54"/>
    <mergeCell ref="R41:S42"/>
    <mergeCell ref="H53:I54"/>
    <mergeCell ref="J53:K54"/>
    <mergeCell ref="L53:M54"/>
    <mergeCell ref="L41:M42"/>
    <mergeCell ref="H41:I42"/>
    <mergeCell ref="J41:K42"/>
    <mergeCell ref="P29:Q30"/>
    <mergeCell ref="A40:A43"/>
    <mergeCell ref="B40:K40"/>
    <mergeCell ref="L40:U40"/>
    <mergeCell ref="B41:C42"/>
    <mergeCell ref="D41:E42"/>
    <mergeCell ref="F41:G42"/>
    <mergeCell ref="N41:O42"/>
    <mergeCell ref="T41:U42"/>
    <mergeCell ref="P41:Q42"/>
    <mergeCell ref="L28:U28"/>
    <mergeCell ref="A2:A5"/>
    <mergeCell ref="B2:K2"/>
    <mergeCell ref="J29:K30"/>
    <mergeCell ref="L29:M30"/>
    <mergeCell ref="L2:U2"/>
    <mergeCell ref="B3:C4"/>
    <mergeCell ref="R29:S30"/>
    <mergeCell ref="T29:U30"/>
    <mergeCell ref="N29:O30"/>
    <mergeCell ref="B29:C30"/>
    <mergeCell ref="D29:E30"/>
    <mergeCell ref="F29:G30"/>
    <mergeCell ref="H29:I30"/>
    <mergeCell ref="A28:A31"/>
    <mergeCell ref="B28:K28"/>
    <mergeCell ref="R16:S17"/>
    <mergeCell ref="T16:U17"/>
    <mergeCell ref="N3:O4"/>
    <mergeCell ref="T3:U4"/>
    <mergeCell ref="R3:S4"/>
    <mergeCell ref="L15:U15"/>
    <mergeCell ref="P3:Q4"/>
    <mergeCell ref="N16:O17"/>
    <mergeCell ref="P16:Q17"/>
    <mergeCell ref="L3:M4"/>
    <mergeCell ref="D3:E4"/>
    <mergeCell ref="F3:G4"/>
    <mergeCell ref="H3:I4"/>
    <mergeCell ref="J3:K4"/>
    <mergeCell ref="H16:I17"/>
    <mergeCell ref="J16:K17"/>
    <mergeCell ref="A15:A18"/>
    <mergeCell ref="B16:C17"/>
    <mergeCell ref="D16:E17"/>
    <mergeCell ref="F16:G17"/>
    <mergeCell ref="B15:K15"/>
    <mergeCell ref="L16:M17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23</v>
      </c>
      <c r="F1" s="158" t="s">
        <v>286</v>
      </c>
      <c r="Q1" s="4" t="s">
        <v>667</v>
      </c>
    </row>
    <row r="2" spans="1:17">
      <c r="A2" s="310" t="s">
        <v>453</v>
      </c>
      <c r="B2" s="485" t="s">
        <v>348</v>
      </c>
      <c r="C2" s="486"/>
      <c r="D2" s="486"/>
      <c r="E2" s="486"/>
      <c r="F2" s="486"/>
      <c r="G2" s="486"/>
      <c r="H2" s="486"/>
      <c r="I2" s="486"/>
      <c r="J2" s="486" t="s">
        <v>413</v>
      </c>
      <c r="K2" s="486"/>
      <c r="L2" s="486"/>
      <c r="M2" s="486"/>
      <c r="N2" s="486"/>
      <c r="O2" s="486"/>
      <c r="P2" s="486"/>
      <c r="Q2" s="486"/>
    </row>
    <row r="3" spans="1:17">
      <c r="A3" s="305"/>
      <c r="B3" s="482" t="s">
        <v>660</v>
      </c>
      <c r="C3" s="483"/>
      <c r="D3" s="482" t="s">
        <v>661</v>
      </c>
      <c r="E3" s="483"/>
      <c r="F3" s="483" t="s">
        <v>662</v>
      </c>
      <c r="G3" s="483"/>
      <c r="H3" s="483" t="s">
        <v>663</v>
      </c>
      <c r="I3" s="484"/>
      <c r="J3" s="417" t="s">
        <v>660</v>
      </c>
      <c r="K3" s="483"/>
      <c r="L3" s="482" t="s">
        <v>666</v>
      </c>
      <c r="M3" s="483"/>
      <c r="N3" s="483" t="s">
        <v>662</v>
      </c>
      <c r="O3" s="483"/>
      <c r="P3" s="483" t="s">
        <v>663</v>
      </c>
      <c r="Q3" s="484"/>
    </row>
    <row r="4" spans="1:17">
      <c r="A4" s="305"/>
      <c r="B4" s="483"/>
      <c r="C4" s="483"/>
      <c r="D4" s="483"/>
      <c r="E4" s="483"/>
      <c r="F4" s="483"/>
      <c r="G4" s="483"/>
      <c r="H4" s="483"/>
      <c r="I4" s="484"/>
      <c r="J4" s="321"/>
      <c r="K4" s="483"/>
      <c r="L4" s="483"/>
      <c r="M4" s="483"/>
      <c r="N4" s="483"/>
      <c r="O4" s="483"/>
      <c r="P4" s="483"/>
      <c r="Q4" s="484"/>
    </row>
    <row r="5" spans="1:17">
      <c r="A5" s="305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11" t="s">
        <v>665</v>
      </c>
      <c r="J5" s="8" t="s">
        <v>487</v>
      </c>
      <c r="K5" s="9" t="s">
        <v>665</v>
      </c>
      <c r="L5" s="9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11" t="s">
        <v>665</v>
      </c>
    </row>
    <row r="6" spans="1:17" hidden="1">
      <c r="A6" s="49" t="s">
        <v>575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612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739</v>
      </c>
      <c r="B8" s="160">
        <f t="shared" ref="B8:Q8" si="0">SUM(B21,B34,B46,B58)</f>
        <v>32</v>
      </c>
      <c r="C8" s="161">
        <f t="shared" si="0"/>
        <v>233780</v>
      </c>
      <c r="D8" s="161">
        <f t="shared" si="0"/>
        <v>2</v>
      </c>
      <c r="E8" s="161">
        <f t="shared" si="0"/>
        <v>39800</v>
      </c>
      <c r="F8" s="161">
        <f t="shared" si="0"/>
        <v>10</v>
      </c>
      <c r="G8" s="161">
        <f t="shared" si="0"/>
        <v>108320</v>
      </c>
      <c r="H8" s="161">
        <f t="shared" si="0"/>
        <v>32</v>
      </c>
      <c r="I8" s="161">
        <f t="shared" si="0"/>
        <v>626060</v>
      </c>
      <c r="J8" s="161">
        <f t="shared" si="0"/>
        <v>27</v>
      </c>
      <c r="K8" s="161">
        <f t="shared" si="0"/>
        <v>344870</v>
      </c>
      <c r="L8" s="161">
        <f t="shared" si="0"/>
        <v>9</v>
      </c>
      <c r="M8" s="161">
        <f t="shared" si="0"/>
        <v>206100</v>
      </c>
      <c r="N8" s="161">
        <f t="shared" si="0"/>
        <v>10</v>
      </c>
      <c r="O8" s="161">
        <f t="shared" si="0"/>
        <v>264899</v>
      </c>
      <c r="P8" s="161">
        <f t="shared" si="0"/>
        <v>27</v>
      </c>
      <c r="Q8" s="161">
        <f t="shared" si="0"/>
        <v>571788</v>
      </c>
    </row>
    <row r="9" spans="1:17" ht="18" customHeight="1">
      <c r="A9" s="49">
        <v>14</v>
      </c>
      <c r="B9" s="159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9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9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2">
        <f>SUM(B25)</f>
        <v>44</v>
      </c>
      <c r="C12" s="163">
        <f t="shared" ref="C12:Q12" si="4">SUM(C25)</f>
        <v>318650</v>
      </c>
      <c r="D12" s="163">
        <f t="shared" si="4"/>
        <v>6</v>
      </c>
      <c r="E12" s="163">
        <f t="shared" si="4"/>
        <v>59700</v>
      </c>
      <c r="F12" s="163">
        <f t="shared" si="4"/>
        <v>9</v>
      </c>
      <c r="G12" s="163">
        <f t="shared" si="4"/>
        <v>92700</v>
      </c>
      <c r="H12" s="163">
        <f t="shared" si="4"/>
        <v>44</v>
      </c>
      <c r="I12" s="163">
        <f t="shared" si="4"/>
        <v>840762</v>
      </c>
      <c r="J12" s="163">
        <f t="shared" si="4"/>
        <v>21</v>
      </c>
      <c r="K12" s="163">
        <f t="shared" si="4"/>
        <v>265930</v>
      </c>
      <c r="L12" s="163">
        <f t="shared" si="4"/>
        <v>7</v>
      </c>
      <c r="M12" s="163">
        <f t="shared" si="4"/>
        <v>80150</v>
      </c>
      <c r="N12" s="163">
        <f t="shared" si="4"/>
        <v>9</v>
      </c>
      <c r="O12" s="163">
        <f t="shared" si="4"/>
        <v>251550</v>
      </c>
      <c r="P12" s="163">
        <f t="shared" si="4"/>
        <v>19</v>
      </c>
      <c r="Q12" s="163">
        <f t="shared" si="4"/>
        <v>416171</v>
      </c>
    </row>
    <row r="13" spans="1:17">
      <c r="A13" s="27" t="s">
        <v>403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8" t="s">
        <v>448</v>
      </c>
      <c r="J14" s="17"/>
      <c r="K14" s="17"/>
      <c r="L14" s="17"/>
      <c r="M14" s="17"/>
      <c r="N14" s="17"/>
      <c r="O14" s="17"/>
      <c r="P14" s="17"/>
      <c r="Q14" s="170" t="s">
        <v>667</v>
      </c>
    </row>
    <row r="15" spans="1:17">
      <c r="A15" s="438" t="s">
        <v>453</v>
      </c>
      <c r="B15" s="485" t="s">
        <v>348</v>
      </c>
      <c r="C15" s="486"/>
      <c r="D15" s="486"/>
      <c r="E15" s="486"/>
      <c r="F15" s="486"/>
      <c r="G15" s="486"/>
      <c r="H15" s="486"/>
      <c r="I15" s="486"/>
      <c r="J15" s="485" t="s">
        <v>413</v>
      </c>
      <c r="K15" s="486"/>
      <c r="L15" s="486"/>
      <c r="M15" s="486"/>
      <c r="N15" s="486"/>
      <c r="O15" s="486"/>
      <c r="P15" s="486"/>
      <c r="Q15" s="486"/>
    </row>
    <row r="16" spans="1:17">
      <c r="A16" s="439"/>
      <c r="B16" s="482" t="s">
        <v>660</v>
      </c>
      <c r="C16" s="483"/>
      <c r="D16" s="482" t="s">
        <v>661</v>
      </c>
      <c r="E16" s="483"/>
      <c r="F16" s="483" t="s">
        <v>662</v>
      </c>
      <c r="G16" s="483"/>
      <c r="H16" s="483" t="s">
        <v>663</v>
      </c>
      <c r="I16" s="483"/>
      <c r="J16" s="482" t="s">
        <v>660</v>
      </c>
      <c r="K16" s="483"/>
      <c r="L16" s="482" t="s">
        <v>666</v>
      </c>
      <c r="M16" s="483"/>
      <c r="N16" s="483" t="s">
        <v>662</v>
      </c>
      <c r="O16" s="483"/>
      <c r="P16" s="483" t="s">
        <v>663</v>
      </c>
      <c r="Q16" s="484"/>
    </row>
    <row r="17" spans="1:17">
      <c r="A17" s="439"/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4"/>
    </row>
    <row r="18" spans="1:17">
      <c r="A18" s="439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9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11" t="s">
        <v>665</v>
      </c>
    </row>
    <row r="19" spans="1:17" hidden="1">
      <c r="A19" s="49" t="s">
        <v>575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612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739</v>
      </c>
      <c r="B21" s="164">
        <v>26</v>
      </c>
      <c r="C21" s="165">
        <v>189970</v>
      </c>
      <c r="D21" s="165">
        <v>2</v>
      </c>
      <c r="E21" s="165">
        <v>39800</v>
      </c>
      <c r="F21" s="165">
        <v>8</v>
      </c>
      <c r="G21" s="165">
        <v>88320</v>
      </c>
      <c r="H21" s="165">
        <v>26</v>
      </c>
      <c r="I21" s="165">
        <v>498560</v>
      </c>
      <c r="J21" s="165">
        <v>18</v>
      </c>
      <c r="K21" s="165">
        <v>227940</v>
      </c>
      <c r="L21" s="165">
        <v>6</v>
      </c>
      <c r="M21" s="165">
        <v>137400</v>
      </c>
      <c r="N21" s="165">
        <v>5</v>
      </c>
      <c r="O21" s="165">
        <v>141449</v>
      </c>
      <c r="P21" s="165">
        <v>18</v>
      </c>
      <c r="Q21" s="166">
        <v>339788</v>
      </c>
    </row>
    <row r="22" spans="1:17">
      <c r="A22" s="49">
        <v>14</v>
      </c>
      <c r="B22" s="164">
        <v>19</v>
      </c>
      <c r="C22" s="165">
        <v>136070</v>
      </c>
      <c r="D22" s="165">
        <v>4</v>
      </c>
      <c r="E22" s="165">
        <v>39800</v>
      </c>
      <c r="F22" s="165">
        <v>4</v>
      </c>
      <c r="G22" s="165">
        <v>41200</v>
      </c>
      <c r="H22" s="165">
        <v>19</v>
      </c>
      <c r="I22" s="165">
        <v>373920</v>
      </c>
      <c r="J22" s="165">
        <v>22</v>
      </c>
      <c r="K22" s="165">
        <v>275700</v>
      </c>
      <c r="L22" s="165">
        <v>10</v>
      </c>
      <c r="M22" s="165">
        <v>114500</v>
      </c>
      <c r="N22" s="165">
        <v>4</v>
      </c>
      <c r="O22" s="165">
        <v>111800</v>
      </c>
      <c r="P22" s="165">
        <v>21</v>
      </c>
      <c r="Q22" s="166">
        <v>443697</v>
      </c>
    </row>
    <row r="23" spans="1:17">
      <c r="A23" s="49">
        <v>15</v>
      </c>
      <c r="B23" s="164">
        <v>20</v>
      </c>
      <c r="C23" s="165">
        <v>144545</v>
      </c>
      <c r="D23" s="165">
        <v>3</v>
      </c>
      <c r="E23" s="165">
        <v>29850</v>
      </c>
      <c r="F23" s="165">
        <v>1</v>
      </c>
      <c r="G23" s="165">
        <v>10300</v>
      </c>
      <c r="H23" s="165">
        <v>20</v>
      </c>
      <c r="I23" s="165">
        <v>393600</v>
      </c>
      <c r="J23" s="165">
        <v>25</v>
      </c>
      <c r="K23" s="165">
        <v>319115</v>
      </c>
      <c r="L23" s="165">
        <v>6</v>
      </c>
      <c r="M23" s="165">
        <v>68700</v>
      </c>
      <c r="N23" s="165">
        <v>7</v>
      </c>
      <c r="O23" s="165">
        <v>195650</v>
      </c>
      <c r="P23" s="165">
        <v>23</v>
      </c>
      <c r="Q23" s="166">
        <v>480670</v>
      </c>
    </row>
    <row r="24" spans="1:17">
      <c r="A24" s="49">
        <v>16</v>
      </c>
      <c r="B24" s="164">
        <v>25</v>
      </c>
      <c r="C24" s="165">
        <v>180410</v>
      </c>
      <c r="D24" s="165">
        <v>4</v>
      </c>
      <c r="E24" s="165">
        <v>39800</v>
      </c>
      <c r="F24" s="165">
        <v>4</v>
      </c>
      <c r="G24" s="165">
        <v>41200</v>
      </c>
      <c r="H24" s="165">
        <v>25</v>
      </c>
      <c r="I24" s="165">
        <v>492000</v>
      </c>
      <c r="J24" s="165">
        <v>21</v>
      </c>
      <c r="K24" s="165">
        <v>271355</v>
      </c>
      <c r="L24" s="165">
        <v>2</v>
      </c>
      <c r="M24" s="165">
        <v>22900</v>
      </c>
      <c r="N24" s="165">
        <v>10</v>
      </c>
      <c r="O24" s="165">
        <v>279500</v>
      </c>
      <c r="P24" s="165">
        <v>17</v>
      </c>
      <c r="Q24" s="166">
        <v>386400</v>
      </c>
    </row>
    <row r="25" spans="1:17" ht="14.25" thickBot="1">
      <c r="A25" s="124">
        <v>17</v>
      </c>
      <c r="B25" s="167">
        <v>44</v>
      </c>
      <c r="C25" s="168">
        <v>318650</v>
      </c>
      <c r="D25" s="168">
        <v>6</v>
      </c>
      <c r="E25" s="168">
        <v>59700</v>
      </c>
      <c r="F25" s="168">
        <v>9</v>
      </c>
      <c r="G25" s="168">
        <v>92700</v>
      </c>
      <c r="H25" s="168">
        <v>44</v>
      </c>
      <c r="I25" s="168">
        <v>840762</v>
      </c>
      <c r="J25" s="168">
        <v>21</v>
      </c>
      <c r="K25" s="168">
        <v>265930</v>
      </c>
      <c r="L25" s="168">
        <v>7</v>
      </c>
      <c r="M25" s="168">
        <v>80150</v>
      </c>
      <c r="N25" s="168">
        <v>9</v>
      </c>
      <c r="O25" s="168">
        <v>251550</v>
      </c>
      <c r="P25" s="168">
        <v>19</v>
      </c>
      <c r="Q25" s="169">
        <v>416171</v>
      </c>
    </row>
    <row r="26" spans="1:17">
      <c r="B26" s="27" t="s">
        <v>403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8" t="s">
        <v>452</v>
      </c>
      <c r="J27" s="17"/>
      <c r="K27" s="17"/>
      <c r="L27" s="17"/>
      <c r="M27" s="17"/>
      <c r="N27" s="17"/>
      <c r="O27" s="17"/>
      <c r="P27" s="17"/>
      <c r="Q27" s="170" t="s">
        <v>667</v>
      </c>
    </row>
    <row r="28" spans="1:17">
      <c r="A28" s="438" t="s">
        <v>453</v>
      </c>
      <c r="B28" s="485" t="s">
        <v>348</v>
      </c>
      <c r="C28" s="486"/>
      <c r="D28" s="486"/>
      <c r="E28" s="486"/>
      <c r="F28" s="486"/>
      <c r="G28" s="486"/>
      <c r="H28" s="486"/>
      <c r="I28" s="486"/>
      <c r="J28" s="485" t="s">
        <v>413</v>
      </c>
      <c r="K28" s="486"/>
      <c r="L28" s="486"/>
      <c r="M28" s="486"/>
      <c r="N28" s="486"/>
      <c r="O28" s="486"/>
      <c r="P28" s="486"/>
      <c r="Q28" s="486"/>
    </row>
    <row r="29" spans="1:17">
      <c r="A29" s="439"/>
      <c r="B29" s="482" t="s">
        <v>660</v>
      </c>
      <c r="C29" s="483"/>
      <c r="D29" s="482" t="s">
        <v>661</v>
      </c>
      <c r="E29" s="483"/>
      <c r="F29" s="483" t="s">
        <v>662</v>
      </c>
      <c r="G29" s="483"/>
      <c r="H29" s="483" t="s">
        <v>663</v>
      </c>
      <c r="I29" s="483"/>
      <c r="J29" s="482" t="s">
        <v>660</v>
      </c>
      <c r="K29" s="483"/>
      <c r="L29" s="482" t="s">
        <v>666</v>
      </c>
      <c r="M29" s="483"/>
      <c r="N29" s="483" t="s">
        <v>662</v>
      </c>
      <c r="O29" s="483"/>
      <c r="P29" s="483" t="s">
        <v>663</v>
      </c>
      <c r="Q29" s="484"/>
    </row>
    <row r="30" spans="1:17">
      <c r="A30" s="439"/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4"/>
    </row>
    <row r="31" spans="1:17">
      <c r="A31" s="439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9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11" t="s">
        <v>665</v>
      </c>
    </row>
    <row r="32" spans="1:17" hidden="1">
      <c r="A32" s="49" t="s">
        <v>575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612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739</v>
      </c>
      <c r="B34" s="164">
        <v>1</v>
      </c>
      <c r="C34" s="165">
        <v>7390</v>
      </c>
      <c r="D34" s="165"/>
      <c r="E34" s="165"/>
      <c r="F34" s="165"/>
      <c r="G34" s="165"/>
      <c r="H34" s="165">
        <v>1</v>
      </c>
      <c r="I34" s="165">
        <v>18500</v>
      </c>
      <c r="J34" s="165">
        <v>1</v>
      </c>
      <c r="K34" s="165">
        <v>11935</v>
      </c>
      <c r="L34" s="165"/>
      <c r="M34" s="165"/>
      <c r="N34" s="165">
        <v>1</v>
      </c>
      <c r="O34" s="165">
        <v>27950</v>
      </c>
      <c r="P34" s="165">
        <v>1</v>
      </c>
      <c r="Q34" s="166">
        <v>21500</v>
      </c>
    </row>
    <row r="35" spans="1:17">
      <c r="A35" s="49">
        <v>14</v>
      </c>
      <c r="B35" s="164">
        <v>6</v>
      </c>
      <c r="C35" s="165">
        <v>42500</v>
      </c>
      <c r="D35" s="165">
        <v>1</v>
      </c>
      <c r="E35" s="165">
        <v>9950</v>
      </c>
      <c r="F35" s="165">
        <v>2</v>
      </c>
      <c r="G35" s="165">
        <v>20600</v>
      </c>
      <c r="H35" s="165">
        <v>6</v>
      </c>
      <c r="I35" s="165">
        <v>98748</v>
      </c>
      <c r="J35" s="165">
        <v>1</v>
      </c>
      <c r="K35" s="165">
        <v>12535</v>
      </c>
      <c r="L35" s="165"/>
      <c r="M35" s="165"/>
      <c r="N35" s="165">
        <v>1</v>
      </c>
      <c r="O35" s="165">
        <v>27950</v>
      </c>
      <c r="P35" s="165">
        <v>1</v>
      </c>
      <c r="Q35" s="166">
        <v>21500</v>
      </c>
    </row>
    <row r="36" spans="1:17">
      <c r="A36" s="49">
        <v>15</v>
      </c>
      <c r="B36" s="164">
        <v>7</v>
      </c>
      <c r="C36" s="165">
        <v>50645</v>
      </c>
      <c r="D36" s="165">
        <v>1</v>
      </c>
      <c r="E36" s="165">
        <v>9950</v>
      </c>
      <c r="F36" s="165"/>
      <c r="G36" s="165"/>
      <c r="H36" s="165">
        <v>7</v>
      </c>
      <c r="I36" s="165">
        <v>129500</v>
      </c>
      <c r="J36" s="165">
        <v>4</v>
      </c>
      <c r="K36" s="165">
        <v>50525</v>
      </c>
      <c r="L36" s="165">
        <v>1</v>
      </c>
      <c r="M36" s="165">
        <v>10850</v>
      </c>
      <c r="N36" s="165"/>
      <c r="O36" s="165"/>
      <c r="P36" s="165">
        <v>4</v>
      </c>
      <c r="Q36" s="166">
        <v>85000</v>
      </c>
    </row>
    <row r="37" spans="1:17" ht="14.25" thickBot="1">
      <c r="A37" s="124">
        <v>16</v>
      </c>
      <c r="B37" s="167">
        <v>7</v>
      </c>
      <c r="C37" s="168">
        <v>56329</v>
      </c>
      <c r="D37" s="168"/>
      <c r="E37" s="168"/>
      <c r="F37" s="168"/>
      <c r="G37" s="168"/>
      <c r="H37" s="168">
        <v>7</v>
      </c>
      <c r="I37" s="168">
        <v>120330</v>
      </c>
      <c r="J37" s="168">
        <v>1</v>
      </c>
      <c r="K37" s="168">
        <v>11935</v>
      </c>
      <c r="L37" s="168"/>
      <c r="M37" s="168"/>
      <c r="N37" s="168"/>
      <c r="O37" s="168"/>
      <c r="P37" s="168">
        <v>1</v>
      </c>
      <c r="Q37" s="169">
        <v>19690</v>
      </c>
    </row>
    <row r="38" spans="1:17">
      <c r="B38" s="27" t="s">
        <v>403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8" t="s">
        <v>450</v>
      </c>
      <c r="J39" s="17"/>
      <c r="K39" s="17"/>
      <c r="L39" s="17"/>
      <c r="M39" s="17"/>
      <c r="N39" s="17"/>
      <c r="O39" s="17"/>
      <c r="P39" s="17"/>
      <c r="Q39" s="170" t="s">
        <v>667</v>
      </c>
    </row>
    <row r="40" spans="1:17">
      <c r="A40" s="438" t="s">
        <v>453</v>
      </c>
      <c r="B40" s="485" t="s">
        <v>348</v>
      </c>
      <c r="C40" s="486"/>
      <c r="D40" s="486"/>
      <c r="E40" s="486"/>
      <c r="F40" s="486"/>
      <c r="G40" s="486"/>
      <c r="H40" s="486"/>
      <c r="I40" s="486"/>
      <c r="J40" s="485" t="s">
        <v>413</v>
      </c>
      <c r="K40" s="486"/>
      <c r="L40" s="486"/>
      <c r="M40" s="486"/>
      <c r="N40" s="486"/>
      <c r="O40" s="486"/>
      <c r="P40" s="486"/>
      <c r="Q40" s="486"/>
    </row>
    <row r="41" spans="1:17">
      <c r="A41" s="439"/>
      <c r="B41" s="482" t="s">
        <v>660</v>
      </c>
      <c r="C41" s="483"/>
      <c r="D41" s="482" t="s">
        <v>661</v>
      </c>
      <c r="E41" s="483"/>
      <c r="F41" s="483" t="s">
        <v>662</v>
      </c>
      <c r="G41" s="483"/>
      <c r="H41" s="483" t="s">
        <v>663</v>
      </c>
      <c r="I41" s="483"/>
      <c r="J41" s="482" t="s">
        <v>660</v>
      </c>
      <c r="K41" s="483"/>
      <c r="L41" s="482" t="s">
        <v>666</v>
      </c>
      <c r="M41" s="483"/>
      <c r="N41" s="483" t="s">
        <v>662</v>
      </c>
      <c r="O41" s="483"/>
      <c r="P41" s="483" t="s">
        <v>663</v>
      </c>
      <c r="Q41" s="484"/>
    </row>
    <row r="42" spans="1:17">
      <c r="A42" s="439"/>
      <c r="B42" s="483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4"/>
    </row>
    <row r="43" spans="1:17">
      <c r="A43" s="439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9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11" t="s">
        <v>665</v>
      </c>
    </row>
    <row r="44" spans="1:17" hidden="1">
      <c r="A44" s="49" t="s">
        <v>575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612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739</v>
      </c>
      <c r="B46" s="164">
        <v>2</v>
      </c>
      <c r="C46" s="165">
        <v>14780</v>
      </c>
      <c r="D46" s="165"/>
      <c r="E46" s="165"/>
      <c r="F46" s="165">
        <v>1</v>
      </c>
      <c r="G46" s="165">
        <v>6000</v>
      </c>
      <c r="H46" s="165">
        <v>2</v>
      </c>
      <c r="I46" s="165">
        <v>37000</v>
      </c>
      <c r="J46" s="165">
        <v>1</v>
      </c>
      <c r="K46" s="165">
        <v>13025</v>
      </c>
      <c r="L46" s="165"/>
      <c r="M46" s="165"/>
      <c r="N46" s="165">
        <v>1</v>
      </c>
      <c r="O46" s="165">
        <v>17500</v>
      </c>
      <c r="P46" s="165">
        <v>1</v>
      </c>
      <c r="Q46" s="166">
        <v>21500</v>
      </c>
    </row>
    <row r="47" spans="1:17">
      <c r="A47" s="49">
        <v>14</v>
      </c>
      <c r="B47" s="164">
        <v>1</v>
      </c>
      <c r="C47" s="165">
        <v>7390</v>
      </c>
      <c r="D47" s="165"/>
      <c r="E47" s="165"/>
      <c r="F47" s="165"/>
      <c r="G47" s="165"/>
      <c r="H47" s="165">
        <v>1</v>
      </c>
      <c r="I47" s="165">
        <v>18500</v>
      </c>
      <c r="J47" s="165">
        <v>1</v>
      </c>
      <c r="K47" s="165">
        <v>11940</v>
      </c>
      <c r="L47" s="165">
        <v>1</v>
      </c>
      <c r="M47" s="165">
        <v>11450</v>
      </c>
      <c r="N47" s="165"/>
      <c r="O47" s="165"/>
      <c r="P47" s="165">
        <v>1</v>
      </c>
      <c r="Q47" s="166">
        <v>21500</v>
      </c>
    </row>
    <row r="48" spans="1:17">
      <c r="A48" s="49">
        <v>15</v>
      </c>
      <c r="B48" s="164">
        <v>2</v>
      </c>
      <c r="C48" s="165">
        <v>14780</v>
      </c>
      <c r="D48" s="165"/>
      <c r="E48" s="165"/>
      <c r="F48" s="165">
        <v>1</v>
      </c>
      <c r="G48" s="165">
        <v>10300</v>
      </c>
      <c r="H48" s="165">
        <v>2</v>
      </c>
      <c r="I48" s="165">
        <v>37000</v>
      </c>
      <c r="J48" s="165">
        <v>1</v>
      </c>
      <c r="K48" s="165">
        <v>13025</v>
      </c>
      <c r="L48" s="165"/>
      <c r="M48" s="165"/>
      <c r="N48" s="165"/>
      <c r="O48" s="165"/>
      <c r="P48" s="165">
        <v>1</v>
      </c>
      <c r="Q48" s="166">
        <v>21250</v>
      </c>
    </row>
    <row r="49" spans="1:17" ht="14.25" thickBot="1">
      <c r="A49" s="124">
        <v>16</v>
      </c>
      <c r="B49" s="167">
        <v>1</v>
      </c>
      <c r="C49" s="168">
        <v>7390</v>
      </c>
      <c r="D49" s="168"/>
      <c r="E49" s="168"/>
      <c r="F49" s="168"/>
      <c r="G49" s="168"/>
      <c r="H49" s="168">
        <v>1</v>
      </c>
      <c r="I49" s="168">
        <v>17250</v>
      </c>
      <c r="J49" s="168">
        <v>2</v>
      </c>
      <c r="K49" s="168">
        <v>24965</v>
      </c>
      <c r="L49" s="168">
        <v>1</v>
      </c>
      <c r="M49" s="168">
        <v>11450</v>
      </c>
      <c r="N49" s="168">
        <v>1</v>
      </c>
      <c r="O49" s="168">
        <v>17500</v>
      </c>
      <c r="P49" s="168">
        <v>2</v>
      </c>
      <c r="Q49" s="169">
        <v>39500</v>
      </c>
    </row>
    <row r="50" spans="1:17">
      <c r="B50" s="27" t="s">
        <v>403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8" t="s">
        <v>451</v>
      </c>
      <c r="J51" s="17"/>
      <c r="K51" s="17"/>
      <c r="L51" s="17"/>
      <c r="M51" s="17"/>
      <c r="N51" s="17"/>
      <c r="O51" s="17"/>
      <c r="P51" s="17"/>
      <c r="Q51" s="170" t="s">
        <v>667</v>
      </c>
    </row>
    <row r="52" spans="1:17">
      <c r="A52" s="438" t="s">
        <v>453</v>
      </c>
      <c r="B52" s="485" t="s">
        <v>348</v>
      </c>
      <c r="C52" s="486"/>
      <c r="D52" s="486"/>
      <c r="E52" s="486"/>
      <c r="F52" s="486"/>
      <c r="G52" s="486"/>
      <c r="H52" s="486"/>
      <c r="I52" s="486"/>
      <c r="J52" s="485" t="s">
        <v>413</v>
      </c>
      <c r="K52" s="486"/>
      <c r="L52" s="486"/>
      <c r="M52" s="486"/>
      <c r="N52" s="486"/>
      <c r="O52" s="486"/>
      <c r="P52" s="486"/>
      <c r="Q52" s="486"/>
    </row>
    <row r="53" spans="1:17">
      <c r="A53" s="439"/>
      <c r="B53" s="482" t="s">
        <v>660</v>
      </c>
      <c r="C53" s="483"/>
      <c r="D53" s="482" t="s">
        <v>661</v>
      </c>
      <c r="E53" s="483"/>
      <c r="F53" s="483" t="s">
        <v>662</v>
      </c>
      <c r="G53" s="483"/>
      <c r="H53" s="483" t="s">
        <v>663</v>
      </c>
      <c r="I53" s="483"/>
      <c r="J53" s="482" t="s">
        <v>660</v>
      </c>
      <c r="K53" s="483"/>
      <c r="L53" s="482" t="s">
        <v>666</v>
      </c>
      <c r="M53" s="483"/>
      <c r="N53" s="483" t="s">
        <v>662</v>
      </c>
      <c r="O53" s="483"/>
      <c r="P53" s="483" t="s">
        <v>663</v>
      </c>
      <c r="Q53" s="484"/>
    </row>
    <row r="54" spans="1:17">
      <c r="A54" s="439"/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4"/>
    </row>
    <row r="55" spans="1:17">
      <c r="A55" s="439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9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11" t="s">
        <v>665</v>
      </c>
    </row>
    <row r="56" spans="1:17" hidden="1">
      <c r="A56" s="49" t="s">
        <v>575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612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739</v>
      </c>
      <c r="B58" s="164">
        <v>3</v>
      </c>
      <c r="C58" s="165">
        <v>21640</v>
      </c>
      <c r="D58" s="165"/>
      <c r="E58" s="165"/>
      <c r="F58" s="165">
        <v>1</v>
      </c>
      <c r="G58" s="165">
        <v>14000</v>
      </c>
      <c r="H58" s="165">
        <v>3</v>
      </c>
      <c r="I58" s="165">
        <v>72000</v>
      </c>
      <c r="J58" s="165">
        <v>7</v>
      </c>
      <c r="K58" s="165">
        <v>91970</v>
      </c>
      <c r="L58" s="165">
        <v>3</v>
      </c>
      <c r="M58" s="165">
        <v>68700</v>
      </c>
      <c r="N58" s="165">
        <v>3</v>
      </c>
      <c r="O58" s="165">
        <v>78000</v>
      </c>
      <c r="P58" s="165">
        <v>7</v>
      </c>
      <c r="Q58" s="166">
        <v>189000</v>
      </c>
    </row>
    <row r="59" spans="1:17">
      <c r="A59" s="49">
        <v>14</v>
      </c>
      <c r="B59" s="164">
        <v>2</v>
      </c>
      <c r="C59" s="165">
        <v>14025</v>
      </c>
      <c r="D59" s="165"/>
      <c r="E59" s="165"/>
      <c r="F59" s="165">
        <v>1</v>
      </c>
      <c r="G59" s="165">
        <v>10300</v>
      </c>
      <c r="H59" s="165">
        <v>2</v>
      </c>
      <c r="I59" s="165">
        <v>48000</v>
      </c>
      <c r="J59" s="165">
        <v>5</v>
      </c>
      <c r="K59" s="165">
        <v>81720</v>
      </c>
      <c r="L59" s="165">
        <v>1</v>
      </c>
      <c r="M59" s="165">
        <v>11450</v>
      </c>
      <c r="N59" s="165">
        <v>1</v>
      </c>
      <c r="O59" s="165">
        <v>27950</v>
      </c>
      <c r="P59" s="165">
        <v>5</v>
      </c>
      <c r="Q59" s="166">
        <v>135000</v>
      </c>
    </row>
    <row r="60" spans="1:17">
      <c r="A60" s="49">
        <v>15</v>
      </c>
      <c r="B60" s="164">
        <v>1</v>
      </c>
      <c r="C60" s="165">
        <v>7390</v>
      </c>
      <c r="D60" s="165"/>
      <c r="E60" s="165"/>
      <c r="F60" s="165"/>
      <c r="G60" s="165"/>
      <c r="H60" s="165">
        <v>1</v>
      </c>
      <c r="I60" s="165">
        <v>24000</v>
      </c>
      <c r="J60" s="165">
        <v>5</v>
      </c>
      <c r="K60" s="165">
        <v>64430</v>
      </c>
      <c r="L60" s="165">
        <v>1</v>
      </c>
      <c r="M60" s="165">
        <v>11450</v>
      </c>
      <c r="N60" s="165"/>
      <c r="O60" s="165"/>
      <c r="P60" s="165">
        <v>5</v>
      </c>
      <c r="Q60" s="166">
        <v>135000</v>
      </c>
    </row>
    <row r="61" spans="1:17" ht="14.25" thickBot="1">
      <c r="A61" s="124">
        <v>16</v>
      </c>
      <c r="B61" s="167">
        <v>2</v>
      </c>
      <c r="C61" s="168">
        <v>15005</v>
      </c>
      <c r="D61" s="168"/>
      <c r="E61" s="168"/>
      <c r="F61" s="168"/>
      <c r="G61" s="168"/>
      <c r="H61" s="168">
        <v>2</v>
      </c>
      <c r="I61" s="168">
        <v>42250</v>
      </c>
      <c r="J61" s="168">
        <v>3</v>
      </c>
      <c r="K61" s="168">
        <v>38725</v>
      </c>
      <c r="L61" s="168"/>
      <c r="M61" s="168"/>
      <c r="N61" s="168">
        <v>2</v>
      </c>
      <c r="O61" s="168">
        <v>55900</v>
      </c>
      <c r="P61" s="168">
        <v>3</v>
      </c>
      <c r="Q61" s="169">
        <v>73500</v>
      </c>
    </row>
    <row r="62" spans="1:17">
      <c r="B62" s="27" t="s">
        <v>403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A52:A55"/>
    <mergeCell ref="B52:I52"/>
    <mergeCell ref="J52:Q52"/>
    <mergeCell ref="B53:C54"/>
    <mergeCell ref="D53:E54"/>
    <mergeCell ref="F53:G54"/>
    <mergeCell ref="P53:Q54"/>
    <mergeCell ref="H53:I54"/>
    <mergeCell ref="J53:K54"/>
    <mergeCell ref="A40:A43"/>
    <mergeCell ref="B40:I40"/>
    <mergeCell ref="J40:Q40"/>
    <mergeCell ref="B41:C42"/>
    <mergeCell ref="D41:E42"/>
    <mergeCell ref="L41:M42"/>
    <mergeCell ref="N41:O42"/>
    <mergeCell ref="P41:Q42"/>
    <mergeCell ref="A28:A31"/>
    <mergeCell ref="B28:I28"/>
    <mergeCell ref="J28:Q28"/>
    <mergeCell ref="B29:C30"/>
    <mergeCell ref="D29:E30"/>
    <mergeCell ref="P29:Q30"/>
    <mergeCell ref="N29:O30"/>
    <mergeCell ref="N53:O54"/>
    <mergeCell ref="F41:G42"/>
    <mergeCell ref="H41:I42"/>
    <mergeCell ref="J41:K42"/>
    <mergeCell ref="L53:M54"/>
    <mergeCell ref="F29:G30"/>
    <mergeCell ref="H29:I30"/>
    <mergeCell ref="J29:K30"/>
    <mergeCell ref="L29:M30"/>
    <mergeCell ref="P16:Q17"/>
    <mergeCell ref="J2:Q2"/>
    <mergeCell ref="J3:K4"/>
    <mergeCell ref="L3:M4"/>
    <mergeCell ref="N3:O4"/>
    <mergeCell ref="P3:Q4"/>
    <mergeCell ref="J15:Q15"/>
    <mergeCell ref="A2:A5"/>
    <mergeCell ref="B3:C4"/>
    <mergeCell ref="D3:E4"/>
    <mergeCell ref="F3:G4"/>
    <mergeCell ref="A15:A18"/>
    <mergeCell ref="B15:I15"/>
    <mergeCell ref="B16:C17"/>
    <mergeCell ref="H3:I4"/>
    <mergeCell ref="D16:E17"/>
    <mergeCell ref="N16:O17"/>
    <mergeCell ref="J16:K17"/>
    <mergeCell ref="L16:M17"/>
    <mergeCell ref="B2:I2"/>
    <mergeCell ref="F16:G17"/>
    <mergeCell ref="H16:I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775</v>
      </c>
      <c r="I1" s="4" t="s">
        <v>716</v>
      </c>
    </row>
    <row r="2" spans="1:23" ht="13.5" customHeight="1">
      <c r="A2" s="372" t="s">
        <v>718</v>
      </c>
      <c r="B2" s="489" t="s">
        <v>16</v>
      </c>
      <c r="C2" s="487" t="s">
        <v>375</v>
      </c>
      <c r="D2" s="489" t="s">
        <v>376</v>
      </c>
      <c r="E2" s="489" t="s">
        <v>377</v>
      </c>
      <c r="F2" s="489" t="s">
        <v>378</v>
      </c>
      <c r="G2" s="487" t="s">
        <v>379</v>
      </c>
      <c r="H2" s="489" t="s">
        <v>380</v>
      </c>
      <c r="I2" s="501" t="s">
        <v>381</v>
      </c>
      <c r="S2" s="490"/>
      <c r="T2" s="490"/>
      <c r="U2" s="490"/>
      <c r="V2" s="490"/>
      <c r="W2" s="490"/>
    </row>
    <row r="3" spans="1:23">
      <c r="A3" s="361"/>
      <c r="B3" s="488"/>
      <c r="C3" s="488"/>
      <c r="D3" s="488"/>
      <c r="E3" s="488"/>
      <c r="F3" s="488"/>
      <c r="G3" s="488"/>
      <c r="H3" s="488"/>
      <c r="I3" s="502"/>
      <c r="S3" s="490"/>
      <c r="T3" s="490"/>
      <c r="U3" s="490"/>
      <c r="V3" s="490"/>
      <c r="W3" s="490"/>
    </row>
    <row r="4" spans="1:23" ht="22.5" customHeight="1">
      <c r="A4" s="49" t="s">
        <v>736</v>
      </c>
      <c r="B4" s="171">
        <v>6092</v>
      </c>
      <c r="C4" s="172">
        <v>12418</v>
      </c>
      <c r="D4" s="172">
        <v>13618</v>
      </c>
      <c r="E4" s="172">
        <v>13221</v>
      </c>
      <c r="F4" s="172">
        <v>7110</v>
      </c>
      <c r="G4" s="172">
        <v>55703</v>
      </c>
      <c r="H4" s="172">
        <v>19438</v>
      </c>
      <c r="I4" s="172">
        <v>7635</v>
      </c>
    </row>
    <row r="5" spans="1:23" ht="22.5" customHeight="1">
      <c r="A5" s="49">
        <v>14</v>
      </c>
      <c r="B5" s="173">
        <v>4250</v>
      </c>
      <c r="C5" s="174">
        <v>13857</v>
      </c>
      <c r="D5" s="174">
        <v>9509</v>
      </c>
      <c r="E5" s="174">
        <v>13723</v>
      </c>
      <c r="F5" s="174">
        <v>7217</v>
      </c>
      <c r="G5" s="174">
        <v>55340</v>
      </c>
      <c r="H5" s="174">
        <v>24345</v>
      </c>
      <c r="I5" s="174">
        <v>10310</v>
      </c>
    </row>
    <row r="6" spans="1:23" ht="22.5" customHeight="1">
      <c r="A6" s="49">
        <v>15</v>
      </c>
      <c r="B6" s="173">
        <v>10981</v>
      </c>
      <c r="C6" s="174">
        <v>14310</v>
      </c>
      <c r="D6" s="174">
        <v>5967</v>
      </c>
      <c r="E6" s="174">
        <v>17815</v>
      </c>
      <c r="F6" s="174">
        <v>10920</v>
      </c>
      <c r="G6" s="174">
        <v>52558</v>
      </c>
      <c r="H6" s="174">
        <v>35610</v>
      </c>
      <c r="I6" s="174">
        <v>6063</v>
      </c>
    </row>
    <row r="7" spans="1:23" ht="22.5" customHeight="1">
      <c r="A7" s="49">
        <v>16</v>
      </c>
      <c r="B7" s="173">
        <v>5661</v>
      </c>
      <c r="C7" s="174">
        <v>14320</v>
      </c>
      <c r="D7" s="174">
        <v>10822</v>
      </c>
      <c r="E7" s="174">
        <v>19164</v>
      </c>
      <c r="F7" s="174">
        <v>10818</v>
      </c>
      <c r="G7" s="174">
        <v>49725</v>
      </c>
      <c r="H7" s="174">
        <v>31411</v>
      </c>
      <c r="I7" s="174">
        <v>7418</v>
      </c>
    </row>
    <row r="8" spans="1:23" ht="22.5" customHeight="1" thickBot="1">
      <c r="A8" s="124">
        <v>17</v>
      </c>
      <c r="B8" s="175">
        <v>13345</v>
      </c>
      <c r="C8" s="176">
        <v>23228</v>
      </c>
      <c r="D8" s="176">
        <v>12886</v>
      </c>
      <c r="E8" s="176">
        <v>22344</v>
      </c>
      <c r="F8" s="176">
        <v>7401</v>
      </c>
      <c r="G8" s="176">
        <v>60285</v>
      </c>
      <c r="H8" s="176">
        <v>22624</v>
      </c>
      <c r="I8" s="176">
        <v>6883</v>
      </c>
    </row>
    <row r="9" spans="1:23" ht="22.5" customHeight="1" thickBot="1">
      <c r="I9" s="17"/>
    </row>
    <row r="10" spans="1:23" ht="13.5" customHeight="1">
      <c r="A10" s="372" t="s">
        <v>718</v>
      </c>
      <c r="B10" s="497" t="s">
        <v>382</v>
      </c>
      <c r="C10" s="497" t="s">
        <v>383</v>
      </c>
      <c r="D10" s="497" t="s">
        <v>384</v>
      </c>
      <c r="E10" s="497" t="s">
        <v>385</v>
      </c>
      <c r="F10" s="493" t="s">
        <v>386</v>
      </c>
      <c r="G10" s="497" t="s">
        <v>387</v>
      </c>
      <c r="H10" s="497" t="s">
        <v>161</v>
      </c>
      <c r="I10" s="491" t="s">
        <v>162</v>
      </c>
    </row>
    <row r="11" spans="1:23" ht="13.5" customHeight="1">
      <c r="A11" s="361"/>
      <c r="B11" s="503"/>
      <c r="C11" s="498"/>
      <c r="D11" s="498"/>
      <c r="E11" s="498"/>
      <c r="F11" s="498"/>
      <c r="G11" s="498"/>
      <c r="H11" s="437"/>
      <c r="I11" s="492"/>
    </row>
    <row r="12" spans="1:23" ht="22.5" customHeight="1">
      <c r="A12" s="49" t="s">
        <v>736</v>
      </c>
      <c r="B12" s="171">
        <v>13285</v>
      </c>
      <c r="C12" s="172">
        <v>3907</v>
      </c>
      <c r="D12" s="172">
        <v>26592</v>
      </c>
      <c r="E12" s="172">
        <v>2388</v>
      </c>
      <c r="F12" s="172">
        <v>106928</v>
      </c>
      <c r="G12" s="172">
        <v>44509</v>
      </c>
      <c r="H12" s="177" t="s">
        <v>352</v>
      </c>
      <c r="I12" s="177" t="s">
        <v>352</v>
      </c>
    </row>
    <row r="13" spans="1:23" ht="22.5" customHeight="1">
      <c r="A13" s="49">
        <v>14</v>
      </c>
      <c r="B13" s="173">
        <v>30221</v>
      </c>
      <c r="C13" s="174">
        <v>4814</v>
      </c>
      <c r="D13" s="174">
        <v>30321</v>
      </c>
      <c r="E13" s="174">
        <v>5872</v>
      </c>
      <c r="F13" s="174">
        <v>10170</v>
      </c>
      <c r="G13" s="174">
        <v>44015</v>
      </c>
      <c r="H13" s="178" t="s">
        <v>352</v>
      </c>
      <c r="I13" s="178" t="s">
        <v>352</v>
      </c>
    </row>
    <row r="14" spans="1:23" ht="22.5" customHeight="1">
      <c r="A14" s="49">
        <v>15</v>
      </c>
      <c r="B14" s="173">
        <v>19254</v>
      </c>
      <c r="C14" s="174">
        <v>6507</v>
      </c>
      <c r="D14" s="174">
        <v>26277</v>
      </c>
      <c r="E14" s="174">
        <v>4882</v>
      </c>
      <c r="F14" s="174">
        <v>13813</v>
      </c>
      <c r="G14" s="174">
        <v>38785</v>
      </c>
      <c r="H14" s="178" t="s">
        <v>352</v>
      </c>
      <c r="I14" s="178" t="s">
        <v>352</v>
      </c>
    </row>
    <row r="15" spans="1:23" ht="22.5" customHeight="1">
      <c r="A15" s="49">
        <v>16</v>
      </c>
      <c r="B15" s="173">
        <v>18603</v>
      </c>
      <c r="C15" s="174">
        <v>3633</v>
      </c>
      <c r="D15" s="174">
        <v>35542</v>
      </c>
      <c r="E15" s="174">
        <v>7871</v>
      </c>
      <c r="F15" s="174">
        <v>10693</v>
      </c>
      <c r="G15" s="174">
        <v>35138</v>
      </c>
      <c r="H15" s="178" t="s">
        <v>352</v>
      </c>
      <c r="I15" s="178" t="s">
        <v>352</v>
      </c>
    </row>
    <row r="16" spans="1:23" ht="22.5" customHeight="1" thickBot="1">
      <c r="A16" s="124">
        <v>17</v>
      </c>
      <c r="B16" s="175">
        <v>17200</v>
      </c>
      <c r="C16" s="176">
        <v>4854</v>
      </c>
      <c r="D16" s="176">
        <v>47924</v>
      </c>
      <c r="E16" s="176">
        <v>12249</v>
      </c>
      <c r="F16" s="176">
        <v>8531</v>
      </c>
      <c r="G16" s="176">
        <v>31139</v>
      </c>
      <c r="H16" s="176">
        <v>29017</v>
      </c>
      <c r="I16" s="176">
        <v>13098</v>
      </c>
    </row>
    <row r="17" spans="1:9" ht="22.5" customHeight="1">
      <c r="A17" s="112" t="s">
        <v>668</v>
      </c>
      <c r="B17" s="174"/>
      <c r="C17" s="174"/>
      <c r="D17" s="174"/>
      <c r="E17" s="174"/>
      <c r="F17" s="174"/>
      <c r="G17" s="174"/>
      <c r="H17" s="174"/>
      <c r="I17" s="174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716</v>
      </c>
    </row>
    <row r="19" spans="1:9" ht="13.5" customHeight="1">
      <c r="A19" s="372" t="s">
        <v>718</v>
      </c>
      <c r="B19" s="493" t="s">
        <v>776</v>
      </c>
      <c r="C19" s="495" t="s">
        <v>163</v>
      </c>
      <c r="D19" s="493" t="s">
        <v>391</v>
      </c>
      <c r="E19" s="493" t="s">
        <v>392</v>
      </c>
      <c r="F19" s="493" t="s">
        <v>393</v>
      </c>
      <c r="G19" s="493" t="s">
        <v>164</v>
      </c>
      <c r="H19" s="495" t="s">
        <v>165</v>
      </c>
      <c r="I19" s="499" t="s">
        <v>394</v>
      </c>
    </row>
    <row r="20" spans="1:9" ht="13.5" customHeight="1">
      <c r="A20" s="361"/>
      <c r="B20" s="494"/>
      <c r="C20" s="496"/>
      <c r="D20" s="494"/>
      <c r="E20" s="494"/>
      <c r="F20" s="494"/>
      <c r="G20" s="494"/>
      <c r="H20" s="496"/>
      <c r="I20" s="500"/>
    </row>
    <row r="21" spans="1:9" ht="22.5" customHeight="1">
      <c r="A21" s="49" t="s">
        <v>736</v>
      </c>
      <c r="B21" s="179" t="s">
        <v>57</v>
      </c>
      <c r="C21" s="177" t="s">
        <v>57</v>
      </c>
      <c r="D21" s="177" t="s">
        <v>57</v>
      </c>
      <c r="E21" s="177" t="s">
        <v>57</v>
      </c>
      <c r="F21" s="177" t="s">
        <v>57</v>
      </c>
      <c r="G21" s="177" t="s">
        <v>57</v>
      </c>
      <c r="H21" s="177" t="s">
        <v>57</v>
      </c>
      <c r="I21" s="177" t="s">
        <v>57</v>
      </c>
    </row>
    <row r="22" spans="1:9" ht="22.5" customHeight="1">
      <c r="A22" s="49">
        <v>14</v>
      </c>
      <c r="B22" s="180" t="s">
        <v>57</v>
      </c>
      <c r="C22" s="178" t="s">
        <v>57</v>
      </c>
      <c r="D22" s="178" t="s">
        <v>57</v>
      </c>
      <c r="E22" s="178" t="s">
        <v>57</v>
      </c>
      <c r="F22" s="178" t="s">
        <v>57</v>
      </c>
      <c r="G22" s="178" t="s">
        <v>57</v>
      </c>
      <c r="H22" s="178" t="s">
        <v>57</v>
      </c>
      <c r="I22" s="178" t="s">
        <v>57</v>
      </c>
    </row>
    <row r="23" spans="1:9" ht="22.5" customHeight="1">
      <c r="A23" s="49">
        <v>15</v>
      </c>
      <c r="B23" s="180" t="s">
        <v>57</v>
      </c>
      <c r="C23" s="178" t="s">
        <v>57</v>
      </c>
      <c r="D23" s="178" t="s">
        <v>57</v>
      </c>
      <c r="E23" s="178" t="s">
        <v>57</v>
      </c>
      <c r="F23" s="178" t="s">
        <v>57</v>
      </c>
      <c r="G23" s="178" t="s">
        <v>57</v>
      </c>
      <c r="H23" s="178" t="s">
        <v>57</v>
      </c>
      <c r="I23" s="178" t="s">
        <v>57</v>
      </c>
    </row>
    <row r="24" spans="1:9" ht="22.5" customHeight="1">
      <c r="A24" s="49">
        <v>16</v>
      </c>
      <c r="B24" s="180" t="s">
        <v>57</v>
      </c>
      <c r="C24" s="178" t="s">
        <v>57</v>
      </c>
      <c r="D24" s="178" t="s">
        <v>57</v>
      </c>
      <c r="E24" s="178" t="s">
        <v>57</v>
      </c>
      <c r="F24" s="178" t="s">
        <v>57</v>
      </c>
      <c r="G24" s="178" t="s">
        <v>57</v>
      </c>
      <c r="H24" s="178" t="s">
        <v>57</v>
      </c>
      <c r="I24" s="178" t="s">
        <v>57</v>
      </c>
    </row>
    <row r="25" spans="1:9" ht="22.5" customHeight="1" thickBot="1">
      <c r="A25" s="124">
        <v>17</v>
      </c>
      <c r="B25" s="175">
        <v>2524</v>
      </c>
      <c r="C25" s="176">
        <v>1885</v>
      </c>
      <c r="D25" s="176">
        <v>11746</v>
      </c>
      <c r="E25" s="176">
        <v>4072</v>
      </c>
      <c r="F25" s="176">
        <v>13349</v>
      </c>
      <c r="G25" s="176">
        <v>10768</v>
      </c>
      <c r="H25" s="176">
        <v>2952</v>
      </c>
      <c r="I25" s="176">
        <v>1512</v>
      </c>
    </row>
    <row r="26" spans="1:9" ht="22.5" customHeight="1" thickBot="1">
      <c r="A26" s="27"/>
    </row>
    <row r="27" spans="1:9">
      <c r="A27" s="372" t="s">
        <v>718</v>
      </c>
      <c r="B27" s="493" t="s">
        <v>166</v>
      </c>
      <c r="C27" s="493" t="s">
        <v>167</v>
      </c>
      <c r="D27" s="493" t="s">
        <v>777</v>
      </c>
      <c r="E27" s="491" t="s">
        <v>168</v>
      </c>
    </row>
    <row r="28" spans="1:9">
      <c r="A28" s="361"/>
      <c r="B28" s="494"/>
      <c r="C28" s="494"/>
      <c r="D28" s="494"/>
      <c r="E28" s="504"/>
    </row>
    <row r="29" spans="1:9" ht="22.5" customHeight="1">
      <c r="A29" s="125" t="s">
        <v>736</v>
      </c>
      <c r="B29" s="19" t="s">
        <v>57</v>
      </c>
      <c r="C29" s="19" t="s">
        <v>57</v>
      </c>
      <c r="D29" s="19" t="s">
        <v>57</v>
      </c>
      <c r="E29" s="19" t="s">
        <v>57</v>
      </c>
    </row>
    <row r="30" spans="1:9" ht="22.5" customHeight="1">
      <c r="A30" s="49">
        <v>14</v>
      </c>
      <c r="B30" s="19" t="s">
        <v>57</v>
      </c>
      <c r="C30" s="19" t="s">
        <v>57</v>
      </c>
      <c r="D30" s="19" t="s">
        <v>57</v>
      </c>
      <c r="E30" s="19" t="s">
        <v>57</v>
      </c>
    </row>
    <row r="31" spans="1:9" ht="22.5" customHeight="1">
      <c r="A31" s="49">
        <v>15</v>
      </c>
      <c r="B31" s="19" t="s">
        <v>57</v>
      </c>
      <c r="C31" s="19" t="s">
        <v>57</v>
      </c>
      <c r="D31" s="19" t="s">
        <v>57</v>
      </c>
      <c r="E31" s="19" t="s">
        <v>57</v>
      </c>
    </row>
    <row r="32" spans="1:9" ht="22.5" customHeight="1">
      <c r="A32" s="49">
        <v>16</v>
      </c>
      <c r="B32" s="19" t="s">
        <v>57</v>
      </c>
      <c r="C32" s="19" t="s">
        <v>57</v>
      </c>
      <c r="D32" s="19" t="s">
        <v>57</v>
      </c>
      <c r="E32" s="19" t="s">
        <v>57</v>
      </c>
    </row>
    <row r="33" spans="1:5" ht="22.5" customHeight="1" thickBot="1">
      <c r="A33" s="124">
        <v>17</v>
      </c>
      <c r="B33" s="181">
        <v>20506</v>
      </c>
      <c r="C33" s="181">
        <v>9169</v>
      </c>
      <c r="D33" s="55">
        <v>478</v>
      </c>
      <c r="E33" s="181">
        <v>4927</v>
      </c>
    </row>
    <row r="34" spans="1:5">
      <c r="A34" s="27" t="s">
        <v>395</v>
      </c>
    </row>
  </sheetData>
  <mergeCells count="37">
    <mergeCell ref="A10:A11"/>
    <mergeCell ref="A19:A20"/>
    <mergeCell ref="E27:E28"/>
    <mergeCell ref="A27:A28"/>
    <mergeCell ref="B27:B28"/>
    <mergeCell ref="C27:C28"/>
    <mergeCell ref="D27:D28"/>
    <mergeCell ref="F19:F20"/>
    <mergeCell ref="G19:G20"/>
    <mergeCell ref="G10:G11"/>
    <mergeCell ref="B10:B11"/>
    <mergeCell ref="C10:C11"/>
    <mergeCell ref="D10:D11"/>
    <mergeCell ref="H19:H20"/>
    <mergeCell ref="I19:I20"/>
    <mergeCell ref="U2:U3"/>
    <mergeCell ref="V2:V3"/>
    <mergeCell ref="H10:H11"/>
    <mergeCell ref="I2:I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38</v>
      </c>
      <c r="G1" s="4" t="s">
        <v>445</v>
      </c>
    </row>
    <row r="2" spans="1:7" ht="16.5" customHeight="1">
      <c r="A2" s="310" t="s">
        <v>453</v>
      </c>
      <c r="B2" s="506"/>
      <c r="C2" s="311" t="s">
        <v>669</v>
      </c>
      <c r="D2" s="311" t="s">
        <v>670</v>
      </c>
      <c r="E2" s="311" t="s">
        <v>671</v>
      </c>
      <c r="F2" s="311"/>
      <c r="G2" s="308"/>
    </row>
    <row r="3" spans="1:7" ht="16.5" customHeight="1">
      <c r="A3" s="305"/>
      <c r="B3" s="507"/>
      <c r="C3" s="303"/>
      <c r="D3" s="303"/>
      <c r="E3" s="9" t="s">
        <v>335</v>
      </c>
      <c r="F3" s="9" t="s">
        <v>338</v>
      </c>
      <c r="G3" s="11" t="s">
        <v>339</v>
      </c>
    </row>
    <row r="4" spans="1:7" ht="12" hidden="1" customHeight="1">
      <c r="A4" s="125" t="s">
        <v>575</v>
      </c>
      <c r="B4" s="29" t="s">
        <v>331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612</v>
      </c>
      <c r="B5" s="31" t="s">
        <v>331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739</v>
      </c>
      <c r="B6" s="31" t="s">
        <v>331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740</v>
      </c>
      <c r="B7" s="31" t="s">
        <v>331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331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331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331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668</v>
      </c>
      <c r="B11" s="27"/>
    </row>
    <row r="12" spans="1:7" ht="18" customHeight="1" thickBot="1">
      <c r="A12" s="1" t="s">
        <v>21</v>
      </c>
      <c r="G12" s="4" t="s">
        <v>445</v>
      </c>
    </row>
    <row r="13" spans="1:7">
      <c r="A13" s="438" t="s">
        <v>453</v>
      </c>
      <c r="B13" s="506"/>
      <c r="C13" s="311" t="s">
        <v>669</v>
      </c>
      <c r="D13" s="311" t="s">
        <v>670</v>
      </c>
      <c r="E13" s="311" t="s">
        <v>671</v>
      </c>
      <c r="F13" s="311"/>
      <c r="G13" s="308"/>
    </row>
    <row r="14" spans="1:7">
      <c r="A14" s="439"/>
      <c r="B14" s="507"/>
      <c r="C14" s="303"/>
      <c r="D14" s="303"/>
      <c r="E14" s="9" t="s">
        <v>335</v>
      </c>
      <c r="F14" s="9" t="s">
        <v>338</v>
      </c>
      <c r="G14" s="11" t="s">
        <v>339</v>
      </c>
    </row>
    <row r="15" spans="1:7" ht="12" hidden="1" customHeight="1">
      <c r="A15" s="505" t="s">
        <v>575</v>
      </c>
      <c r="B15" s="29" t="s">
        <v>331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73"/>
      <c r="B16" s="31" t="s">
        <v>332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73"/>
      <c r="B17" s="31" t="s">
        <v>333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73"/>
      <c r="B18" s="31" t="s">
        <v>334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73" t="s">
        <v>612</v>
      </c>
      <c r="B19" s="31" t="s">
        <v>331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73"/>
      <c r="B20" s="31" t="s">
        <v>332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73"/>
      <c r="B21" s="31" t="s">
        <v>333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73"/>
      <c r="B22" s="31" t="s">
        <v>334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73" t="s">
        <v>739</v>
      </c>
      <c r="B23" s="31" t="s">
        <v>331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73"/>
      <c r="B24" s="31" t="s">
        <v>332</v>
      </c>
      <c r="C24" s="148"/>
      <c r="D24" s="63"/>
      <c r="E24" s="63"/>
      <c r="F24" s="63">
        <v>1</v>
      </c>
      <c r="G24" s="129"/>
    </row>
    <row r="25" spans="1:7" ht="12" hidden="1" customHeight="1">
      <c r="A25" s="373"/>
      <c r="B25" s="31" t="s">
        <v>333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73"/>
      <c r="B26" s="31" t="s">
        <v>334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73" t="s">
        <v>740</v>
      </c>
      <c r="B27" s="31" t="s">
        <v>331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73"/>
      <c r="B28" s="31" t="s">
        <v>332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73"/>
      <c r="B29" s="31" t="s">
        <v>333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73"/>
      <c r="B30" s="31" t="s">
        <v>334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73">
        <v>15</v>
      </c>
      <c r="B31" s="31" t="s">
        <v>331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73"/>
      <c r="B32" s="31" t="s">
        <v>332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73"/>
      <c r="B33" s="31" t="s">
        <v>333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73"/>
      <c r="B34" s="31" t="s">
        <v>334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57">
        <v>16</v>
      </c>
      <c r="B35" s="31" t="s">
        <v>331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57"/>
      <c r="B36" s="31" t="s">
        <v>332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57"/>
      <c r="B37" s="31" t="s">
        <v>333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57"/>
      <c r="B38" s="31" t="s">
        <v>334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331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668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39</v>
      </c>
      <c r="F1" s="4" t="s">
        <v>445</v>
      </c>
    </row>
    <row r="2" spans="1:6" ht="19.5" customHeight="1">
      <c r="A2" s="5" t="s">
        <v>453</v>
      </c>
      <c r="B2" s="6" t="s">
        <v>169</v>
      </c>
      <c r="C2" s="6" t="s">
        <v>170</v>
      </c>
      <c r="D2" s="6" t="s">
        <v>672</v>
      </c>
      <c r="E2" s="6" t="s">
        <v>673</v>
      </c>
      <c r="F2" s="37" t="s">
        <v>674</v>
      </c>
    </row>
    <row r="3" spans="1:6" ht="24" customHeight="1">
      <c r="A3" s="125" t="s">
        <v>739</v>
      </c>
      <c r="B3" s="182">
        <v>3532</v>
      </c>
      <c r="C3" s="182">
        <v>38889</v>
      </c>
      <c r="D3" s="182">
        <v>1750</v>
      </c>
      <c r="E3" s="182">
        <v>486</v>
      </c>
      <c r="F3" s="182">
        <v>25788</v>
      </c>
    </row>
    <row r="4" spans="1:6" ht="24" customHeight="1">
      <c r="A4" s="49">
        <v>14</v>
      </c>
      <c r="B4" s="182">
        <v>5381</v>
      </c>
      <c r="C4" s="182">
        <v>40219</v>
      </c>
      <c r="D4" s="182">
        <v>1565</v>
      </c>
      <c r="E4" s="182">
        <v>562</v>
      </c>
      <c r="F4" s="182">
        <v>23632</v>
      </c>
    </row>
    <row r="5" spans="1:6" ht="24" customHeight="1">
      <c r="A5" s="49">
        <v>15</v>
      </c>
      <c r="B5" s="182">
        <v>7400</v>
      </c>
      <c r="C5" s="182">
        <v>34862</v>
      </c>
      <c r="D5" s="182">
        <v>1748</v>
      </c>
      <c r="E5" s="182">
        <v>790</v>
      </c>
      <c r="F5" s="182">
        <v>29349</v>
      </c>
    </row>
    <row r="6" spans="1:6" ht="24" customHeight="1">
      <c r="A6" s="49">
        <v>16</v>
      </c>
      <c r="B6" s="182">
        <v>7794</v>
      </c>
      <c r="C6" s="182">
        <v>37639</v>
      </c>
      <c r="D6" s="182">
        <v>1760</v>
      </c>
      <c r="E6" s="182">
        <v>712</v>
      </c>
      <c r="F6" s="182">
        <v>25403</v>
      </c>
    </row>
    <row r="7" spans="1:6" ht="24" customHeight="1" thickBot="1">
      <c r="A7" s="124">
        <v>17</v>
      </c>
      <c r="B7" s="183">
        <v>7906</v>
      </c>
      <c r="C7" s="184">
        <v>36751</v>
      </c>
      <c r="D7" s="184">
        <v>1890</v>
      </c>
      <c r="E7" s="184">
        <v>1270</v>
      </c>
      <c r="F7" s="184">
        <v>30136</v>
      </c>
    </row>
    <row r="8" spans="1:6">
      <c r="A8" s="27" t="s">
        <v>675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40</v>
      </c>
    </row>
    <row r="2" spans="1:6" ht="13.5" customHeight="1" thickBot="1">
      <c r="A2" s="1" t="s">
        <v>171</v>
      </c>
    </row>
    <row r="3" spans="1:6" ht="22.5" customHeight="1">
      <c r="A3" s="185" t="s">
        <v>679</v>
      </c>
      <c r="B3" s="6" t="s">
        <v>680</v>
      </c>
      <c r="C3" s="6" t="s">
        <v>288</v>
      </c>
      <c r="D3" s="6" t="s">
        <v>172</v>
      </c>
      <c r="E3" s="6" t="s">
        <v>173</v>
      </c>
      <c r="F3" s="186"/>
    </row>
    <row r="4" spans="1:6" ht="14.25" customHeight="1">
      <c r="A4" s="508" t="s">
        <v>174</v>
      </c>
      <c r="B4" s="512" t="s">
        <v>175</v>
      </c>
      <c r="C4" s="536" t="s">
        <v>120</v>
      </c>
      <c r="D4" s="435" t="s">
        <v>768</v>
      </c>
      <c r="E4" s="187" t="s">
        <v>176</v>
      </c>
      <c r="F4" s="188" t="s">
        <v>177</v>
      </c>
    </row>
    <row r="5" spans="1:6" ht="14.25" customHeight="1">
      <c r="A5" s="515"/>
      <c r="B5" s="513"/>
      <c r="C5" s="537"/>
      <c r="D5" s="528"/>
      <c r="E5" s="187" t="s">
        <v>178</v>
      </c>
      <c r="F5" s="188" t="s">
        <v>179</v>
      </c>
    </row>
    <row r="6" spans="1:6" ht="14.25" customHeight="1">
      <c r="A6" s="515"/>
      <c r="B6" s="513"/>
      <c r="C6" s="537"/>
      <c r="D6" s="528"/>
      <c r="E6" s="187" t="s">
        <v>180</v>
      </c>
      <c r="F6" s="188" t="s">
        <v>181</v>
      </c>
    </row>
    <row r="7" spans="1:6" ht="14.25" customHeight="1">
      <c r="A7" s="515"/>
      <c r="B7" s="513"/>
      <c r="C7" s="537"/>
      <c r="D7" s="528"/>
      <c r="E7" s="187" t="s">
        <v>182</v>
      </c>
      <c r="F7" s="188" t="s">
        <v>179</v>
      </c>
    </row>
    <row r="8" spans="1:6" ht="14.25" customHeight="1">
      <c r="A8" s="515"/>
      <c r="B8" s="513"/>
      <c r="C8" s="537"/>
      <c r="D8" s="507"/>
      <c r="E8" s="187" t="s">
        <v>183</v>
      </c>
      <c r="F8" s="188" t="s">
        <v>300</v>
      </c>
    </row>
    <row r="9" spans="1:6" ht="14.25" customHeight="1">
      <c r="A9" s="515"/>
      <c r="B9" s="513"/>
      <c r="C9" s="537"/>
      <c r="D9" s="435" t="s">
        <v>769</v>
      </c>
      <c r="E9" s="187" t="s">
        <v>176</v>
      </c>
      <c r="F9" s="188" t="s">
        <v>300</v>
      </c>
    </row>
    <row r="10" spans="1:6" ht="14.25" customHeight="1">
      <c r="A10" s="515"/>
      <c r="B10" s="513"/>
      <c r="C10" s="537"/>
      <c r="D10" s="528"/>
      <c r="E10" s="187" t="s">
        <v>178</v>
      </c>
      <c r="F10" s="188" t="s">
        <v>300</v>
      </c>
    </row>
    <row r="11" spans="1:6" ht="14.25" customHeight="1">
      <c r="A11" s="510"/>
      <c r="B11" s="516"/>
      <c r="C11" s="538"/>
      <c r="D11" s="507"/>
      <c r="E11" s="187" t="s">
        <v>180</v>
      </c>
      <c r="F11" s="188" t="s">
        <v>184</v>
      </c>
    </row>
    <row r="12" spans="1:6" ht="26.25" customHeight="1">
      <c r="A12" s="230" t="s">
        <v>185</v>
      </c>
      <c r="B12" s="191" t="s">
        <v>770</v>
      </c>
      <c r="C12" s="201" t="s">
        <v>121</v>
      </c>
      <c r="D12" s="9" t="s">
        <v>186</v>
      </c>
      <c r="E12" s="187" t="s">
        <v>187</v>
      </c>
      <c r="F12" s="188" t="s">
        <v>179</v>
      </c>
    </row>
    <row r="13" spans="1:6" ht="14.25" customHeight="1">
      <c r="A13" s="508" t="s">
        <v>188</v>
      </c>
      <c r="B13" s="512" t="s">
        <v>189</v>
      </c>
      <c r="C13" s="536" t="s">
        <v>122</v>
      </c>
      <c r="D13" s="520" t="s">
        <v>190</v>
      </c>
      <c r="E13" s="187" t="s">
        <v>182</v>
      </c>
      <c r="F13" s="188" t="s">
        <v>300</v>
      </c>
    </row>
    <row r="14" spans="1:6" ht="14.25" customHeight="1">
      <c r="A14" s="515"/>
      <c r="B14" s="513"/>
      <c r="C14" s="537"/>
      <c r="D14" s="532"/>
      <c r="E14" s="187" t="s">
        <v>176</v>
      </c>
      <c r="F14" s="188" t="s">
        <v>179</v>
      </c>
    </row>
    <row r="15" spans="1:6" ht="14.25" customHeight="1">
      <c r="A15" s="515"/>
      <c r="B15" s="513"/>
      <c r="C15" s="537"/>
      <c r="D15" s="532"/>
      <c r="E15" s="187" t="s">
        <v>178</v>
      </c>
      <c r="F15" s="188" t="s">
        <v>300</v>
      </c>
    </row>
    <row r="16" spans="1:6" ht="14.25" customHeight="1">
      <c r="A16" s="510"/>
      <c r="B16" s="516"/>
      <c r="C16" s="538"/>
      <c r="D16" s="387"/>
      <c r="E16" s="187" t="s">
        <v>180</v>
      </c>
      <c r="F16" s="188" t="s">
        <v>297</v>
      </c>
    </row>
    <row r="17" spans="1:6" ht="14.25" customHeight="1">
      <c r="A17" s="508" t="s">
        <v>191</v>
      </c>
      <c r="B17" s="512" t="s">
        <v>192</v>
      </c>
      <c r="C17" s="536" t="s">
        <v>123</v>
      </c>
      <c r="D17" s="520" t="s">
        <v>193</v>
      </c>
      <c r="E17" s="187" t="s">
        <v>176</v>
      </c>
      <c r="F17" s="188" t="s">
        <v>179</v>
      </c>
    </row>
    <row r="18" spans="1:6" ht="14.25" customHeight="1">
      <c r="A18" s="515"/>
      <c r="B18" s="513"/>
      <c r="C18" s="537"/>
      <c r="D18" s="532"/>
      <c r="E18" s="187" t="s">
        <v>178</v>
      </c>
      <c r="F18" s="188" t="s">
        <v>179</v>
      </c>
    </row>
    <row r="19" spans="1:6" ht="14.25" customHeight="1">
      <c r="A19" s="510"/>
      <c r="B19" s="516"/>
      <c r="C19" s="538"/>
      <c r="D19" s="387"/>
      <c r="E19" s="187" t="s">
        <v>180</v>
      </c>
      <c r="F19" s="188" t="s">
        <v>194</v>
      </c>
    </row>
    <row r="20" spans="1:6" ht="14.25" customHeight="1">
      <c r="A20" s="508" t="s">
        <v>195</v>
      </c>
      <c r="B20" s="512" t="s">
        <v>196</v>
      </c>
      <c r="C20" s="536" t="s">
        <v>124</v>
      </c>
      <c r="D20" s="520" t="s">
        <v>197</v>
      </c>
      <c r="E20" s="187" t="s">
        <v>176</v>
      </c>
      <c r="F20" s="188" t="s">
        <v>179</v>
      </c>
    </row>
    <row r="21" spans="1:6" ht="14.25" customHeight="1">
      <c r="A21" s="515"/>
      <c r="B21" s="513"/>
      <c r="C21" s="537"/>
      <c r="D21" s="532"/>
      <c r="E21" s="187" t="s">
        <v>178</v>
      </c>
      <c r="F21" s="188" t="s">
        <v>179</v>
      </c>
    </row>
    <row r="22" spans="1:6" ht="14.25" customHeight="1">
      <c r="A22" s="510"/>
      <c r="B22" s="516"/>
      <c r="C22" s="538"/>
      <c r="D22" s="387"/>
      <c r="E22" s="187" t="s">
        <v>180</v>
      </c>
      <c r="F22" s="188" t="s">
        <v>184</v>
      </c>
    </row>
    <row r="23" spans="1:6" ht="14.25" customHeight="1">
      <c r="A23" s="508" t="s">
        <v>198</v>
      </c>
      <c r="B23" s="512" t="s">
        <v>199</v>
      </c>
      <c r="C23" s="536" t="s">
        <v>125</v>
      </c>
      <c r="D23" s="520" t="s">
        <v>190</v>
      </c>
      <c r="E23" s="187" t="s">
        <v>182</v>
      </c>
      <c r="F23" s="188" t="s">
        <v>300</v>
      </c>
    </row>
    <row r="24" spans="1:6" ht="14.25" customHeight="1">
      <c r="A24" s="515"/>
      <c r="B24" s="513"/>
      <c r="C24" s="537"/>
      <c r="D24" s="532"/>
      <c r="E24" s="187" t="s">
        <v>176</v>
      </c>
      <c r="F24" s="188" t="s">
        <v>179</v>
      </c>
    </row>
    <row r="25" spans="1:6" ht="14.25" customHeight="1">
      <c r="A25" s="515"/>
      <c r="B25" s="513"/>
      <c r="C25" s="537"/>
      <c r="D25" s="532"/>
      <c r="E25" s="187" t="s">
        <v>178</v>
      </c>
      <c r="F25" s="188" t="s">
        <v>300</v>
      </c>
    </row>
    <row r="26" spans="1:6" ht="14.25" customHeight="1">
      <c r="A26" s="515"/>
      <c r="B26" s="513"/>
      <c r="C26" s="537"/>
      <c r="D26" s="532"/>
      <c r="E26" s="187" t="s">
        <v>200</v>
      </c>
      <c r="F26" s="188" t="s">
        <v>179</v>
      </c>
    </row>
    <row r="27" spans="1:6" ht="14.25" customHeight="1" thickBot="1">
      <c r="A27" s="542"/>
      <c r="B27" s="514"/>
      <c r="C27" s="541"/>
      <c r="D27" s="533"/>
      <c r="E27" s="231" t="s">
        <v>180</v>
      </c>
      <c r="F27" s="232" t="s">
        <v>297</v>
      </c>
    </row>
    <row r="28" spans="1:6" ht="7.5" customHeight="1">
      <c r="A28" s="113"/>
      <c r="B28" s="233"/>
      <c r="C28" s="234"/>
      <c r="D28" s="221"/>
      <c r="E28" s="235"/>
      <c r="F28" s="236"/>
    </row>
    <row r="29" spans="1:6" ht="18.75" customHeight="1" thickBot="1">
      <c r="A29" s="1" t="s">
        <v>771</v>
      </c>
      <c r="B29" s="189"/>
      <c r="C29" s="20"/>
      <c r="D29" s="54"/>
      <c r="E29" s="237"/>
      <c r="F29" s="52"/>
    </row>
    <row r="30" spans="1:6" ht="13.5" customHeight="1" thickBot="1">
      <c r="A30" s="185" t="s">
        <v>679</v>
      </c>
      <c r="B30" s="6" t="s">
        <v>680</v>
      </c>
      <c r="C30" s="6" t="s">
        <v>288</v>
      </c>
      <c r="D30" s="6" t="s">
        <v>172</v>
      </c>
      <c r="E30" s="6" t="s">
        <v>173</v>
      </c>
      <c r="F30" s="186"/>
    </row>
    <row r="31" spans="1:6" ht="14.25" customHeight="1">
      <c r="A31" s="539" t="s">
        <v>201</v>
      </c>
      <c r="B31" s="540" t="s">
        <v>202</v>
      </c>
      <c r="C31" s="535" t="s">
        <v>126</v>
      </c>
      <c r="D31" s="386" t="s">
        <v>203</v>
      </c>
      <c r="E31" s="238" t="s">
        <v>176</v>
      </c>
      <c r="F31" s="239" t="s">
        <v>118</v>
      </c>
    </row>
    <row r="32" spans="1:6" ht="14.25" customHeight="1">
      <c r="A32" s="515"/>
      <c r="B32" s="513"/>
      <c r="C32" s="529"/>
      <c r="D32" s="532"/>
      <c r="E32" s="187" t="s">
        <v>178</v>
      </c>
      <c r="F32" s="188" t="s">
        <v>179</v>
      </c>
    </row>
    <row r="33" spans="1:6" ht="14.25" customHeight="1">
      <c r="A33" s="510"/>
      <c r="B33" s="516"/>
      <c r="C33" s="530"/>
      <c r="D33" s="387"/>
      <c r="E33" s="187" t="s">
        <v>180</v>
      </c>
      <c r="F33" s="188" t="s">
        <v>194</v>
      </c>
    </row>
    <row r="34" spans="1:6" ht="14.25" customHeight="1">
      <c r="A34" s="508" t="s">
        <v>204</v>
      </c>
      <c r="B34" s="512" t="s">
        <v>205</v>
      </c>
      <c r="C34" s="526" t="s">
        <v>127</v>
      </c>
      <c r="D34" s="524" t="s">
        <v>206</v>
      </c>
      <c r="E34" s="187" t="s">
        <v>182</v>
      </c>
      <c r="F34" s="188" t="s">
        <v>300</v>
      </c>
    </row>
    <row r="35" spans="1:6" ht="14.25" customHeight="1">
      <c r="A35" s="515"/>
      <c r="B35" s="513"/>
      <c r="C35" s="529"/>
      <c r="D35" s="528"/>
      <c r="E35" s="187" t="s">
        <v>176</v>
      </c>
      <c r="F35" s="188" t="s">
        <v>179</v>
      </c>
    </row>
    <row r="36" spans="1:6" ht="14.25" customHeight="1">
      <c r="A36" s="515"/>
      <c r="B36" s="513"/>
      <c r="C36" s="529"/>
      <c r="D36" s="528"/>
      <c r="E36" s="187" t="s">
        <v>178</v>
      </c>
      <c r="F36" s="188" t="s">
        <v>300</v>
      </c>
    </row>
    <row r="37" spans="1:6" ht="14.25" customHeight="1">
      <c r="A37" s="515"/>
      <c r="B37" s="513"/>
      <c r="C37" s="529"/>
      <c r="D37" s="528"/>
      <c r="E37" s="187" t="s">
        <v>200</v>
      </c>
      <c r="F37" s="188" t="s">
        <v>179</v>
      </c>
    </row>
    <row r="38" spans="1:6" ht="14.25" customHeight="1">
      <c r="A38" s="510"/>
      <c r="B38" s="516"/>
      <c r="C38" s="530"/>
      <c r="D38" s="507"/>
      <c r="E38" s="187" t="s">
        <v>180</v>
      </c>
      <c r="F38" s="188" t="s">
        <v>194</v>
      </c>
    </row>
    <row r="39" spans="1:6" ht="14.25" customHeight="1">
      <c r="A39" s="508" t="s">
        <v>388</v>
      </c>
      <c r="B39" s="512" t="s">
        <v>207</v>
      </c>
      <c r="C39" s="517" t="s">
        <v>128</v>
      </c>
      <c r="D39" s="520" t="s">
        <v>208</v>
      </c>
      <c r="E39" s="187" t="s">
        <v>176</v>
      </c>
      <c r="F39" s="188" t="s">
        <v>179</v>
      </c>
    </row>
    <row r="40" spans="1:6" ht="14.25" customHeight="1">
      <c r="A40" s="515"/>
      <c r="B40" s="513"/>
      <c r="C40" s="518"/>
      <c r="D40" s="532"/>
      <c r="E40" s="187" t="s">
        <v>178</v>
      </c>
      <c r="F40" s="188" t="s">
        <v>179</v>
      </c>
    </row>
    <row r="41" spans="1:6" ht="14.25" customHeight="1">
      <c r="A41" s="515"/>
      <c r="B41" s="513"/>
      <c r="C41" s="518"/>
      <c r="D41" s="532"/>
      <c r="E41" s="187" t="s">
        <v>180</v>
      </c>
      <c r="F41" s="188" t="s">
        <v>297</v>
      </c>
    </row>
    <row r="42" spans="1:6" ht="14.25" customHeight="1">
      <c r="A42" s="510"/>
      <c r="B42" s="516"/>
      <c r="C42" s="519"/>
      <c r="D42" s="387"/>
      <c r="E42" s="187" t="s">
        <v>182</v>
      </c>
      <c r="F42" s="188" t="s">
        <v>300</v>
      </c>
    </row>
    <row r="43" spans="1:6" ht="14.25" customHeight="1">
      <c r="A43" s="508" t="s">
        <v>209</v>
      </c>
      <c r="B43" s="512" t="s">
        <v>210</v>
      </c>
      <c r="C43" s="526" t="s">
        <v>129</v>
      </c>
      <c r="D43" s="524" t="s">
        <v>211</v>
      </c>
      <c r="E43" s="187" t="s">
        <v>176</v>
      </c>
      <c r="F43" s="188" t="s">
        <v>184</v>
      </c>
    </row>
    <row r="44" spans="1:6" ht="14.25" customHeight="1">
      <c r="A44" s="511"/>
      <c r="B44" s="513"/>
      <c r="C44" s="534"/>
      <c r="D44" s="528"/>
      <c r="E44" s="187" t="s">
        <v>178</v>
      </c>
      <c r="F44" s="188" t="s">
        <v>179</v>
      </c>
    </row>
    <row r="45" spans="1:6" ht="14.25" customHeight="1" thickBot="1">
      <c r="A45" s="509"/>
      <c r="B45" s="514"/>
      <c r="C45" s="527"/>
      <c r="D45" s="525"/>
      <c r="E45" s="231" t="s">
        <v>180</v>
      </c>
      <c r="F45" s="232" t="s">
        <v>294</v>
      </c>
    </row>
    <row r="46" spans="1:6" ht="9" customHeight="1">
      <c r="A46" s="20"/>
      <c r="B46" s="17"/>
      <c r="C46" s="54"/>
      <c r="D46" s="134"/>
      <c r="E46" s="237"/>
      <c r="F46" s="52"/>
    </row>
    <row r="47" spans="1:6" ht="18" customHeight="1" thickBot="1">
      <c r="A47" s="1" t="s">
        <v>212</v>
      </c>
    </row>
    <row r="48" spans="1:6" ht="13.5" customHeight="1">
      <c r="A48" s="185" t="s">
        <v>679</v>
      </c>
      <c r="B48" s="6" t="s">
        <v>680</v>
      </c>
      <c r="C48" s="6" t="s">
        <v>288</v>
      </c>
      <c r="D48" s="6" t="s">
        <v>172</v>
      </c>
      <c r="E48" s="6" t="s">
        <v>173</v>
      </c>
      <c r="F48" s="186"/>
    </row>
    <row r="49" spans="1:6" ht="14.25" customHeight="1">
      <c r="A49" s="508" t="s">
        <v>213</v>
      </c>
      <c r="B49" s="512" t="s">
        <v>214</v>
      </c>
      <c r="C49" s="526" t="s">
        <v>130</v>
      </c>
      <c r="D49" s="520" t="s">
        <v>215</v>
      </c>
      <c r="E49" s="187" t="s">
        <v>216</v>
      </c>
      <c r="F49" s="188" t="s">
        <v>217</v>
      </c>
    </row>
    <row r="50" spans="1:6" ht="14.25" customHeight="1">
      <c r="A50" s="510"/>
      <c r="B50" s="516"/>
      <c r="C50" s="530"/>
      <c r="D50" s="387"/>
      <c r="E50" s="187" t="s">
        <v>218</v>
      </c>
      <c r="F50" s="188" t="s">
        <v>217</v>
      </c>
    </row>
    <row r="51" spans="1:6" ht="14.25" customHeight="1">
      <c r="A51" s="508" t="s">
        <v>391</v>
      </c>
      <c r="B51" s="521" t="s">
        <v>207</v>
      </c>
      <c r="C51" s="526" t="s">
        <v>131</v>
      </c>
      <c r="D51" s="520" t="s">
        <v>219</v>
      </c>
      <c r="E51" s="187" t="s">
        <v>216</v>
      </c>
      <c r="F51" s="188" t="s">
        <v>220</v>
      </c>
    </row>
    <row r="52" spans="1:6" ht="14.25" customHeight="1">
      <c r="A52" s="510"/>
      <c r="B52" s="523"/>
      <c r="C52" s="530"/>
      <c r="D52" s="387"/>
      <c r="E52" s="187" t="s">
        <v>218</v>
      </c>
      <c r="F52" s="188" t="s">
        <v>221</v>
      </c>
    </row>
    <row r="53" spans="1:6" ht="20.25" customHeight="1">
      <c r="A53" s="190" t="s">
        <v>222</v>
      </c>
      <c r="B53" s="108" t="s">
        <v>223</v>
      </c>
      <c r="C53" s="240" t="s">
        <v>132</v>
      </c>
      <c r="D53" s="9" t="s">
        <v>224</v>
      </c>
      <c r="E53" s="187" t="s">
        <v>225</v>
      </c>
      <c r="F53" s="188"/>
    </row>
    <row r="54" spans="1:6" ht="14.25" customHeight="1">
      <c r="A54" s="508" t="s">
        <v>394</v>
      </c>
      <c r="B54" s="521" t="s">
        <v>296</v>
      </c>
      <c r="C54" s="526" t="s">
        <v>133</v>
      </c>
      <c r="D54" s="520" t="s">
        <v>226</v>
      </c>
      <c r="E54" s="241" t="s">
        <v>227</v>
      </c>
      <c r="F54" s="242"/>
    </row>
    <row r="55" spans="1:6" ht="14.25" customHeight="1" thickBot="1">
      <c r="A55" s="509"/>
      <c r="B55" s="514"/>
      <c r="C55" s="527"/>
      <c r="D55" s="525"/>
      <c r="E55" s="243" t="s">
        <v>176</v>
      </c>
      <c r="F55" s="244" t="s">
        <v>228</v>
      </c>
    </row>
    <row r="56" spans="1:6" ht="7.5" customHeight="1">
      <c r="A56" s="189"/>
      <c r="B56" s="189"/>
      <c r="C56" s="189"/>
      <c r="D56" s="19"/>
      <c r="E56" s="237"/>
      <c r="F56" s="52"/>
    </row>
    <row r="57" spans="1:6" ht="20.25" customHeight="1" thickBot="1">
      <c r="A57" s="1" t="s">
        <v>229</v>
      </c>
    </row>
    <row r="58" spans="1:6" ht="13.5" customHeight="1">
      <c r="A58" s="185" t="s">
        <v>679</v>
      </c>
      <c r="B58" s="6" t="s">
        <v>680</v>
      </c>
      <c r="C58" s="6" t="s">
        <v>288</v>
      </c>
      <c r="D58" s="6" t="s">
        <v>172</v>
      </c>
      <c r="E58" s="6" t="s">
        <v>173</v>
      </c>
      <c r="F58" s="186"/>
    </row>
    <row r="59" spans="1:6" ht="14.25" customHeight="1">
      <c r="A59" s="508" t="s">
        <v>772</v>
      </c>
      <c r="B59" s="521" t="s">
        <v>230</v>
      </c>
      <c r="C59" s="526" t="s">
        <v>134</v>
      </c>
      <c r="D59" s="524" t="s">
        <v>231</v>
      </c>
      <c r="E59" s="187" t="s">
        <v>232</v>
      </c>
      <c r="F59" s="188" t="s">
        <v>228</v>
      </c>
    </row>
    <row r="60" spans="1:6" ht="14.25" customHeight="1">
      <c r="A60" s="515"/>
      <c r="B60" s="522"/>
      <c r="C60" s="529"/>
      <c r="D60" s="528"/>
      <c r="E60" s="245" t="s">
        <v>233</v>
      </c>
      <c r="F60" s="188" t="s">
        <v>234</v>
      </c>
    </row>
    <row r="61" spans="1:6" ht="14.25" customHeight="1">
      <c r="A61" s="510"/>
      <c r="B61" s="523"/>
      <c r="C61" s="530"/>
      <c r="D61" s="507"/>
      <c r="E61" s="245" t="s">
        <v>235</v>
      </c>
      <c r="F61" s="188" t="s">
        <v>236</v>
      </c>
    </row>
    <row r="62" spans="1:6" ht="14.25" customHeight="1">
      <c r="A62" s="508" t="s">
        <v>237</v>
      </c>
      <c r="B62" s="521" t="s">
        <v>238</v>
      </c>
      <c r="C62" s="526" t="s">
        <v>135</v>
      </c>
      <c r="D62" s="524" t="s">
        <v>231</v>
      </c>
      <c r="E62" s="187" t="s">
        <v>239</v>
      </c>
      <c r="F62" s="188" t="s">
        <v>240</v>
      </c>
    </row>
    <row r="63" spans="1:6" ht="14.25" customHeight="1">
      <c r="A63" s="515"/>
      <c r="B63" s="522"/>
      <c r="C63" s="529"/>
      <c r="D63" s="507"/>
      <c r="E63" s="187" t="s">
        <v>232</v>
      </c>
      <c r="F63" s="188" t="s">
        <v>228</v>
      </c>
    </row>
    <row r="64" spans="1:6" ht="14.25" customHeight="1">
      <c r="A64" s="510"/>
      <c r="B64" s="523"/>
      <c r="C64" s="530"/>
      <c r="D64" s="246" t="s">
        <v>241</v>
      </c>
      <c r="E64" s="187" t="s">
        <v>182</v>
      </c>
      <c r="F64" s="188" t="s">
        <v>242</v>
      </c>
    </row>
    <row r="65" spans="1:6" ht="20.25" customHeight="1">
      <c r="A65" s="190" t="s">
        <v>243</v>
      </c>
      <c r="B65" s="247" t="s">
        <v>244</v>
      </c>
      <c r="C65" s="240" t="s">
        <v>136</v>
      </c>
      <c r="D65" s="246" t="s">
        <v>245</v>
      </c>
      <c r="E65" s="187" t="s">
        <v>182</v>
      </c>
      <c r="F65" s="188" t="s">
        <v>194</v>
      </c>
    </row>
    <row r="66" spans="1:6" ht="20.25" customHeight="1">
      <c r="A66" s="190" t="s">
        <v>305</v>
      </c>
      <c r="B66" s="247" t="s">
        <v>306</v>
      </c>
      <c r="C66" s="240" t="s">
        <v>125</v>
      </c>
      <c r="D66" s="246" t="s">
        <v>246</v>
      </c>
      <c r="E66" s="187" t="s">
        <v>182</v>
      </c>
      <c r="F66" s="188" t="s">
        <v>242</v>
      </c>
    </row>
    <row r="67" spans="1:6" ht="14.25" customHeight="1">
      <c r="A67" s="508" t="s">
        <v>247</v>
      </c>
      <c r="B67" s="521" t="s">
        <v>248</v>
      </c>
      <c r="C67" s="526" t="s">
        <v>137</v>
      </c>
      <c r="D67" s="524" t="s">
        <v>249</v>
      </c>
      <c r="E67" s="187" t="s">
        <v>232</v>
      </c>
      <c r="F67" s="188" t="s">
        <v>242</v>
      </c>
    </row>
    <row r="68" spans="1:6" ht="14.25" customHeight="1">
      <c r="A68" s="515"/>
      <c r="B68" s="522"/>
      <c r="C68" s="529"/>
      <c r="D68" s="528"/>
      <c r="E68" s="187" t="s">
        <v>250</v>
      </c>
      <c r="F68" s="188" t="s">
        <v>242</v>
      </c>
    </row>
    <row r="69" spans="1:6" ht="14.25" customHeight="1">
      <c r="A69" s="515"/>
      <c r="B69" s="522"/>
      <c r="C69" s="529"/>
      <c r="D69" s="528"/>
      <c r="E69" s="187" t="s">
        <v>187</v>
      </c>
      <c r="F69" s="188" t="s">
        <v>294</v>
      </c>
    </row>
    <row r="70" spans="1:6" ht="14.25" customHeight="1">
      <c r="A70" s="510"/>
      <c r="B70" s="523"/>
      <c r="C70" s="530"/>
      <c r="D70" s="507"/>
      <c r="E70" s="187" t="s">
        <v>251</v>
      </c>
      <c r="F70" s="188"/>
    </row>
    <row r="71" spans="1:6" ht="14.25" customHeight="1">
      <c r="A71" s="508" t="s">
        <v>252</v>
      </c>
      <c r="B71" s="521" t="s">
        <v>253</v>
      </c>
      <c r="C71" s="526" t="s">
        <v>138</v>
      </c>
      <c r="D71" s="524" t="s">
        <v>254</v>
      </c>
      <c r="E71" s="187" t="s">
        <v>232</v>
      </c>
      <c r="F71" s="188" t="s">
        <v>179</v>
      </c>
    </row>
    <row r="72" spans="1:6" ht="14.25" customHeight="1">
      <c r="A72" s="511"/>
      <c r="B72" s="522"/>
      <c r="C72" s="529"/>
      <c r="D72" s="528"/>
      <c r="E72" s="187" t="s">
        <v>250</v>
      </c>
      <c r="F72" s="188" t="s">
        <v>184</v>
      </c>
    </row>
    <row r="73" spans="1:6" ht="14.25" customHeight="1">
      <c r="A73" s="531"/>
      <c r="B73" s="523"/>
      <c r="C73" s="530"/>
      <c r="D73" s="507"/>
      <c r="E73" s="187" t="s">
        <v>255</v>
      </c>
      <c r="F73" s="188" t="s">
        <v>194</v>
      </c>
    </row>
    <row r="74" spans="1:6" ht="20.25" customHeight="1">
      <c r="A74" s="190" t="s">
        <v>389</v>
      </c>
      <c r="B74" s="108" t="s">
        <v>256</v>
      </c>
      <c r="C74" s="240" t="s">
        <v>139</v>
      </c>
      <c r="D74" s="246" t="s">
        <v>257</v>
      </c>
      <c r="E74" s="187" t="s">
        <v>258</v>
      </c>
      <c r="F74" s="188" t="s">
        <v>181</v>
      </c>
    </row>
    <row r="75" spans="1:6" ht="14.25" customHeight="1">
      <c r="A75" s="508" t="s">
        <v>393</v>
      </c>
      <c r="B75" s="521" t="s">
        <v>259</v>
      </c>
      <c r="C75" s="526" t="s">
        <v>140</v>
      </c>
      <c r="D75" s="524" t="s">
        <v>773</v>
      </c>
      <c r="E75" s="187" t="s">
        <v>187</v>
      </c>
      <c r="F75" s="188" t="s">
        <v>179</v>
      </c>
    </row>
    <row r="76" spans="1:6" ht="14.25" customHeight="1">
      <c r="A76" s="515"/>
      <c r="B76" s="522"/>
      <c r="C76" s="529"/>
      <c r="D76" s="543"/>
      <c r="E76" s="187" t="s">
        <v>182</v>
      </c>
      <c r="F76" s="188" t="s">
        <v>300</v>
      </c>
    </row>
    <row r="77" spans="1:6" ht="14.25" customHeight="1">
      <c r="A77" s="515"/>
      <c r="B77" s="522"/>
      <c r="C77" s="529"/>
      <c r="D77" s="543"/>
      <c r="E77" s="187" t="s">
        <v>176</v>
      </c>
      <c r="F77" s="188" t="s">
        <v>300</v>
      </c>
    </row>
    <row r="78" spans="1:6" ht="14.25" customHeight="1">
      <c r="A78" s="515"/>
      <c r="B78" s="522"/>
      <c r="C78" s="529"/>
      <c r="D78" s="543"/>
      <c r="E78" s="187" t="s">
        <v>180</v>
      </c>
      <c r="F78" s="188" t="s">
        <v>184</v>
      </c>
    </row>
    <row r="79" spans="1:6" ht="10.5" customHeight="1" thickBot="1">
      <c r="A79" s="542"/>
      <c r="B79" s="556"/>
      <c r="C79" s="527"/>
      <c r="D79" s="544"/>
      <c r="E79" s="231" t="s">
        <v>260</v>
      </c>
      <c r="F79" s="232" t="s">
        <v>300</v>
      </c>
    </row>
    <row r="80" spans="1:6" ht="19.5" customHeight="1" thickBot="1">
      <c r="A80" s="1"/>
      <c r="B80" s="22"/>
      <c r="C80" s="208"/>
      <c r="D80" s="248"/>
      <c r="E80" s="249"/>
      <c r="F80" s="250"/>
    </row>
    <row r="81" spans="1:6" ht="14.25" thickBot="1">
      <c r="A81" s="185" t="s">
        <v>679</v>
      </c>
      <c r="B81" s="6" t="s">
        <v>680</v>
      </c>
      <c r="C81" s="209" t="s">
        <v>288</v>
      </c>
      <c r="D81" s="6" t="s">
        <v>172</v>
      </c>
      <c r="E81" s="6" t="s">
        <v>173</v>
      </c>
      <c r="F81" s="186"/>
    </row>
    <row r="82" spans="1:6" ht="14.25" customHeight="1">
      <c r="A82" s="551" t="s">
        <v>774</v>
      </c>
      <c r="B82" s="552" t="s">
        <v>261</v>
      </c>
      <c r="C82" s="529" t="s">
        <v>141</v>
      </c>
      <c r="D82" s="553"/>
      <c r="E82" s="251" t="s">
        <v>232</v>
      </c>
      <c r="F82" s="252" t="s">
        <v>118</v>
      </c>
    </row>
    <row r="83" spans="1:6" ht="14.25" customHeight="1">
      <c r="A83" s="510"/>
      <c r="B83" s="523"/>
      <c r="C83" s="530"/>
      <c r="D83" s="554"/>
      <c r="E83" s="187" t="s">
        <v>250</v>
      </c>
      <c r="F83" s="188" t="s">
        <v>300</v>
      </c>
    </row>
    <row r="84" spans="1:6" ht="20.25" customHeight="1">
      <c r="A84" s="190" t="s">
        <v>262</v>
      </c>
      <c r="B84" s="108" t="s">
        <v>261</v>
      </c>
      <c r="C84" s="240" t="s">
        <v>142</v>
      </c>
      <c r="D84" s="191"/>
      <c r="E84" s="187" t="s">
        <v>182</v>
      </c>
      <c r="F84" s="188" t="s">
        <v>179</v>
      </c>
    </row>
    <row r="85" spans="1:6" ht="14.25" customHeight="1">
      <c r="A85" s="508" t="s">
        <v>263</v>
      </c>
      <c r="B85" s="521" t="s">
        <v>264</v>
      </c>
      <c r="C85" s="526" t="s">
        <v>143</v>
      </c>
      <c r="D85" s="555"/>
      <c r="E85" s="187" t="s">
        <v>265</v>
      </c>
      <c r="F85" s="188" t="s">
        <v>179</v>
      </c>
    </row>
    <row r="86" spans="1:6" ht="14.25" customHeight="1">
      <c r="A86" s="515"/>
      <c r="B86" s="522"/>
      <c r="C86" s="529"/>
      <c r="D86" s="549"/>
      <c r="E86" s="187" t="s">
        <v>266</v>
      </c>
      <c r="F86" s="188" t="s">
        <v>267</v>
      </c>
    </row>
    <row r="87" spans="1:6" ht="14.25" customHeight="1">
      <c r="A87" s="510"/>
      <c r="B87" s="523"/>
      <c r="C87" s="530"/>
      <c r="D87" s="498"/>
      <c r="E87" s="187" t="s">
        <v>250</v>
      </c>
      <c r="F87" s="188" t="s">
        <v>112</v>
      </c>
    </row>
    <row r="88" spans="1:6" ht="20.25" customHeight="1">
      <c r="A88" s="190" t="s">
        <v>268</v>
      </c>
      <c r="B88" s="108" t="s">
        <v>210</v>
      </c>
      <c r="C88" s="240" t="s">
        <v>144</v>
      </c>
      <c r="D88" s="28"/>
      <c r="E88" s="187" t="s">
        <v>269</v>
      </c>
      <c r="F88" s="188" t="s">
        <v>184</v>
      </c>
    </row>
    <row r="89" spans="1:6" ht="20.25" customHeight="1" thickBot="1">
      <c r="A89" s="229" t="s">
        <v>270</v>
      </c>
      <c r="B89" s="253" t="s">
        <v>271</v>
      </c>
      <c r="C89" s="254" t="s">
        <v>145</v>
      </c>
      <c r="D89" s="255"/>
      <c r="E89" s="231" t="s">
        <v>269</v>
      </c>
      <c r="F89" s="232" t="s">
        <v>179</v>
      </c>
    </row>
    <row r="90" spans="1:6" ht="6" customHeight="1"/>
    <row r="91" spans="1:6" ht="18" customHeight="1" thickBot="1">
      <c r="A91" s="1" t="s">
        <v>272</v>
      </c>
    </row>
    <row r="92" spans="1:6">
      <c r="A92" s="185" t="s">
        <v>679</v>
      </c>
      <c r="B92" s="6" t="s">
        <v>680</v>
      </c>
      <c r="C92" s="6" t="s">
        <v>288</v>
      </c>
      <c r="D92" s="6" t="s">
        <v>172</v>
      </c>
      <c r="E92" s="6" t="s">
        <v>173</v>
      </c>
      <c r="F92" s="186"/>
    </row>
    <row r="93" spans="1:6" ht="19.5" customHeight="1">
      <c r="A93" s="190" t="s">
        <v>273</v>
      </c>
      <c r="B93" s="108" t="s">
        <v>274</v>
      </c>
      <c r="C93" s="240"/>
      <c r="D93" s="108"/>
      <c r="E93" s="191"/>
      <c r="F93" s="192"/>
    </row>
    <row r="94" spans="1:6" ht="28.5" customHeight="1">
      <c r="A94" s="256" t="s">
        <v>275</v>
      </c>
      <c r="B94" s="108" t="s">
        <v>276</v>
      </c>
      <c r="C94" s="240" t="s">
        <v>146</v>
      </c>
      <c r="D94" s="9" t="s">
        <v>277</v>
      </c>
      <c r="E94" s="191"/>
      <c r="F94" s="192"/>
    </row>
    <row r="95" spans="1:6" ht="14.25" customHeight="1">
      <c r="A95" s="545" t="s">
        <v>392</v>
      </c>
      <c r="B95" s="521" t="s">
        <v>276</v>
      </c>
      <c r="C95" s="526" t="s">
        <v>147</v>
      </c>
      <c r="D95" s="548"/>
      <c r="E95" s="187" t="s">
        <v>278</v>
      </c>
      <c r="F95" s="188">
        <v>5</v>
      </c>
    </row>
    <row r="96" spans="1:6" ht="14.25" customHeight="1">
      <c r="A96" s="546"/>
      <c r="B96" s="513"/>
      <c r="C96" s="534"/>
      <c r="D96" s="549"/>
      <c r="E96" s="187" t="s">
        <v>279</v>
      </c>
      <c r="F96" s="188">
        <v>12</v>
      </c>
    </row>
    <row r="97" spans="1:6" ht="14.25" customHeight="1">
      <c r="A97" s="546"/>
      <c r="B97" s="513"/>
      <c r="C97" s="534"/>
      <c r="D97" s="549"/>
      <c r="E97" s="187" t="s">
        <v>280</v>
      </c>
      <c r="F97" s="188"/>
    </row>
    <row r="98" spans="1:6" ht="14.25" customHeight="1">
      <c r="A98" s="546"/>
      <c r="B98" s="513"/>
      <c r="C98" s="534"/>
      <c r="D98" s="549"/>
      <c r="E98" s="187" t="s">
        <v>281</v>
      </c>
      <c r="F98" s="188"/>
    </row>
    <row r="99" spans="1:6" ht="14.25" customHeight="1">
      <c r="A99" s="546"/>
      <c r="B99" s="513"/>
      <c r="C99" s="534"/>
      <c r="D99" s="549"/>
      <c r="E99" s="187" t="s">
        <v>282</v>
      </c>
      <c r="F99" s="188" t="s">
        <v>283</v>
      </c>
    </row>
    <row r="100" spans="1:6" ht="14.25" customHeight="1" thickBot="1">
      <c r="A100" s="547"/>
      <c r="B100" s="514"/>
      <c r="C100" s="527"/>
      <c r="D100" s="550"/>
      <c r="E100" s="231" t="s">
        <v>284</v>
      </c>
      <c r="F100" s="228"/>
    </row>
  </sheetData>
  <mergeCells count="81">
    <mergeCell ref="C62:C64"/>
    <mergeCell ref="C71:C73"/>
    <mergeCell ref="A62:A64"/>
    <mergeCell ref="C82:C83"/>
    <mergeCell ref="A75:A79"/>
    <mergeCell ref="B75:B79"/>
    <mergeCell ref="C75:C79"/>
    <mergeCell ref="D75:D79"/>
    <mergeCell ref="A95:A100"/>
    <mergeCell ref="B95:B100"/>
    <mergeCell ref="C95:C100"/>
    <mergeCell ref="D95:D100"/>
    <mergeCell ref="A82:A83"/>
    <mergeCell ref="B82:B83"/>
    <mergeCell ref="D82:D83"/>
    <mergeCell ref="C85:C87"/>
    <mergeCell ref="D85:D87"/>
    <mergeCell ref="A85:A87"/>
    <mergeCell ref="B85:B87"/>
    <mergeCell ref="C4:C11"/>
    <mergeCell ref="A23:A27"/>
    <mergeCell ref="B13:B16"/>
    <mergeCell ref="B17:B19"/>
    <mergeCell ref="A4:A11"/>
    <mergeCell ref="A13:A16"/>
    <mergeCell ref="A17:A19"/>
    <mergeCell ref="A20:A22"/>
    <mergeCell ref="C20:C22"/>
    <mergeCell ref="C17:C19"/>
    <mergeCell ref="A34:A38"/>
    <mergeCell ref="B34:B38"/>
    <mergeCell ref="A31:A33"/>
    <mergeCell ref="B31:B33"/>
    <mergeCell ref="C34:C38"/>
    <mergeCell ref="C23:C27"/>
    <mergeCell ref="C49:C50"/>
    <mergeCell ref="D4:D8"/>
    <mergeCell ref="D9:D11"/>
    <mergeCell ref="B20:B22"/>
    <mergeCell ref="C31:C33"/>
    <mergeCell ref="B4:B11"/>
    <mergeCell ref="D13:D16"/>
    <mergeCell ref="D17:D19"/>
    <mergeCell ref="C13:C16"/>
    <mergeCell ref="B23:B27"/>
    <mergeCell ref="C59:C61"/>
    <mergeCell ref="D51:D52"/>
    <mergeCell ref="C51:C52"/>
    <mergeCell ref="D20:D22"/>
    <mergeCell ref="D23:D27"/>
    <mergeCell ref="D31:D33"/>
    <mergeCell ref="D34:D38"/>
    <mergeCell ref="D39:D42"/>
    <mergeCell ref="C43:C45"/>
    <mergeCell ref="D43:D45"/>
    <mergeCell ref="C54:C55"/>
    <mergeCell ref="A59:A61"/>
    <mergeCell ref="D71:D73"/>
    <mergeCell ref="C67:C70"/>
    <mergeCell ref="A67:A70"/>
    <mergeCell ref="B67:B70"/>
    <mergeCell ref="D67:D70"/>
    <mergeCell ref="A71:A73"/>
    <mergeCell ref="B71:B73"/>
    <mergeCell ref="D59:D61"/>
    <mergeCell ref="C39:C42"/>
    <mergeCell ref="A49:A50"/>
    <mergeCell ref="D49:D50"/>
    <mergeCell ref="B62:B64"/>
    <mergeCell ref="D62:D63"/>
    <mergeCell ref="B49:B50"/>
    <mergeCell ref="B59:B61"/>
    <mergeCell ref="B54:B55"/>
    <mergeCell ref="B51:B52"/>
    <mergeCell ref="D54:D55"/>
    <mergeCell ref="A54:A55"/>
    <mergeCell ref="A51:A52"/>
    <mergeCell ref="A43:A45"/>
    <mergeCell ref="B43:B45"/>
    <mergeCell ref="A39:A42"/>
    <mergeCell ref="B39:B4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287</v>
      </c>
    </row>
    <row r="2" spans="1:4" ht="18" customHeight="1">
      <c r="A2" s="185" t="s">
        <v>679</v>
      </c>
      <c r="B2" s="6" t="s">
        <v>680</v>
      </c>
      <c r="C2" s="6" t="s">
        <v>288</v>
      </c>
      <c r="D2" s="186"/>
    </row>
    <row r="3" spans="1:4" ht="15" customHeight="1">
      <c r="A3" s="190" t="s">
        <v>390</v>
      </c>
      <c r="B3" s="191" t="s">
        <v>290</v>
      </c>
      <c r="C3" s="210" t="s">
        <v>148</v>
      </c>
      <c r="D3" s="222" t="s">
        <v>291</v>
      </c>
    </row>
    <row r="4" spans="1:4" ht="15" customHeight="1">
      <c r="A4" s="190" t="s">
        <v>292</v>
      </c>
      <c r="B4" s="191" t="s">
        <v>293</v>
      </c>
      <c r="C4" s="211" t="s">
        <v>126</v>
      </c>
      <c r="D4" s="192" t="s">
        <v>294</v>
      </c>
    </row>
    <row r="5" spans="1:4" ht="15" customHeight="1">
      <c r="A5" s="223" t="s">
        <v>295</v>
      </c>
      <c r="B5" s="191" t="s">
        <v>296</v>
      </c>
      <c r="C5" s="210" t="s">
        <v>148</v>
      </c>
      <c r="D5" s="224" t="s">
        <v>297</v>
      </c>
    </row>
    <row r="6" spans="1:4" ht="15" customHeight="1">
      <c r="A6" s="223" t="s">
        <v>298</v>
      </c>
      <c r="B6" s="191" t="s">
        <v>299</v>
      </c>
      <c r="C6" s="210" t="s">
        <v>149</v>
      </c>
      <c r="D6" s="192" t="s">
        <v>300</v>
      </c>
    </row>
    <row r="7" spans="1:4" ht="15" customHeight="1" thickBot="1">
      <c r="A7" s="225" t="s">
        <v>301</v>
      </c>
      <c r="B7" s="226" t="s">
        <v>302</v>
      </c>
      <c r="C7" s="227" t="s">
        <v>144</v>
      </c>
      <c r="D7" s="228" t="s">
        <v>303</v>
      </c>
    </row>
    <row r="8" spans="1:4">
      <c r="A8" s="27"/>
    </row>
    <row r="9" spans="1:4" ht="18" customHeight="1" thickBot="1">
      <c r="A9" s="1" t="s">
        <v>304</v>
      </c>
    </row>
    <row r="10" spans="1:4" ht="15" customHeight="1">
      <c r="A10" s="185" t="s">
        <v>679</v>
      </c>
      <c r="B10" s="6" t="s">
        <v>680</v>
      </c>
      <c r="C10" s="6" t="s">
        <v>288</v>
      </c>
      <c r="D10" s="186" t="s">
        <v>289</v>
      </c>
    </row>
    <row r="11" spans="1:4" ht="15" customHeight="1">
      <c r="A11" s="190" t="s">
        <v>305</v>
      </c>
      <c r="B11" s="191" t="s">
        <v>306</v>
      </c>
      <c r="C11" s="210" t="s">
        <v>125</v>
      </c>
      <c r="D11" s="192">
        <v>14</v>
      </c>
    </row>
    <row r="12" spans="1:4" ht="15" customHeight="1">
      <c r="A12" s="190" t="s">
        <v>307</v>
      </c>
      <c r="B12" s="191" t="s">
        <v>308</v>
      </c>
      <c r="C12" s="210" t="s">
        <v>150</v>
      </c>
      <c r="D12" s="192">
        <v>36</v>
      </c>
    </row>
    <row r="13" spans="1:4" ht="15" customHeight="1">
      <c r="A13" s="190" t="s">
        <v>309</v>
      </c>
      <c r="B13" s="191" t="s">
        <v>310</v>
      </c>
      <c r="C13" s="210" t="s">
        <v>127</v>
      </c>
      <c r="D13" s="192">
        <v>18</v>
      </c>
    </row>
    <row r="14" spans="1:4" ht="15" customHeight="1">
      <c r="A14" s="190" t="s">
        <v>311</v>
      </c>
      <c r="B14" s="191" t="s">
        <v>312</v>
      </c>
      <c r="C14" s="210" t="s">
        <v>151</v>
      </c>
      <c r="D14" s="192">
        <v>9</v>
      </c>
    </row>
    <row r="15" spans="1:4" ht="15" customHeight="1">
      <c r="A15" s="193" t="s">
        <v>313</v>
      </c>
      <c r="B15" s="191" t="s">
        <v>766</v>
      </c>
      <c r="C15" s="210" t="s">
        <v>152</v>
      </c>
      <c r="D15" s="192">
        <v>36</v>
      </c>
    </row>
    <row r="16" spans="1:4" ht="15" customHeight="1">
      <c r="A16" s="190" t="s">
        <v>314</v>
      </c>
      <c r="B16" s="191" t="s">
        <v>315</v>
      </c>
      <c r="C16" s="210" t="s">
        <v>153</v>
      </c>
      <c r="D16" s="192">
        <v>9</v>
      </c>
    </row>
    <row r="17" spans="1:4" ht="15" customHeight="1">
      <c r="A17" s="190" t="s">
        <v>316</v>
      </c>
      <c r="B17" s="191" t="s">
        <v>317</v>
      </c>
      <c r="C17" s="210" t="s">
        <v>153</v>
      </c>
      <c r="D17" s="192">
        <v>18</v>
      </c>
    </row>
    <row r="18" spans="1:4" ht="15" customHeight="1">
      <c r="A18" s="190" t="s">
        <v>318</v>
      </c>
      <c r="B18" s="191" t="s">
        <v>319</v>
      </c>
      <c r="C18" s="210" t="s">
        <v>153</v>
      </c>
      <c r="D18" s="192">
        <v>9</v>
      </c>
    </row>
    <row r="19" spans="1:4" ht="15" customHeight="1">
      <c r="A19" s="190" t="s">
        <v>320</v>
      </c>
      <c r="B19" s="191" t="s">
        <v>321</v>
      </c>
      <c r="C19" s="210" t="s">
        <v>154</v>
      </c>
      <c r="D19" s="192">
        <v>18</v>
      </c>
    </row>
    <row r="20" spans="1:4" ht="15" customHeight="1">
      <c r="A20" s="190" t="s">
        <v>322</v>
      </c>
      <c r="B20" s="191" t="s">
        <v>323</v>
      </c>
      <c r="C20" s="210" t="s">
        <v>155</v>
      </c>
      <c r="D20" s="192">
        <v>9</v>
      </c>
    </row>
    <row r="21" spans="1:4" ht="15" customHeight="1">
      <c r="A21" s="190" t="s">
        <v>324</v>
      </c>
      <c r="B21" s="191" t="s">
        <v>325</v>
      </c>
      <c r="C21" s="210" t="s">
        <v>156</v>
      </c>
      <c r="D21" s="192">
        <v>18</v>
      </c>
    </row>
    <row r="22" spans="1:4" ht="15" customHeight="1">
      <c r="A22" s="190" t="s">
        <v>326</v>
      </c>
      <c r="B22" s="28" t="s">
        <v>326</v>
      </c>
      <c r="C22" s="210" t="s">
        <v>157</v>
      </c>
      <c r="D22" s="192">
        <v>9</v>
      </c>
    </row>
    <row r="23" spans="1:4" ht="15" customHeight="1">
      <c r="A23" s="190" t="s">
        <v>326</v>
      </c>
      <c r="B23" s="28" t="s">
        <v>326</v>
      </c>
      <c r="C23" s="210" t="s">
        <v>158</v>
      </c>
      <c r="D23" s="192">
        <v>9</v>
      </c>
    </row>
    <row r="24" spans="1:4" ht="15" customHeight="1">
      <c r="A24" s="190" t="s">
        <v>327</v>
      </c>
      <c r="B24" s="191" t="s">
        <v>328</v>
      </c>
      <c r="C24" s="210" t="s">
        <v>159</v>
      </c>
      <c r="D24" s="192">
        <v>18</v>
      </c>
    </row>
    <row r="25" spans="1:4" ht="15" customHeight="1" thickBot="1">
      <c r="A25" s="229" t="s">
        <v>329</v>
      </c>
      <c r="B25" s="226" t="s">
        <v>302</v>
      </c>
      <c r="C25" s="227" t="s">
        <v>160</v>
      </c>
      <c r="D25" s="228">
        <v>18</v>
      </c>
    </row>
    <row r="26" spans="1:4">
      <c r="A26" s="27" t="s">
        <v>330</v>
      </c>
    </row>
    <row r="27" spans="1:4">
      <c r="A27" s="27" t="s">
        <v>767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16</vt:i4>
      </vt:variant>
    </vt:vector>
  </HeadingPairs>
  <TitlesOfParts>
    <vt:vector size="47" baseType="lpstr">
      <vt:lpstr>20.-32</vt:lpstr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20-30.31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2008-04-21T23:54:43Z</cp:lastPrinted>
  <dcterms:created xsi:type="dcterms:W3CDTF">1997-01-08T22:48:59Z</dcterms:created>
  <dcterms:modified xsi:type="dcterms:W3CDTF">2023-04-25T08:37:23Z</dcterms:modified>
</cp:coreProperties>
</file>