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623DF105-7171-4D90-806E-D78C55B4A13C}" xr6:coauthVersionLast="36" xr6:coauthVersionMax="36" xr10:uidLastSave="{00000000-0000-0000-0000-000000000000}"/>
  <bookViews>
    <workbookView xWindow="0" yWindow="0" windowWidth="15330" windowHeight="5820"/>
  </bookViews>
  <sheets>
    <sheet name="23-1" sheetId="3" r:id="rId1"/>
    <sheet name="23-4" sheetId="5" state="hidden" r:id="rId2"/>
  </sheets>
  <definedNames>
    <definedName name="_xlnm.Print_Area" localSheetId="0">'23-1'!$A$1:$P$80</definedName>
  </definedNames>
  <calcPr calcId="191029"/>
</workbook>
</file>

<file path=xl/calcChain.xml><?xml version="1.0" encoding="utf-8"?>
<calcChain xmlns="http://schemas.openxmlformats.org/spreadsheetml/2006/main">
  <c r="P19" i="3" l="1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P17" i="3"/>
  <c r="O17" i="3"/>
  <c r="N17" i="3"/>
  <c r="M17" i="3"/>
  <c r="C17" i="3" s="1"/>
  <c r="L17" i="3"/>
  <c r="K17" i="3"/>
  <c r="J17" i="3"/>
  <c r="I17" i="3"/>
  <c r="H17" i="3"/>
  <c r="G17" i="3"/>
  <c r="F17" i="3"/>
  <c r="E17" i="3"/>
  <c r="D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P15" i="3"/>
  <c r="O15" i="3"/>
  <c r="N15" i="3"/>
  <c r="M15" i="3"/>
  <c r="L15" i="3"/>
  <c r="K15" i="3"/>
  <c r="J15" i="3"/>
  <c r="I15" i="3"/>
  <c r="C15" i="3" s="1"/>
  <c r="H15" i="3"/>
  <c r="G15" i="3"/>
  <c r="F15" i="3"/>
  <c r="E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C57" i="3"/>
  <c r="C56" i="3"/>
  <c r="C55" i="3"/>
  <c r="C54" i="3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E4" i="3"/>
  <c r="F4" i="3"/>
  <c r="G4" i="3"/>
  <c r="H4" i="3"/>
  <c r="I4" i="3"/>
  <c r="J4" i="3"/>
  <c r="K4" i="3"/>
  <c r="L4" i="3"/>
  <c r="M4" i="3"/>
  <c r="N4" i="3"/>
  <c r="O4" i="3"/>
  <c r="P4" i="3"/>
  <c r="C4" i="3" s="1"/>
  <c r="E5" i="3"/>
  <c r="C5" i="3" s="1"/>
  <c r="F5" i="3"/>
  <c r="G5" i="3"/>
  <c r="H5" i="3"/>
  <c r="I5" i="3"/>
  <c r="J5" i="3"/>
  <c r="K5" i="3"/>
  <c r="L5" i="3"/>
  <c r="M5" i="3"/>
  <c r="N5" i="3"/>
  <c r="O5" i="3"/>
  <c r="P5" i="3"/>
  <c r="E6" i="3"/>
  <c r="F6" i="3"/>
  <c r="G6" i="3"/>
  <c r="H6" i="3"/>
  <c r="I6" i="3"/>
  <c r="J6" i="3"/>
  <c r="K6" i="3"/>
  <c r="L6" i="3"/>
  <c r="M6" i="3"/>
  <c r="N6" i="3"/>
  <c r="O6" i="3"/>
  <c r="P6" i="3"/>
  <c r="E7" i="3"/>
  <c r="F7" i="3"/>
  <c r="G7" i="3"/>
  <c r="H7" i="3"/>
  <c r="I7" i="3"/>
  <c r="J7" i="3"/>
  <c r="K7" i="3"/>
  <c r="L7" i="3"/>
  <c r="M7" i="3"/>
  <c r="N7" i="3"/>
  <c r="O7" i="3"/>
  <c r="P7" i="3"/>
  <c r="E8" i="3"/>
  <c r="C8" i="3" s="1"/>
  <c r="F8" i="3"/>
  <c r="G8" i="3"/>
  <c r="H8" i="3"/>
  <c r="I8" i="3"/>
  <c r="J8" i="3"/>
  <c r="K8" i="3"/>
  <c r="L8" i="3"/>
  <c r="M8" i="3"/>
  <c r="N8" i="3"/>
  <c r="O8" i="3"/>
  <c r="P8" i="3"/>
  <c r="E9" i="3"/>
  <c r="F9" i="3"/>
  <c r="G9" i="3"/>
  <c r="H9" i="3"/>
  <c r="I9" i="3"/>
  <c r="J9" i="3"/>
  <c r="K9" i="3"/>
  <c r="L9" i="3"/>
  <c r="M9" i="3"/>
  <c r="N9" i="3"/>
  <c r="O9" i="3"/>
  <c r="P9" i="3"/>
  <c r="C9" i="3" s="1"/>
  <c r="E10" i="3"/>
  <c r="C10" i="3" s="1"/>
  <c r="F10" i="3"/>
  <c r="G10" i="3"/>
  <c r="H10" i="3"/>
  <c r="I10" i="3"/>
  <c r="J10" i="3"/>
  <c r="K10" i="3"/>
  <c r="L10" i="3"/>
  <c r="M10" i="3"/>
  <c r="N10" i="3"/>
  <c r="O10" i="3"/>
  <c r="P10" i="3"/>
  <c r="E11" i="3"/>
  <c r="C11" i="3" s="1"/>
  <c r="F11" i="3"/>
  <c r="G11" i="3"/>
  <c r="H11" i="3"/>
  <c r="I11" i="3"/>
  <c r="J11" i="3"/>
  <c r="K11" i="3"/>
  <c r="L11" i="3"/>
  <c r="M11" i="3"/>
  <c r="N11" i="3"/>
  <c r="O11" i="3"/>
  <c r="P11" i="3"/>
  <c r="E12" i="3"/>
  <c r="F12" i="3"/>
  <c r="G12" i="3"/>
  <c r="H12" i="3"/>
  <c r="C12" i="3" s="1"/>
  <c r="I12" i="3"/>
  <c r="J12" i="3"/>
  <c r="K12" i="3"/>
  <c r="L12" i="3"/>
  <c r="M12" i="3"/>
  <c r="N12" i="3"/>
  <c r="O12" i="3"/>
  <c r="P12" i="3"/>
  <c r="E13" i="3"/>
  <c r="F13" i="3"/>
  <c r="G13" i="3"/>
  <c r="H13" i="3"/>
  <c r="I13" i="3"/>
  <c r="J13" i="3"/>
  <c r="K13" i="3"/>
  <c r="L13" i="3"/>
  <c r="M13" i="3"/>
  <c r="N13" i="3"/>
  <c r="O13" i="3"/>
  <c r="P13" i="3"/>
  <c r="D6" i="3"/>
  <c r="C6" i="3" s="1"/>
  <c r="D7" i="3"/>
  <c r="C7" i="3" s="1"/>
  <c r="D8" i="3"/>
  <c r="D9" i="3"/>
  <c r="D10" i="3"/>
  <c r="D11" i="3"/>
  <c r="D12" i="3"/>
  <c r="D13" i="3"/>
  <c r="C13" i="3" s="1"/>
  <c r="D5" i="3"/>
  <c r="D4" i="3"/>
  <c r="C30" i="3"/>
  <c r="C31" i="3"/>
  <c r="C50" i="3"/>
  <c r="C51" i="3"/>
  <c r="C70" i="3"/>
  <c r="C71" i="3"/>
  <c r="C73" i="3"/>
  <c r="C72" i="3"/>
  <c r="C69" i="3"/>
  <c r="C68" i="3"/>
  <c r="C67" i="3"/>
  <c r="C66" i="3"/>
  <c r="C65" i="3"/>
  <c r="C64" i="3"/>
  <c r="C53" i="3"/>
  <c r="C52" i="3"/>
  <c r="C49" i="3"/>
  <c r="C48" i="3"/>
  <c r="C47" i="3"/>
  <c r="C46" i="3"/>
  <c r="C45" i="3"/>
  <c r="C44" i="3"/>
  <c r="C24" i="3"/>
  <c r="C25" i="3"/>
  <c r="C26" i="3"/>
  <c r="C27" i="3"/>
  <c r="C28" i="3"/>
  <c r="C29" i="3"/>
  <c r="C32" i="3"/>
  <c r="C33" i="3"/>
</calcChain>
</file>

<file path=xl/sharedStrings.xml><?xml version="1.0" encoding="utf-8"?>
<sst xmlns="http://schemas.openxmlformats.org/spreadsheetml/2006/main" count="170" uniqueCount="44">
  <si>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</si>
  <si>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</si>
  <si>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</si>
  <si>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</si>
  <si>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</si>
  <si>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</si>
  <si>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</si>
  <si>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</si>
  <si>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</si>
  <si>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</si>
  <si>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</si>
  <si>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</si>
  <si>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</si>
  <si>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</si>
  <si>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</si>
  <si>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強姦</t>
    <rPh sb="0" eb="2">
      <t>ゴウカン</t>
    </rPh>
    <phoneticPr fontId="2"/>
  </si>
  <si>
    <t>暴行</t>
    <rPh sb="0" eb="2">
      <t>ボウコウ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</si>
  <si>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</si>
  <si>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</si>
  <si>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</si>
  <si>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凶器準備集合罪</t>
    <rPh sb="0" eb="2">
      <t>キョウキ</t>
    </rPh>
    <rPh sb="2" eb="4">
      <t>ジュンビ</t>
    </rPh>
    <rPh sb="4" eb="6">
      <t>シュウゴウ</t>
    </rPh>
    <rPh sb="6" eb="7">
      <t>ツミ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</si>
  <si>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</si>
  <si>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2">
      <t>チノウ</t>
    </rPh>
    <rPh sb="2" eb="3">
      <t>ハン</t>
    </rPh>
    <phoneticPr fontId="2"/>
  </si>
  <si>
    <t>風俗犯</t>
    <rPh sb="0" eb="2">
      <t>フウゾク</t>
    </rPh>
    <rPh sb="2" eb="3">
      <t>ハン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</si>
  <si>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</si>
  <si>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</si>
  <si>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発生</t>
    <rPh sb="0" eb="2">
      <t>ハッセイ</t>
    </rPh>
    <phoneticPr fontId="2"/>
  </si>
  <si>
    <t>検挙</t>
    <rPh sb="0" eb="2">
      <t>ケンキョ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</si>
  <si>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</si>
  <si>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</si>
  <si>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</si>
  <si>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</si>
  <si>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</si>
  <si>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</si>
  <si>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－総数－</t>
    <rPh sb="1" eb="3">
      <t>ソウスウ</t>
    </rPh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</si>
  <si>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</si>
  <si>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</si>
  <si>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</si>
  <si>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－佐久警察署管内－</t>
    <rPh sb="1" eb="3">
      <t>サク</t>
    </rPh>
    <rPh sb="3" eb="5">
      <t>ケイサツ</t>
    </rPh>
    <rPh sb="5" eb="6">
      <t>ショ</t>
    </rPh>
    <rPh sb="6" eb="8">
      <t>カンナイ</t>
    </rPh>
    <phoneticPr fontId="2"/>
  </si>
  <si>
    <t>－南佐久警察署管内－</t>
    <rPh sb="1" eb="4">
      <t>ミナミサク</t>
    </rPh>
    <rPh sb="4" eb="7">
      <t>ケイサツショ</t>
    </rPh>
    <rPh sb="7" eb="9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</si>
  <si>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</si>
  <si>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</si>
  <si>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</si>
  <si>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23-1 刑法犯罪の発生数と検挙数</t>
    <rPh sb="5" eb="7">
      <t>ケイホウ</t>
    </rPh>
    <rPh sb="7" eb="9">
      <t>ハンザイ</t>
    </rPh>
    <rPh sb="10" eb="12">
      <t>ハッセイ</t>
    </rPh>
    <rPh sb="12" eb="13">
      <t>カズ</t>
    </rPh>
    <rPh sb="14" eb="16">
      <t>ケンキョ</t>
    </rPh>
    <rPh sb="16" eb="17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</si>
</sst>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6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23</xdr:row>
      <xdr:rowOff>19050</xdr:rowOff>
    </xdr:from>
    <xdr:to>
      <xdr:col>1</xdr:col>
      <xdr:colOff>161925</xdr:colOff>
      <xdr:row>25</xdr:row>
      <xdr:rowOff>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7F7CFC4-078E-45D1-9BB0-540A67758E08}"/>
            </a:ext>
          </a:extLst>
        </xdr:cNvPr>
        <xdr:cNvSpPr>
          <a:spLocks/>
        </xdr:cNvSpPr>
      </xdr:nvSpPr>
      <xdr:spPr bwMode="auto">
        <a:xfrm>
          <a:off x="1000125" y="4076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25</xdr:row>
      <xdr:rowOff>19050</xdr:rowOff>
    </xdr:from>
    <xdr:to>
      <xdr:col>1</xdr:col>
      <xdr:colOff>161925</xdr:colOff>
      <xdr:row>27</xdr:row>
      <xdr:rowOff>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CC6B4F2-97F0-44D9-A542-DB82F617CABE}"/>
            </a:ext>
          </a:extLst>
        </xdr:cNvPr>
        <xdr:cNvSpPr>
          <a:spLocks/>
        </xdr:cNvSpPr>
      </xdr:nvSpPr>
      <xdr:spPr bwMode="auto">
        <a:xfrm>
          <a:off x="1000125" y="4419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27</xdr:row>
      <xdr:rowOff>19050</xdr:rowOff>
    </xdr:from>
    <xdr:to>
      <xdr:col>1</xdr:col>
      <xdr:colOff>161925</xdr:colOff>
      <xdr:row>29</xdr:row>
      <xdr:rowOff>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3602842E-9327-47C7-B5FE-754527FE119B}"/>
            </a:ext>
          </a:extLst>
        </xdr:cNvPr>
        <xdr:cNvSpPr>
          <a:spLocks/>
        </xdr:cNvSpPr>
      </xdr:nvSpPr>
      <xdr:spPr bwMode="auto">
        <a:xfrm>
          <a:off x="1000125" y="4762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31</xdr:row>
      <xdr:rowOff>19050</xdr:rowOff>
    </xdr:from>
    <xdr:to>
      <xdr:col>1</xdr:col>
      <xdr:colOff>161925</xdr:colOff>
      <xdr:row>33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860AA4C6-338F-4300-8F6E-EF19B9C2C13E}"/>
            </a:ext>
          </a:extLst>
        </xdr:cNvPr>
        <xdr:cNvSpPr>
          <a:spLocks/>
        </xdr:cNvSpPr>
      </xdr:nvSpPr>
      <xdr:spPr bwMode="auto">
        <a:xfrm>
          <a:off x="1000125" y="5448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43</xdr:row>
      <xdr:rowOff>19050</xdr:rowOff>
    </xdr:from>
    <xdr:to>
      <xdr:col>1</xdr:col>
      <xdr:colOff>161925</xdr:colOff>
      <xdr:row>45</xdr:row>
      <xdr:rowOff>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7BE7CCD9-14C3-4753-A06E-A19AE8862C5C}"/>
            </a:ext>
          </a:extLst>
        </xdr:cNvPr>
        <xdr:cNvSpPr>
          <a:spLocks/>
        </xdr:cNvSpPr>
      </xdr:nvSpPr>
      <xdr:spPr bwMode="auto">
        <a:xfrm>
          <a:off x="1000125" y="75247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45</xdr:row>
      <xdr:rowOff>19050</xdr:rowOff>
    </xdr:from>
    <xdr:to>
      <xdr:col>1</xdr:col>
      <xdr:colOff>161925</xdr:colOff>
      <xdr:row>47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DB9301C1-9728-412A-9FE1-CB8D3A1CB69A}"/>
            </a:ext>
          </a:extLst>
        </xdr:cNvPr>
        <xdr:cNvSpPr>
          <a:spLocks/>
        </xdr:cNvSpPr>
      </xdr:nvSpPr>
      <xdr:spPr bwMode="auto">
        <a:xfrm>
          <a:off x="1000125" y="78676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47</xdr:row>
      <xdr:rowOff>19050</xdr:rowOff>
    </xdr:from>
    <xdr:to>
      <xdr:col>1</xdr:col>
      <xdr:colOff>161925</xdr:colOff>
      <xdr:row>49</xdr:row>
      <xdr:rowOff>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C6843075-E3FE-454A-A3C8-B430595DBC44}"/>
            </a:ext>
          </a:extLst>
        </xdr:cNvPr>
        <xdr:cNvSpPr>
          <a:spLocks/>
        </xdr:cNvSpPr>
      </xdr:nvSpPr>
      <xdr:spPr bwMode="auto">
        <a:xfrm>
          <a:off x="1000125" y="821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51</xdr:row>
      <xdr:rowOff>19050</xdr:rowOff>
    </xdr:from>
    <xdr:to>
      <xdr:col>1</xdr:col>
      <xdr:colOff>161925</xdr:colOff>
      <xdr:row>53</xdr:row>
      <xdr:rowOff>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65CCC3A1-1997-46E9-90A2-EA3720DA043E}"/>
            </a:ext>
          </a:extLst>
        </xdr:cNvPr>
        <xdr:cNvSpPr>
          <a:spLocks/>
        </xdr:cNvSpPr>
      </xdr:nvSpPr>
      <xdr:spPr bwMode="auto">
        <a:xfrm>
          <a:off x="1000125" y="889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63</xdr:row>
      <xdr:rowOff>19050</xdr:rowOff>
    </xdr:from>
    <xdr:to>
      <xdr:col>1</xdr:col>
      <xdr:colOff>161925</xdr:colOff>
      <xdr:row>65</xdr:row>
      <xdr:rowOff>0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6C2E0038-BB15-4578-B1FC-58512BDC9AE5}"/>
            </a:ext>
          </a:extLst>
        </xdr:cNvPr>
        <xdr:cNvSpPr>
          <a:spLocks/>
        </xdr:cNvSpPr>
      </xdr:nvSpPr>
      <xdr:spPr bwMode="auto">
        <a:xfrm>
          <a:off x="1000125" y="109728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65</xdr:row>
      <xdr:rowOff>19050</xdr:rowOff>
    </xdr:from>
    <xdr:to>
      <xdr:col>1</xdr:col>
      <xdr:colOff>161925</xdr:colOff>
      <xdr:row>67</xdr:row>
      <xdr:rowOff>0</xdr:rowOff>
    </xdr:to>
    <xdr:sp macro="" textlink="">
      <xdr:nvSpPr>
        <xdr:cNvPr id="1040" name="AutoShape 16">
          <a:extLst>
            <a:ext uri="{FF2B5EF4-FFF2-40B4-BE49-F238E27FC236}">
              <a16:creationId xmlns:a16="http://schemas.microsoft.com/office/drawing/2014/main" id="{101C27DB-9537-4300-873C-3ACBF8AA39DB}"/>
            </a:ext>
          </a:extLst>
        </xdr:cNvPr>
        <xdr:cNvSpPr>
          <a:spLocks/>
        </xdr:cNvSpPr>
      </xdr:nvSpPr>
      <xdr:spPr bwMode="auto">
        <a:xfrm>
          <a:off x="1000125" y="113157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67</xdr:row>
      <xdr:rowOff>19050</xdr:rowOff>
    </xdr:from>
    <xdr:to>
      <xdr:col>1</xdr:col>
      <xdr:colOff>161925</xdr:colOff>
      <xdr:row>69</xdr:row>
      <xdr:rowOff>0</xdr:rowOff>
    </xdr:to>
    <xdr:sp macro="" textlink="">
      <xdr:nvSpPr>
        <xdr:cNvPr id="1041" name="AutoShape 17">
          <a:extLst>
            <a:ext uri="{FF2B5EF4-FFF2-40B4-BE49-F238E27FC236}">
              <a16:creationId xmlns:a16="http://schemas.microsoft.com/office/drawing/2014/main" id="{F5C71450-9267-4EE5-BF3C-45E0B6FDBF3F}"/>
            </a:ext>
          </a:extLst>
        </xdr:cNvPr>
        <xdr:cNvSpPr>
          <a:spLocks/>
        </xdr:cNvSpPr>
      </xdr:nvSpPr>
      <xdr:spPr bwMode="auto">
        <a:xfrm>
          <a:off x="1000125" y="116586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71</xdr:row>
      <xdr:rowOff>19050</xdr:rowOff>
    </xdr:from>
    <xdr:to>
      <xdr:col>1</xdr:col>
      <xdr:colOff>161925</xdr:colOff>
      <xdr:row>73</xdr:row>
      <xdr:rowOff>0</xdr:rowOff>
    </xdr:to>
    <xdr:sp macro="" textlink="">
      <xdr:nvSpPr>
        <xdr:cNvPr id="1042" name="AutoShape 18">
          <a:extLst>
            <a:ext uri="{FF2B5EF4-FFF2-40B4-BE49-F238E27FC236}">
              <a16:creationId xmlns:a16="http://schemas.microsoft.com/office/drawing/2014/main" id="{52ED325C-6028-49D5-8373-2B25BE62149C}"/>
            </a:ext>
          </a:extLst>
        </xdr:cNvPr>
        <xdr:cNvSpPr>
          <a:spLocks/>
        </xdr:cNvSpPr>
      </xdr:nvSpPr>
      <xdr:spPr bwMode="auto">
        <a:xfrm>
          <a:off x="1000125" y="12344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69</xdr:row>
      <xdr:rowOff>19050</xdr:rowOff>
    </xdr:from>
    <xdr:to>
      <xdr:col>1</xdr:col>
      <xdr:colOff>161925</xdr:colOff>
      <xdr:row>71</xdr:row>
      <xdr:rowOff>0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839D174F-A9ED-4D62-85DA-B4D8ADA042CC}"/>
            </a:ext>
          </a:extLst>
        </xdr:cNvPr>
        <xdr:cNvSpPr>
          <a:spLocks/>
        </xdr:cNvSpPr>
      </xdr:nvSpPr>
      <xdr:spPr bwMode="auto">
        <a:xfrm>
          <a:off x="1000125" y="120015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49</xdr:row>
      <xdr:rowOff>19050</xdr:rowOff>
    </xdr:from>
    <xdr:to>
      <xdr:col>1</xdr:col>
      <xdr:colOff>161925</xdr:colOff>
      <xdr:row>51</xdr:row>
      <xdr:rowOff>0</xdr:rowOff>
    </xdr:to>
    <xdr:sp macro="" textlink="">
      <xdr:nvSpPr>
        <xdr:cNvPr id="1044" name="AutoShape 20">
          <a:extLst>
            <a:ext uri="{FF2B5EF4-FFF2-40B4-BE49-F238E27FC236}">
              <a16:creationId xmlns:a16="http://schemas.microsoft.com/office/drawing/2014/main" id="{8D5ABF6D-D8DD-41A4-98B8-57432F4C6F04}"/>
            </a:ext>
          </a:extLst>
        </xdr:cNvPr>
        <xdr:cNvSpPr>
          <a:spLocks/>
        </xdr:cNvSpPr>
      </xdr:nvSpPr>
      <xdr:spPr bwMode="auto">
        <a:xfrm>
          <a:off x="1000125" y="855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29</xdr:row>
      <xdr:rowOff>19050</xdr:rowOff>
    </xdr:from>
    <xdr:to>
      <xdr:col>1</xdr:col>
      <xdr:colOff>161925</xdr:colOff>
      <xdr:row>31</xdr:row>
      <xdr:rowOff>0</xdr:rowOff>
    </xdr:to>
    <xdr:sp macro="" textlink="">
      <xdr:nvSpPr>
        <xdr:cNvPr id="1047" name="AutoShape 23">
          <a:extLst>
            <a:ext uri="{FF2B5EF4-FFF2-40B4-BE49-F238E27FC236}">
              <a16:creationId xmlns:a16="http://schemas.microsoft.com/office/drawing/2014/main" id="{92A7A1AE-03F5-4C8D-A021-2C3DB532CBE4}"/>
            </a:ext>
          </a:extLst>
        </xdr:cNvPr>
        <xdr:cNvSpPr>
          <a:spLocks/>
        </xdr:cNvSpPr>
      </xdr:nvSpPr>
      <xdr:spPr bwMode="auto">
        <a:xfrm>
          <a:off x="1000125" y="51054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</xdr:row>
      <xdr:rowOff>19050</xdr:rowOff>
    </xdr:from>
    <xdr:to>
      <xdr:col>1</xdr:col>
      <xdr:colOff>161925</xdr:colOff>
      <xdr:row>5</xdr:row>
      <xdr:rowOff>0</xdr:rowOff>
    </xdr:to>
    <xdr:sp macro="" textlink="">
      <xdr:nvSpPr>
        <xdr:cNvPr id="1051" name="AutoShape 27">
          <a:extLst>
            <a:ext uri="{FF2B5EF4-FFF2-40B4-BE49-F238E27FC236}">
              <a16:creationId xmlns:a16="http://schemas.microsoft.com/office/drawing/2014/main" id="{9FA028EA-B5EE-4AA9-8915-9F25A2AC2A7C}"/>
            </a:ext>
          </a:extLst>
        </xdr:cNvPr>
        <xdr:cNvSpPr>
          <a:spLocks/>
        </xdr:cNvSpPr>
      </xdr:nvSpPr>
      <xdr:spPr bwMode="auto">
        <a:xfrm>
          <a:off x="1000125" y="5905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7</xdr:row>
      <xdr:rowOff>0</xdr:rowOff>
    </xdr:to>
    <xdr:sp macro="" textlink="">
      <xdr:nvSpPr>
        <xdr:cNvPr id="1052" name="AutoShape 28">
          <a:extLst>
            <a:ext uri="{FF2B5EF4-FFF2-40B4-BE49-F238E27FC236}">
              <a16:creationId xmlns:a16="http://schemas.microsoft.com/office/drawing/2014/main" id="{4E2ECCC0-584F-41AA-AF1D-7D97D223CDEE}"/>
            </a:ext>
          </a:extLst>
        </xdr:cNvPr>
        <xdr:cNvSpPr>
          <a:spLocks/>
        </xdr:cNvSpPr>
      </xdr:nvSpPr>
      <xdr:spPr bwMode="auto">
        <a:xfrm>
          <a:off x="1000125" y="9334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</xdr:row>
      <xdr:rowOff>19050</xdr:rowOff>
    </xdr:from>
    <xdr:to>
      <xdr:col>1</xdr:col>
      <xdr:colOff>161925</xdr:colOff>
      <xdr:row>9</xdr:row>
      <xdr:rowOff>0</xdr:rowOff>
    </xdr:to>
    <xdr:sp macro="" textlink="">
      <xdr:nvSpPr>
        <xdr:cNvPr id="1053" name="AutoShape 29">
          <a:extLst>
            <a:ext uri="{FF2B5EF4-FFF2-40B4-BE49-F238E27FC236}">
              <a16:creationId xmlns:a16="http://schemas.microsoft.com/office/drawing/2014/main" id="{C747B246-FBA4-4E02-98E6-05539F082CFD}"/>
            </a:ext>
          </a:extLst>
        </xdr:cNvPr>
        <xdr:cNvSpPr>
          <a:spLocks/>
        </xdr:cNvSpPr>
      </xdr:nvSpPr>
      <xdr:spPr bwMode="auto">
        <a:xfrm>
          <a:off x="1000125" y="12763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11</xdr:row>
      <xdr:rowOff>19050</xdr:rowOff>
    </xdr:from>
    <xdr:to>
      <xdr:col>1</xdr:col>
      <xdr:colOff>161925</xdr:colOff>
      <xdr:row>13</xdr:row>
      <xdr:rowOff>0</xdr:rowOff>
    </xdr:to>
    <xdr:sp macro="" textlink="">
      <xdr:nvSpPr>
        <xdr:cNvPr id="1054" name="AutoShape 30">
          <a:extLst>
            <a:ext uri="{FF2B5EF4-FFF2-40B4-BE49-F238E27FC236}">
              <a16:creationId xmlns:a16="http://schemas.microsoft.com/office/drawing/2014/main" id="{522797EC-D096-4886-B02B-ED4E92070C31}"/>
            </a:ext>
          </a:extLst>
        </xdr:cNvPr>
        <xdr:cNvSpPr>
          <a:spLocks/>
        </xdr:cNvSpPr>
      </xdr:nvSpPr>
      <xdr:spPr bwMode="auto">
        <a:xfrm>
          <a:off x="1000125" y="196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9</xdr:row>
      <xdr:rowOff>19050</xdr:rowOff>
    </xdr:from>
    <xdr:to>
      <xdr:col>1</xdr:col>
      <xdr:colOff>161925</xdr:colOff>
      <xdr:row>11</xdr:row>
      <xdr:rowOff>0</xdr:rowOff>
    </xdr:to>
    <xdr:sp macro="" textlink="">
      <xdr:nvSpPr>
        <xdr:cNvPr id="1055" name="AutoShape 31">
          <a:extLst>
            <a:ext uri="{FF2B5EF4-FFF2-40B4-BE49-F238E27FC236}">
              <a16:creationId xmlns:a16="http://schemas.microsoft.com/office/drawing/2014/main" id="{11F95CDD-DEFC-47A6-87B0-A464137B7587}"/>
            </a:ext>
          </a:extLst>
        </xdr:cNvPr>
        <xdr:cNvSpPr>
          <a:spLocks/>
        </xdr:cNvSpPr>
      </xdr:nvSpPr>
      <xdr:spPr bwMode="auto">
        <a:xfrm>
          <a:off x="1000125" y="161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15</xdr:row>
      <xdr:rowOff>19050</xdr:rowOff>
    </xdr:from>
    <xdr:to>
      <xdr:col>1</xdr:col>
      <xdr:colOff>161925</xdr:colOff>
      <xdr:row>17</xdr:row>
      <xdr:rowOff>0</xdr:rowOff>
    </xdr:to>
    <xdr:sp macro="" textlink="">
      <xdr:nvSpPr>
        <xdr:cNvPr id="1056" name="AutoShape 32">
          <a:extLst>
            <a:ext uri="{FF2B5EF4-FFF2-40B4-BE49-F238E27FC236}">
              <a16:creationId xmlns:a16="http://schemas.microsoft.com/office/drawing/2014/main" id="{8BD63A10-717D-45CE-A0B6-4353610B7319}"/>
            </a:ext>
          </a:extLst>
        </xdr:cNvPr>
        <xdr:cNvSpPr>
          <a:spLocks/>
        </xdr:cNvSpPr>
      </xdr:nvSpPr>
      <xdr:spPr bwMode="auto">
        <a:xfrm>
          <a:off x="1000125" y="26479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13</xdr:row>
      <xdr:rowOff>19050</xdr:rowOff>
    </xdr:from>
    <xdr:to>
      <xdr:col>1</xdr:col>
      <xdr:colOff>161925</xdr:colOff>
      <xdr:row>15</xdr:row>
      <xdr:rowOff>0</xdr:rowOff>
    </xdr:to>
    <xdr:sp macro="" textlink="">
      <xdr:nvSpPr>
        <xdr:cNvPr id="1057" name="AutoShape 33">
          <a:extLst>
            <a:ext uri="{FF2B5EF4-FFF2-40B4-BE49-F238E27FC236}">
              <a16:creationId xmlns:a16="http://schemas.microsoft.com/office/drawing/2014/main" id="{D08DDA4B-CE74-4A1E-878F-097E6884DBEB}"/>
            </a:ext>
          </a:extLst>
        </xdr:cNvPr>
        <xdr:cNvSpPr>
          <a:spLocks/>
        </xdr:cNvSpPr>
      </xdr:nvSpPr>
      <xdr:spPr bwMode="auto">
        <a:xfrm>
          <a:off x="1000125" y="23050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35</xdr:row>
      <xdr:rowOff>19050</xdr:rowOff>
    </xdr:from>
    <xdr:to>
      <xdr:col>1</xdr:col>
      <xdr:colOff>161925</xdr:colOff>
      <xdr:row>37</xdr:row>
      <xdr:rowOff>0</xdr:rowOff>
    </xdr:to>
    <xdr:sp macro="" textlink="">
      <xdr:nvSpPr>
        <xdr:cNvPr id="1058" name="AutoShape 34">
          <a:extLst>
            <a:ext uri="{FF2B5EF4-FFF2-40B4-BE49-F238E27FC236}">
              <a16:creationId xmlns:a16="http://schemas.microsoft.com/office/drawing/2014/main" id="{536B509C-8284-4D30-BB43-4F8534E6D2A0}"/>
            </a:ext>
          </a:extLst>
        </xdr:cNvPr>
        <xdr:cNvSpPr>
          <a:spLocks/>
        </xdr:cNvSpPr>
      </xdr:nvSpPr>
      <xdr:spPr bwMode="auto">
        <a:xfrm>
          <a:off x="1000125" y="61341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33</xdr:row>
      <xdr:rowOff>19050</xdr:rowOff>
    </xdr:from>
    <xdr:to>
      <xdr:col>1</xdr:col>
      <xdr:colOff>161925</xdr:colOff>
      <xdr:row>35</xdr:row>
      <xdr:rowOff>0</xdr:rowOff>
    </xdr:to>
    <xdr:sp macro="" textlink="">
      <xdr:nvSpPr>
        <xdr:cNvPr id="1059" name="AutoShape 35">
          <a:extLst>
            <a:ext uri="{FF2B5EF4-FFF2-40B4-BE49-F238E27FC236}">
              <a16:creationId xmlns:a16="http://schemas.microsoft.com/office/drawing/2014/main" id="{6924E88D-D46C-4238-84BA-DFFF282A193D}"/>
            </a:ext>
          </a:extLst>
        </xdr:cNvPr>
        <xdr:cNvSpPr>
          <a:spLocks/>
        </xdr:cNvSpPr>
      </xdr:nvSpPr>
      <xdr:spPr bwMode="auto">
        <a:xfrm>
          <a:off x="1000125" y="5791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55</xdr:row>
      <xdr:rowOff>19050</xdr:rowOff>
    </xdr:from>
    <xdr:to>
      <xdr:col>1</xdr:col>
      <xdr:colOff>161925</xdr:colOff>
      <xdr:row>57</xdr:row>
      <xdr:rowOff>0</xdr:rowOff>
    </xdr:to>
    <xdr:sp macro="" textlink="">
      <xdr:nvSpPr>
        <xdr:cNvPr id="1060" name="AutoShape 36">
          <a:extLst>
            <a:ext uri="{FF2B5EF4-FFF2-40B4-BE49-F238E27FC236}">
              <a16:creationId xmlns:a16="http://schemas.microsoft.com/office/drawing/2014/main" id="{F8CBF9B1-0D2F-44DF-8E0B-FE239CC2BA96}"/>
            </a:ext>
          </a:extLst>
        </xdr:cNvPr>
        <xdr:cNvSpPr>
          <a:spLocks/>
        </xdr:cNvSpPr>
      </xdr:nvSpPr>
      <xdr:spPr bwMode="auto">
        <a:xfrm>
          <a:off x="1000125" y="95821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53</xdr:row>
      <xdr:rowOff>19050</xdr:rowOff>
    </xdr:from>
    <xdr:to>
      <xdr:col>1</xdr:col>
      <xdr:colOff>161925</xdr:colOff>
      <xdr:row>55</xdr:row>
      <xdr:rowOff>0</xdr:rowOff>
    </xdr:to>
    <xdr:sp macro="" textlink="">
      <xdr:nvSpPr>
        <xdr:cNvPr id="1061" name="AutoShape 37">
          <a:extLst>
            <a:ext uri="{FF2B5EF4-FFF2-40B4-BE49-F238E27FC236}">
              <a16:creationId xmlns:a16="http://schemas.microsoft.com/office/drawing/2014/main" id="{DAC3B927-55E0-4F25-B28D-E584682DFBFD}"/>
            </a:ext>
          </a:extLst>
        </xdr:cNvPr>
        <xdr:cNvSpPr>
          <a:spLocks/>
        </xdr:cNvSpPr>
      </xdr:nvSpPr>
      <xdr:spPr bwMode="auto">
        <a:xfrm>
          <a:off x="1000125" y="923925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75</xdr:row>
      <xdr:rowOff>19050</xdr:rowOff>
    </xdr:from>
    <xdr:to>
      <xdr:col>1</xdr:col>
      <xdr:colOff>161925</xdr:colOff>
      <xdr:row>77</xdr:row>
      <xdr:rowOff>0</xdr:rowOff>
    </xdr:to>
    <xdr:sp macro="" textlink="">
      <xdr:nvSpPr>
        <xdr:cNvPr id="1062" name="AutoShape 38">
          <a:extLst>
            <a:ext uri="{FF2B5EF4-FFF2-40B4-BE49-F238E27FC236}">
              <a16:creationId xmlns:a16="http://schemas.microsoft.com/office/drawing/2014/main" id="{BCF5531E-69A9-48DC-958B-318E9686F14A}"/>
            </a:ext>
          </a:extLst>
        </xdr:cNvPr>
        <xdr:cNvSpPr>
          <a:spLocks/>
        </xdr:cNvSpPr>
      </xdr:nvSpPr>
      <xdr:spPr bwMode="auto">
        <a:xfrm>
          <a:off x="1000125" y="130302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73</xdr:row>
      <xdr:rowOff>19050</xdr:rowOff>
    </xdr:from>
    <xdr:to>
      <xdr:col>1</xdr:col>
      <xdr:colOff>161925</xdr:colOff>
      <xdr:row>75</xdr:row>
      <xdr:rowOff>0</xdr:rowOff>
    </xdr:to>
    <xdr:sp macro="" textlink="">
      <xdr:nvSpPr>
        <xdr:cNvPr id="1063" name="AutoShape 39">
          <a:extLst>
            <a:ext uri="{FF2B5EF4-FFF2-40B4-BE49-F238E27FC236}">
              <a16:creationId xmlns:a16="http://schemas.microsoft.com/office/drawing/2014/main" id="{DE764657-42C8-4C2D-ADD7-771D80732EF6}"/>
            </a:ext>
          </a:extLst>
        </xdr:cNvPr>
        <xdr:cNvSpPr>
          <a:spLocks/>
        </xdr:cNvSpPr>
      </xdr:nvSpPr>
      <xdr:spPr bwMode="auto">
        <a:xfrm>
          <a:off x="1000125" y="12687300"/>
          <a:ext cx="76200" cy="323850"/>
        </a:xfrm>
        <a:prstGeom prst="leftBrace">
          <a:avLst>
            <a:gd name="adj1" fmla="val 354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161925</xdr:colOff>
      <xdr:row>19</xdr:row>
      <xdr:rowOff>0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4CF7BD4E-0A86-4BAB-BD53-AC0560803250}"/>
            </a:ext>
          </a:extLst>
        </xdr:cNvPr>
        <xdr:cNvSpPr>
          <a:spLocks/>
        </xdr:cNvSpPr>
      </xdr:nvSpPr>
      <xdr:spPr bwMode="auto">
        <a:xfrm>
          <a:off x="1000125" y="29908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37</xdr:row>
      <xdr:rowOff>19050</xdr:rowOff>
    </xdr:from>
    <xdr:to>
      <xdr:col>1</xdr:col>
      <xdr:colOff>161925</xdr:colOff>
      <xdr:row>39</xdr:row>
      <xdr:rowOff>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38460EF5-7A70-4881-A23F-F5F6789DB42B}"/>
            </a:ext>
          </a:extLst>
        </xdr:cNvPr>
        <xdr:cNvSpPr>
          <a:spLocks/>
        </xdr:cNvSpPr>
      </xdr:nvSpPr>
      <xdr:spPr bwMode="auto">
        <a:xfrm>
          <a:off x="1000125" y="64770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57</xdr:row>
      <xdr:rowOff>19050</xdr:rowOff>
    </xdr:from>
    <xdr:to>
      <xdr:col>1</xdr:col>
      <xdr:colOff>161925</xdr:colOff>
      <xdr:row>59</xdr:row>
      <xdr:rowOff>0</xdr:rowOff>
    </xdr:to>
    <xdr:sp macro="" textlink="">
      <xdr:nvSpPr>
        <xdr:cNvPr id="1066" name="AutoShape 42">
          <a:extLst>
            <a:ext uri="{FF2B5EF4-FFF2-40B4-BE49-F238E27FC236}">
              <a16:creationId xmlns:a16="http://schemas.microsoft.com/office/drawing/2014/main" id="{59D02458-FE4A-42F9-8B90-F082FF84E152}"/>
            </a:ext>
          </a:extLst>
        </xdr:cNvPr>
        <xdr:cNvSpPr>
          <a:spLocks/>
        </xdr:cNvSpPr>
      </xdr:nvSpPr>
      <xdr:spPr bwMode="auto">
        <a:xfrm>
          <a:off x="1000125" y="992505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85725</xdr:colOff>
      <xdr:row>77</xdr:row>
      <xdr:rowOff>19050</xdr:rowOff>
    </xdr:from>
    <xdr:to>
      <xdr:col>1</xdr:col>
      <xdr:colOff>161925</xdr:colOff>
      <xdr:row>79</xdr:row>
      <xdr:rowOff>0</xdr:rowOff>
    </xdr:to>
    <xdr:sp macro="" textlink="">
      <xdr:nvSpPr>
        <xdr:cNvPr id="1067" name="AutoShape 43">
          <a:extLst>
            <a:ext uri="{FF2B5EF4-FFF2-40B4-BE49-F238E27FC236}">
              <a16:creationId xmlns:a16="http://schemas.microsoft.com/office/drawing/2014/main" id="{272D7829-22BD-42C1-9C8A-3196BF8A849A}"/>
            </a:ext>
          </a:extLst>
        </xdr:cNvPr>
        <xdr:cNvSpPr>
          <a:spLocks/>
        </xdr:cNvSpPr>
      </xdr:nvSpPr>
      <xdr:spPr bwMode="auto">
        <a:xfrm>
          <a:off x="1000125" y="13373100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T80"/>
  <sheetViews>
    <sheetView showGridLines="0" tabSelected="1" view="pageBreakPreview" zoomScaleNormal="100" zoomScaleSheetLayoutView="100" workbookViewId="0">
      <selection activeCell="D7" sqref="D7"/>
    </sheetView>
  </sheetViews>
  <sheetFormatPr defaultRowHeight="13.5"/>
  <cols>
    <col min="1" max="1" width="12" style="4" customWidth="1"/>
    <col min="2" max="2" width="8.375" style="4" customWidth="1"/>
    <col min="3" max="16" width="10.625" style="4" customWidth="1"/>
    <col min="17" max="16384" width="9" style="4"/>
  </cols>
  <sheetData>
    <row r="1" spans="1:16" ht="18" customHeight="1" thickBot="1">
      <c r="A1" s="9" t="s">
        <v>43</v>
      </c>
      <c r="B1" s="9"/>
      <c r="D1" s="14"/>
      <c r="E1" s="15" t="s">
        <v>34</v>
      </c>
      <c r="P1" s="10" t="s">
        <v>11</v>
      </c>
    </row>
    <row r="2" spans="1:16">
      <c r="A2" s="47" t="s">
        <v>0</v>
      </c>
      <c r="B2" s="48"/>
      <c r="C2" s="48" t="s">
        <v>1</v>
      </c>
      <c r="D2" s="48" t="s">
        <v>24</v>
      </c>
      <c r="E2" s="48"/>
      <c r="F2" s="48"/>
      <c r="G2" s="48"/>
      <c r="H2" s="48" t="s">
        <v>25</v>
      </c>
      <c r="I2" s="48"/>
      <c r="J2" s="48"/>
      <c r="K2" s="48"/>
      <c r="L2" s="48"/>
      <c r="M2" s="48" t="s">
        <v>21</v>
      </c>
      <c r="N2" s="48" t="s">
        <v>22</v>
      </c>
      <c r="O2" s="48" t="s">
        <v>23</v>
      </c>
      <c r="P2" s="51" t="s">
        <v>10</v>
      </c>
    </row>
    <row r="3" spans="1:16">
      <c r="A3" s="49"/>
      <c r="B3" s="50"/>
      <c r="C3" s="50"/>
      <c r="D3" s="7" t="s">
        <v>12</v>
      </c>
      <c r="E3" s="7" t="s">
        <v>13</v>
      </c>
      <c r="F3" s="7" t="s">
        <v>14</v>
      </c>
      <c r="G3" s="7" t="s">
        <v>15</v>
      </c>
      <c r="H3" s="8" t="s">
        <v>16</v>
      </c>
      <c r="I3" s="11" t="s">
        <v>17</v>
      </c>
      <c r="J3" s="7" t="s">
        <v>18</v>
      </c>
      <c r="K3" s="7" t="s">
        <v>19</v>
      </c>
      <c r="L3" s="16" t="s">
        <v>20</v>
      </c>
      <c r="M3" s="50"/>
      <c r="N3" s="50"/>
      <c r="O3" s="50"/>
      <c r="P3" s="52"/>
    </row>
    <row r="4" spans="1:16">
      <c r="A4" s="45" t="s">
        <v>32</v>
      </c>
      <c r="B4" s="17" t="s">
        <v>26</v>
      </c>
      <c r="C4" s="31">
        <f t="shared" ref="C4:C9" si="0">SUM(D4:P4)</f>
        <v>2589</v>
      </c>
      <c r="D4" s="18">
        <f t="shared" ref="D4:P4" si="1">SUM(D24,D44,D64)</f>
        <v>0</v>
      </c>
      <c r="E4" s="18">
        <f t="shared" si="1"/>
        <v>9</v>
      </c>
      <c r="F4" s="18">
        <f t="shared" si="1"/>
        <v>2</v>
      </c>
      <c r="G4" s="18">
        <f t="shared" si="1"/>
        <v>3</v>
      </c>
      <c r="H4" s="19">
        <f t="shared" si="1"/>
        <v>15</v>
      </c>
      <c r="I4" s="20">
        <f t="shared" si="1"/>
        <v>39</v>
      </c>
      <c r="J4" s="18">
        <f t="shared" si="1"/>
        <v>1</v>
      </c>
      <c r="K4" s="18">
        <f t="shared" si="1"/>
        <v>19</v>
      </c>
      <c r="L4" s="18">
        <f t="shared" si="1"/>
        <v>0</v>
      </c>
      <c r="M4" s="18">
        <f t="shared" si="1"/>
        <v>2323</v>
      </c>
      <c r="N4" s="18">
        <f t="shared" si="1"/>
        <v>25</v>
      </c>
      <c r="O4" s="18">
        <f t="shared" si="1"/>
        <v>17</v>
      </c>
      <c r="P4" s="19">
        <f t="shared" si="1"/>
        <v>136</v>
      </c>
    </row>
    <row r="5" spans="1:16">
      <c r="A5" s="45"/>
      <c r="B5" s="17" t="s">
        <v>27</v>
      </c>
      <c r="C5" s="31">
        <f t="shared" si="0"/>
        <v>631</v>
      </c>
      <c r="D5" s="18">
        <f t="shared" ref="D5:P5" si="2">SUM(D25,D45,D65)</f>
        <v>0</v>
      </c>
      <c r="E5" s="18">
        <f t="shared" si="2"/>
        <v>8</v>
      </c>
      <c r="F5" s="18">
        <f t="shared" si="2"/>
        <v>1</v>
      </c>
      <c r="G5" s="18">
        <f t="shared" si="2"/>
        <v>2</v>
      </c>
      <c r="H5" s="19">
        <f t="shared" si="2"/>
        <v>11</v>
      </c>
      <c r="I5" s="20">
        <f t="shared" si="2"/>
        <v>26</v>
      </c>
      <c r="J5" s="18">
        <f t="shared" si="2"/>
        <v>0</v>
      </c>
      <c r="K5" s="18">
        <f t="shared" si="2"/>
        <v>12</v>
      </c>
      <c r="L5" s="18">
        <f t="shared" si="2"/>
        <v>0</v>
      </c>
      <c r="M5" s="18">
        <f t="shared" si="2"/>
        <v>504</v>
      </c>
      <c r="N5" s="18">
        <f t="shared" si="2"/>
        <v>19</v>
      </c>
      <c r="O5" s="18">
        <f t="shared" si="2"/>
        <v>7</v>
      </c>
      <c r="P5" s="19">
        <f t="shared" si="2"/>
        <v>41</v>
      </c>
    </row>
    <row r="6" spans="1:16">
      <c r="A6" s="45">
        <v>14</v>
      </c>
      <c r="B6" s="17" t="s">
        <v>26</v>
      </c>
      <c r="C6" s="31">
        <f t="shared" si="0"/>
        <v>2542</v>
      </c>
      <c r="D6" s="18">
        <f t="shared" ref="D6:P6" si="3">SUM(D26,D46,D66)</f>
        <v>1</v>
      </c>
      <c r="E6" s="18">
        <f t="shared" si="3"/>
        <v>5</v>
      </c>
      <c r="F6" s="18">
        <f t="shared" si="3"/>
        <v>3</v>
      </c>
      <c r="G6" s="18">
        <f t="shared" si="3"/>
        <v>3</v>
      </c>
      <c r="H6" s="19">
        <f t="shared" si="3"/>
        <v>10</v>
      </c>
      <c r="I6" s="20">
        <f t="shared" si="3"/>
        <v>21</v>
      </c>
      <c r="J6" s="18">
        <f t="shared" si="3"/>
        <v>1</v>
      </c>
      <c r="K6" s="18">
        <f t="shared" si="3"/>
        <v>6</v>
      </c>
      <c r="L6" s="18">
        <f t="shared" si="3"/>
        <v>0</v>
      </c>
      <c r="M6" s="18">
        <f t="shared" si="3"/>
        <v>2169</v>
      </c>
      <c r="N6" s="18">
        <f t="shared" si="3"/>
        <v>68</v>
      </c>
      <c r="O6" s="18">
        <f t="shared" si="3"/>
        <v>8</v>
      </c>
      <c r="P6" s="19">
        <f t="shared" si="3"/>
        <v>247</v>
      </c>
    </row>
    <row r="7" spans="1:16">
      <c r="A7" s="45"/>
      <c r="B7" s="17" t="s">
        <v>27</v>
      </c>
      <c r="C7" s="31">
        <f t="shared" si="0"/>
        <v>896</v>
      </c>
      <c r="D7" s="18">
        <f t="shared" ref="D7:P7" si="4">SUM(D27,D47,D67)</f>
        <v>1</v>
      </c>
      <c r="E7" s="18">
        <f t="shared" si="4"/>
        <v>3</v>
      </c>
      <c r="F7" s="18">
        <f t="shared" si="4"/>
        <v>3</v>
      </c>
      <c r="G7" s="18">
        <f t="shared" si="4"/>
        <v>2</v>
      </c>
      <c r="H7" s="19">
        <f t="shared" si="4"/>
        <v>7</v>
      </c>
      <c r="I7" s="20">
        <f t="shared" si="4"/>
        <v>20</v>
      </c>
      <c r="J7" s="18">
        <f t="shared" si="4"/>
        <v>1</v>
      </c>
      <c r="K7" s="18">
        <f t="shared" si="4"/>
        <v>4</v>
      </c>
      <c r="L7" s="18">
        <f t="shared" si="4"/>
        <v>0</v>
      </c>
      <c r="M7" s="18">
        <f t="shared" si="4"/>
        <v>739</v>
      </c>
      <c r="N7" s="18">
        <f t="shared" si="4"/>
        <v>45</v>
      </c>
      <c r="O7" s="18">
        <f t="shared" si="4"/>
        <v>3</v>
      </c>
      <c r="P7" s="19">
        <f t="shared" si="4"/>
        <v>68</v>
      </c>
    </row>
    <row r="8" spans="1:16">
      <c r="A8" s="45">
        <v>15</v>
      </c>
      <c r="B8" s="17" t="s">
        <v>26</v>
      </c>
      <c r="C8" s="31">
        <f t="shared" si="0"/>
        <v>1905</v>
      </c>
      <c r="D8" s="18">
        <f t="shared" ref="D8:P8" si="5">SUM(D28,D48,D68)</f>
        <v>2</v>
      </c>
      <c r="E8" s="18">
        <f t="shared" si="5"/>
        <v>4</v>
      </c>
      <c r="F8" s="18">
        <f t="shared" si="5"/>
        <v>1</v>
      </c>
      <c r="G8" s="18">
        <f t="shared" si="5"/>
        <v>1</v>
      </c>
      <c r="H8" s="19">
        <f t="shared" si="5"/>
        <v>13</v>
      </c>
      <c r="I8" s="20">
        <f t="shared" si="5"/>
        <v>35</v>
      </c>
      <c r="J8" s="18">
        <f t="shared" si="5"/>
        <v>1</v>
      </c>
      <c r="K8" s="18">
        <f t="shared" si="5"/>
        <v>10</v>
      </c>
      <c r="L8" s="18">
        <f t="shared" si="5"/>
        <v>0</v>
      </c>
      <c r="M8" s="18">
        <f t="shared" si="5"/>
        <v>1528</v>
      </c>
      <c r="N8" s="18">
        <f t="shared" si="5"/>
        <v>45</v>
      </c>
      <c r="O8" s="18">
        <f t="shared" si="5"/>
        <v>14</v>
      </c>
      <c r="P8" s="19">
        <f t="shared" si="5"/>
        <v>251</v>
      </c>
    </row>
    <row r="9" spans="1:16">
      <c r="A9" s="45"/>
      <c r="B9" s="17" t="s">
        <v>27</v>
      </c>
      <c r="C9" s="31">
        <f t="shared" si="0"/>
        <v>788</v>
      </c>
      <c r="D9" s="18">
        <f t="shared" ref="D9:P9" si="6">SUM(D29,D49,D69)</f>
        <v>2</v>
      </c>
      <c r="E9" s="18">
        <f t="shared" si="6"/>
        <v>2</v>
      </c>
      <c r="F9" s="18">
        <f t="shared" si="6"/>
        <v>1</v>
      </c>
      <c r="G9" s="18">
        <f t="shared" si="6"/>
        <v>2</v>
      </c>
      <c r="H9" s="19">
        <f t="shared" si="6"/>
        <v>10</v>
      </c>
      <c r="I9" s="20">
        <f t="shared" si="6"/>
        <v>32</v>
      </c>
      <c r="J9" s="18">
        <f t="shared" si="6"/>
        <v>1</v>
      </c>
      <c r="K9" s="18">
        <f t="shared" si="6"/>
        <v>7</v>
      </c>
      <c r="L9" s="18">
        <f t="shared" si="6"/>
        <v>0</v>
      </c>
      <c r="M9" s="18">
        <f t="shared" si="6"/>
        <v>646</v>
      </c>
      <c r="N9" s="18">
        <f t="shared" si="6"/>
        <v>28</v>
      </c>
      <c r="O9" s="18">
        <f t="shared" si="6"/>
        <v>3</v>
      </c>
      <c r="P9" s="19">
        <f t="shared" si="6"/>
        <v>54</v>
      </c>
    </row>
    <row r="10" spans="1:16">
      <c r="A10" s="45">
        <v>16</v>
      </c>
      <c r="B10" s="17" t="s">
        <v>26</v>
      </c>
      <c r="C10" s="31">
        <f t="shared" ref="C10:C17" si="7">SUM(D10:P10)</f>
        <v>1834</v>
      </c>
      <c r="D10" s="18">
        <f t="shared" ref="D10:P10" si="8">SUM(D30,D50,D70)</f>
        <v>4</v>
      </c>
      <c r="E10" s="18">
        <f t="shared" si="8"/>
        <v>6</v>
      </c>
      <c r="F10" s="18">
        <f t="shared" si="8"/>
        <v>5</v>
      </c>
      <c r="G10" s="18">
        <f t="shared" si="8"/>
        <v>1</v>
      </c>
      <c r="H10" s="19">
        <f t="shared" si="8"/>
        <v>6</v>
      </c>
      <c r="I10" s="20">
        <f t="shared" si="8"/>
        <v>26</v>
      </c>
      <c r="J10" s="18">
        <f t="shared" si="8"/>
        <v>0</v>
      </c>
      <c r="K10" s="18">
        <f t="shared" si="8"/>
        <v>10</v>
      </c>
      <c r="L10" s="18">
        <f t="shared" si="8"/>
        <v>0</v>
      </c>
      <c r="M10" s="18">
        <f t="shared" si="8"/>
        <v>1440</v>
      </c>
      <c r="N10" s="18">
        <f t="shared" si="8"/>
        <v>65</v>
      </c>
      <c r="O10" s="18">
        <f t="shared" si="8"/>
        <v>9</v>
      </c>
      <c r="P10" s="19">
        <f t="shared" si="8"/>
        <v>262</v>
      </c>
    </row>
    <row r="11" spans="1:16">
      <c r="A11" s="45"/>
      <c r="B11" s="17" t="s">
        <v>27</v>
      </c>
      <c r="C11" s="31">
        <f t="shared" si="7"/>
        <v>539</v>
      </c>
      <c r="D11" s="18">
        <f t="shared" ref="D11:P11" si="9">SUM(D31,D51,D71)</f>
        <v>2</v>
      </c>
      <c r="E11" s="18">
        <f t="shared" si="9"/>
        <v>5</v>
      </c>
      <c r="F11" s="18">
        <f t="shared" si="9"/>
        <v>4</v>
      </c>
      <c r="G11" s="18">
        <f t="shared" si="9"/>
        <v>1</v>
      </c>
      <c r="H11" s="19">
        <f t="shared" si="9"/>
        <v>1</v>
      </c>
      <c r="I11" s="20">
        <f t="shared" si="9"/>
        <v>23</v>
      </c>
      <c r="J11" s="18">
        <f t="shared" si="9"/>
        <v>0</v>
      </c>
      <c r="K11" s="18">
        <f t="shared" si="9"/>
        <v>9</v>
      </c>
      <c r="L11" s="18">
        <f t="shared" si="9"/>
        <v>0</v>
      </c>
      <c r="M11" s="18">
        <f t="shared" si="9"/>
        <v>431</v>
      </c>
      <c r="N11" s="18">
        <f t="shared" si="9"/>
        <v>18</v>
      </c>
      <c r="O11" s="18">
        <f t="shared" si="9"/>
        <v>3</v>
      </c>
      <c r="P11" s="19">
        <f t="shared" si="9"/>
        <v>42</v>
      </c>
    </row>
    <row r="12" spans="1:16">
      <c r="A12" s="45">
        <v>17</v>
      </c>
      <c r="B12" s="17" t="s">
        <v>26</v>
      </c>
      <c r="C12" s="31">
        <f t="shared" si="7"/>
        <v>1786</v>
      </c>
      <c r="D12" s="18">
        <f t="shared" ref="D12:P12" si="10">SUM(D32,D52,D72)</f>
        <v>0</v>
      </c>
      <c r="E12" s="18">
        <f t="shared" si="10"/>
        <v>3</v>
      </c>
      <c r="F12" s="18">
        <f t="shared" si="10"/>
        <v>0</v>
      </c>
      <c r="G12" s="18">
        <f t="shared" si="10"/>
        <v>1</v>
      </c>
      <c r="H12" s="19">
        <f t="shared" si="10"/>
        <v>11</v>
      </c>
      <c r="I12" s="20">
        <f t="shared" si="10"/>
        <v>23</v>
      </c>
      <c r="J12" s="18">
        <f t="shared" si="10"/>
        <v>1</v>
      </c>
      <c r="K12" s="18">
        <f t="shared" si="10"/>
        <v>2</v>
      </c>
      <c r="L12" s="18">
        <f t="shared" si="10"/>
        <v>0</v>
      </c>
      <c r="M12" s="18">
        <f t="shared" si="10"/>
        <v>1351</v>
      </c>
      <c r="N12" s="18">
        <f t="shared" si="10"/>
        <v>99</v>
      </c>
      <c r="O12" s="18">
        <f t="shared" si="10"/>
        <v>4</v>
      </c>
      <c r="P12" s="19">
        <f t="shared" si="10"/>
        <v>291</v>
      </c>
    </row>
    <row r="13" spans="1:16">
      <c r="A13" s="46"/>
      <c r="B13" s="27" t="s">
        <v>27</v>
      </c>
      <c r="C13" s="32">
        <f t="shared" si="7"/>
        <v>643</v>
      </c>
      <c r="D13" s="28">
        <f t="shared" ref="D13:P13" si="11">SUM(D33,D53,D73)</f>
        <v>1</v>
      </c>
      <c r="E13" s="28">
        <f t="shared" si="11"/>
        <v>2</v>
      </c>
      <c r="F13" s="28">
        <f t="shared" si="11"/>
        <v>1</v>
      </c>
      <c r="G13" s="28">
        <f t="shared" si="11"/>
        <v>1</v>
      </c>
      <c r="H13" s="29">
        <f t="shared" si="11"/>
        <v>3</v>
      </c>
      <c r="I13" s="30">
        <f t="shared" si="11"/>
        <v>13</v>
      </c>
      <c r="J13" s="28">
        <f t="shared" si="11"/>
        <v>1</v>
      </c>
      <c r="K13" s="28">
        <f t="shared" si="11"/>
        <v>2</v>
      </c>
      <c r="L13" s="28">
        <f t="shared" si="11"/>
        <v>0</v>
      </c>
      <c r="M13" s="28">
        <f t="shared" si="11"/>
        <v>540</v>
      </c>
      <c r="N13" s="28">
        <f t="shared" si="11"/>
        <v>21</v>
      </c>
      <c r="O13" s="28">
        <f t="shared" si="11"/>
        <v>2</v>
      </c>
      <c r="P13" s="29">
        <f t="shared" si="11"/>
        <v>56</v>
      </c>
    </row>
    <row r="14" spans="1:16">
      <c r="A14" s="45">
        <v>18</v>
      </c>
      <c r="B14" s="17" t="s">
        <v>26</v>
      </c>
      <c r="C14" s="31">
        <f t="shared" si="7"/>
        <v>1561</v>
      </c>
      <c r="D14" s="18">
        <f t="shared" ref="D14:P14" si="12">SUM(D34,D54,D74)</f>
        <v>1</v>
      </c>
      <c r="E14" s="18">
        <f t="shared" si="12"/>
        <v>1</v>
      </c>
      <c r="F14" s="18">
        <f t="shared" si="12"/>
        <v>3</v>
      </c>
      <c r="G14" s="18">
        <f t="shared" si="12"/>
        <v>0</v>
      </c>
      <c r="H14" s="19">
        <f t="shared" si="12"/>
        <v>9</v>
      </c>
      <c r="I14" s="20">
        <f t="shared" si="12"/>
        <v>24</v>
      </c>
      <c r="J14" s="18">
        <f t="shared" si="12"/>
        <v>9</v>
      </c>
      <c r="K14" s="18">
        <f t="shared" si="12"/>
        <v>2</v>
      </c>
      <c r="L14" s="18">
        <f t="shared" si="12"/>
        <v>0</v>
      </c>
      <c r="M14" s="18">
        <f t="shared" si="12"/>
        <v>1145</v>
      </c>
      <c r="N14" s="18">
        <f t="shared" si="12"/>
        <v>94</v>
      </c>
      <c r="O14" s="18">
        <f t="shared" si="12"/>
        <v>8</v>
      </c>
      <c r="P14" s="19">
        <f t="shared" si="12"/>
        <v>265</v>
      </c>
    </row>
    <row r="15" spans="1:16">
      <c r="A15" s="45"/>
      <c r="B15" s="17" t="s">
        <v>27</v>
      </c>
      <c r="C15" s="32">
        <f t="shared" si="7"/>
        <v>682</v>
      </c>
      <c r="D15" s="28">
        <f t="shared" ref="D15:P15" si="13">SUM(D35,D55,D75)</f>
        <v>0</v>
      </c>
      <c r="E15" s="28">
        <f t="shared" si="13"/>
        <v>1</v>
      </c>
      <c r="F15" s="28">
        <f t="shared" si="13"/>
        <v>3</v>
      </c>
      <c r="G15" s="28">
        <f t="shared" si="13"/>
        <v>1</v>
      </c>
      <c r="H15" s="29">
        <f t="shared" si="13"/>
        <v>9</v>
      </c>
      <c r="I15" s="30">
        <f t="shared" si="13"/>
        <v>22</v>
      </c>
      <c r="J15" s="28">
        <f t="shared" si="13"/>
        <v>6</v>
      </c>
      <c r="K15" s="28">
        <f t="shared" si="13"/>
        <v>0</v>
      </c>
      <c r="L15" s="28">
        <f t="shared" si="13"/>
        <v>0</v>
      </c>
      <c r="M15" s="28">
        <f t="shared" si="13"/>
        <v>505</v>
      </c>
      <c r="N15" s="28">
        <f t="shared" si="13"/>
        <v>24</v>
      </c>
      <c r="O15" s="28">
        <f t="shared" si="13"/>
        <v>4</v>
      </c>
      <c r="P15" s="29">
        <f t="shared" si="13"/>
        <v>107</v>
      </c>
    </row>
    <row r="16" spans="1:16">
      <c r="A16" s="45">
        <v>19</v>
      </c>
      <c r="B16" s="17" t="s">
        <v>26</v>
      </c>
      <c r="C16" s="31">
        <f t="shared" si="7"/>
        <v>1428</v>
      </c>
      <c r="D16" s="18">
        <f t="shared" ref="D16:P16" si="14">SUM(D36,D56,D76)</f>
        <v>0</v>
      </c>
      <c r="E16" s="18">
        <f t="shared" si="14"/>
        <v>1</v>
      </c>
      <c r="F16" s="18">
        <f t="shared" si="14"/>
        <v>4</v>
      </c>
      <c r="G16" s="18">
        <f t="shared" si="14"/>
        <v>1</v>
      </c>
      <c r="H16" s="18">
        <f t="shared" si="14"/>
        <v>29</v>
      </c>
      <c r="I16" s="18">
        <f t="shared" si="14"/>
        <v>25</v>
      </c>
      <c r="J16" s="18">
        <f t="shared" si="14"/>
        <v>0</v>
      </c>
      <c r="K16" s="18">
        <f t="shared" si="14"/>
        <v>2</v>
      </c>
      <c r="L16" s="18">
        <f t="shared" si="14"/>
        <v>0</v>
      </c>
      <c r="M16" s="18">
        <f t="shared" si="14"/>
        <v>1001</v>
      </c>
      <c r="N16" s="18">
        <f t="shared" si="14"/>
        <v>116</v>
      </c>
      <c r="O16" s="18">
        <f t="shared" si="14"/>
        <v>5</v>
      </c>
      <c r="P16" s="19">
        <f t="shared" si="14"/>
        <v>244</v>
      </c>
    </row>
    <row r="17" spans="1:16">
      <c r="A17" s="46"/>
      <c r="B17" s="27" t="s">
        <v>27</v>
      </c>
      <c r="C17" s="32">
        <f t="shared" si="7"/>
        <v>557</v>
      </c>
      <c r="D17" s="28">
        <f t="shared" ref="D17:P17" si="15">SUM(D37,D57,D77)</f>
        <v>1</v>
      </c>
      <c r="E17" s="28">
        <f t="shared" si="15"/>
        <v>1</v>
      </c>
      <c r="F17" s="28">
        <f t="shared" si="15"/>
        <v>1</v>
      </c>
      <c r="G17" s="28">
        <f t="shared" si="15"/>
        <v>0</v>
      </c>
      <c r="H17" s="28">
        <f t="shared" si="15"/>
        <v>27</v>
      </c>
      <c r="I17" s="28">
        <f t="shared" si="15"/>
        <v>20</v>
      </c>
      <c r="J17" s="28">
        <f t="shared" si="15"/>
        <v>0</v>
      </c>
      <c r="K17" s="28">
        <f t="shared" si="15"/>
        <v>2</v>
      </c>
      <c r="L17" s="28">
        <f t="shared" si="15"/>
        <v>0</v>
      </c>
      <c r="M17" s="28">
        <f t="shared" si="15"/>
        <v>361</v>
      </c>
      <c r="N17" s="28">
        <f t="shared" si="15"/>
        <v>68</v>
      </c>
      <c r="O17" s="28">
        <f t="shared" si="15"/>
        <v>3</v>
      </c>
      <c r="P17" s="29">
        <f t="shared" si="15"/>
        <v>73</v>
      </c>
    </row>
    <row r="18" spans="1:16" s="40" customFormat="1">
      <c r="A18" s="43">
        <v>20</v>
      </c>
      <c r="B18" s="33" t="s">
        <v>26</v>
      </c>
      <c r="C18" s="41">
        <f>SUM(D18:P18)</f>
        <v>1161</v>
      </c>
      <c r="D18" s="34">
        <f t="shared" ref="D18:P18" si="16">SUM(D38,D58,D78)</f>
        <v>1</v>
      </c>
      <c r="E18" s="34">
        <f t="shared" si="16"/>
        <v>0</v>
      </c>
      <c r="F18" s="34">
        <f t="shared" si="16"/>
        <v>2</v>
      </c>
      <c r="G18" s="34">
        <f t="shared" si="16"/>
        <v>0</v>
      </c>
      <c r="H18" s="34">
        <f t="shared" si="16"/>
        <v>20</v>
      </c>
      <c r="I18" s="34">
        <f t="shared" si="16"/>
        <v>19</v>
      </c>
      <c r="J18" s="34">
        <f t="shared" si="16"/>
        <v>3</v>
      </c>
      <c r="K18" s="34">
        <f t="shared" si="16"/>
        <v>2</v>
      </c>
      <c r="L18" s="34">
        <f t="shared" si="16"/>
        <v>0</v>
      </c>
      <c r="M18" s="34">
        <f t="shared" si="16"/>
        <v>883</v>
      </c>
      <c r="N18" s="34">
        <f t="shared" si="16"/>
        <v>63</v>
      </c>
      <c r="O18" s="34">
        <f t="shared" si="16"/>
        <v>8</v>
      </c>
      <c r="P18" s="35">
        <f t="shared" si="16"/>
        <v>160</v>
      </c>
    </row>
    <row r="19" spans="1:16" s="40" customFormat="1" ht="14.25" thickBot="1">
      <c r="A19" s="44"/>
      <c r="B19" s="36" t="s">
        <v>27</v>
      </c>
      <c r="C19" s="42">
        <f>SUM(D19:P19)</f>
        <v>939</v>
      </c>
      <c r="D19" s="37">
        <f t="shared" ref="D19:P19" si="17">SUM(D39,D59,D79)</f>
        <v>1</v>
      </c>
      <c r="E19" s="37">
        <f t="shared" si="17"/>
        <v>0</v>
      </c>
      <c r="F19" s="37">
        <f t="shared" si="17"/>
        <v>1</v>
      </c>
      <c r="G19" s="37">
        <f t="shared" si="17"/>
        <v>0</v>
      </c>
      <c r="H19" s="37">
        <f t="shared" si="17"/>
        <v>19</v>
      </c>
      <c r="I19" s="37">
        <f t="shared" si="17"/>
        <v>20</v>
      </c>
      <c r="J19" s="37">
        <f t="shared" si="17"/>
        <v>4</v>
      </c>
      <c r="K19" s="37">
        <f t="shared" si="17"/>
        <v>2</v>
      </c>
      <c r="L19" s="37">
        <f t="shared" si="17"/>
        <v>0</v>
      </c>
      <c r="M19" s="37">
        <f t="shared" si="17"/>
        <v>677</v>
      </c>
      <c r="N19" s="37">
        <f t="shared" si="17"/>
        <v>80</v>
      </c>
      <c r="O19" s="37">
        <f t="shared" si="17"/>
        <v>7</v>
      </c>
      <c r="P19" s="38">
        <f t="shared" si="17"/>
        <v>128</v>
      </c>
    </row>
    <row r="20" spans="1:16" ht="16.5" customHeight="1">
      <c r="A20" s="6" t="s">
        <v>41</v>
      </c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thickBot="1">
      <c r="A21" s="9"/>
      <c r="B21" s="9"/>
      <c r="E21" s="13" t="s">
        <v>38</v>
      </c>
      <c r="P21" s="3" t="s">
        <v>11</v>
      </c>
    </row>
    <row r="22" spans="1:16">
      <c r="A22" s="47" t="s">
        <v>0</v>
      </c>
      <c r="B22" s="48"/>
      <c r="C22" s="48" t="s">
        <v>1</v>
      </c>
      <c r="D22" s="48" t="s">
        <v>24</v>
      </c>
      <c r="E22" s="48"/>
      <c r="F22" s="48"/>
      <c r="G22" s="48"/>
      <c r="H22" s="48" t="s">
        <v>25</v>
      </c>
      <c r="I22" s="48"/>
      <c r="J22" s="48"/>
      <c r="K22" s="48"/>
      <c r="L22" s="48"/>
      <c r="M22" s="48" t="s">
        <v>21</v>
      </c>
      <c r="N22" s="48" t="s">
        <v>22</v>
      </c>
      <c r="O22" s="48" t="s">
        <v>23</v>
      </c>
      <c r="P22" s="51" t="s">
        <v>10</v>
      </c>
    </row>
    <row r="23" spans="1:16">
      <c r="A23" s="49"/>
      <c r="B23" s="50"/>
      <c r="C23" s="50"/>
      <c r="D23" s="7" t="s">
        <v>12</v>
      </c>
      <c r="E23" s="7" t="s">
        <v>13</v>
      </c>
      <c r="F23" s="7" t="s">
        <v>14</v>
      </c>
      <c r="G23" s="7" t="s">
        <v>15</v>
      </c>
      <c r="H23" s="8" t="s">
        <v>16</v>
      </c>
      <c r="I23" s="11" t="s">
        <v>17</v>
      </c>
      <c r="J23" s="7" t="s">
        <v>18</v>
      </c>
      <c r="K23" s="7" t="s">
        <v>19</v>
      </c>
      <c r="L23" s="16" t="s">
        <v>20</v>
      </c>
      <c r="M23" s="50"/>
      <c r="N23" s="50"/>
      <c r="O23" s="50"/>
      <c r="P23" s="52"/>
    </row>
    <row r="24" spans="1:16">
      <c r="A24" s="45" t="s">
        <v>32</v>
      </c>
      <c r="B24" s="17" t="s">
        <v>26</v>
      </c>
      <c r="C24" s="18">
        <f t="shared" ref="C24:C33" si="18">SUM(D24:P24)</f>
        <v>1567</v>
      </c>
      <c r="D24" s="18">
        <v>0</v>
      </c>
      <c r="E24" s="18">
        <v>7</v>
      </c>
      <c r="F24" s="18">
        <v>1</v>
      </c>
      <c r="G24" s="18">
        <v>2</v>
      </c>
      <c r="H24" s="19">
        <v>12</v>
      </c>
      <c r="I24" s="20">
        <v>31</v>
      </c>
      <c r="J24" s="18">
        <v>0</v>
      </c>
      <c r="K24" s="18">
        <v>15</v>
      </c>
      <c r="L24" s="18">
        <v>0</v>
      </c>
      <c r="M24" s="18">
        <v>1420</v>
      </c>
      <c r="N24" s="18">
        <v>23</v>
      </c>
      <c r="O24" s="18">
        <v>11</v>
      </c>
      <c r="P24" s="19">
        <v>45</v>
      </c>
    </row>
    <row r="25" spans="1:16">
      <c r="A25" s="45"/>
      <c r="B25" s="17" t="s">
        <v>27</v>
      </c>
      <c r="C25" s="18">
        <f t="shared" si="18"/>
        <v>421</v>
      </c>
      <c r="D25" s="18">
        <v>0</v>
      </c>
      <c r="E25" s="18">
        <v>6</v>
      </c>
      <c r="F25" s="18">
        <v>1</v>
      </c>
      <c r="G25" s="18">
        <v>1</v>
      </c>
      <c r="H25" s="19">
        <v>8</v>
      </c>
      <c r="I25" s="20">
        <v>20</v>
      </c>
      <c r="J25" s="18">
        <v>0</v>
      </c>
      <c r="K25" s="18">
        <v>8</v>
      </c>
      <c r="L25" s="18">
        <v>0</v>
      </c>
      <c r="M25" s="18">
        <v>337</v>
      </c>
      <c r="N25" s="18">
        <v>17</v>
      </c>
      <c r="O25" s="18">
        <v>3</v>
      </c>
      <c r="P25" s="19">
        <v>20</v>
      </c>
    </row>
    <row r="26" spans="1:16">
      <c r="A26" s="45">
        <v>14</v>
      </c>
      <c r="B26" s="17" t="s">
        <v>26</v>
      </c>
      <c r="C26" s="18">
        <f t="shared" si="18"/>
        <v>1602</v>
      </c>
      <c r="D26" s="18">
        <v>1</v>
      </c>
      <c r="E26" s="18">
        <v>3</v>
      </c>
      <c r="F26" s="18">
        <v>3</v>
      </c>
      <c r="G26" s="18">
        <v>2</v>
      </c>
      <c r="H26" s="19">
        <v>8</v>
      </c>
      <c r="I26" s="20">
        <v>13</v>
      </c>
      <c r="J26" s="18">
        <v>0</v>
      </c>
      <c r="K26" s="18">
        <v>2</v>
      </c>
      <c r="L26" s="18">
        <v>0</v>
      </c>
      <c r="M26" s="18">
        <v>1365</v>
      </c>
      <c r="N26" s="18">
        <v>39</v>
      </c>
      <c r="O26" s="18">
        <v>4</v>
      </c>
      <c r="P26" s="19">
        <v>162</v>
      </c>
    </row>
    <row r="27" spans="1:16">
      <c r="A27" s="45"/>
      <c r="B27" s="17" t="s">
        <v>27</v>
      </c>
      <c r="C27" s="18">
        <f t="shared" si="18"/>
        <v>569</v>
      </c>
      <c r="D27" s="18">
        <v>1</v>
      </c>
      <c r="E27" s="18">
        <v>3</v>
      </c>
      <c r="F27" s="18">
        <v>3</v>
      </c>
      <c r="G27" s="18">
        <v>2</v>
      </c>
      <c r="H27" s="19">
        <v>6</v>
      </c>
      <c r="I27" s="20">
        <v>12</v>
      </c>
      <c r="J27" s="18">
        <v>0</v>
      </c>
      <c r="K27" s="18">
        <v>1</v>
      </c>
      <c r="L27" s="18">
        <v>0</v>
      </c>
      <c r="M27" s="18">
        <v>485</v>
      </c>
      <c r="N27" s="18">
        <v>21</v>
      </c>
      <c r="O27" s="18">
        <v>0</v>
      </c>
      <c r="P27" s="19">
        <v>35</v>
      </c>
    </row>
    <row r="28" spans="1:16">
      <c r="A28" s="45">
        <v>15</v>
      </c>
      <c r="B28" s="17" t="s">
        <v>26</v>
      </c>
      <c r="C28" s="18">
        <f t="shared" si="18"/>
        <v>1217</v>
      </c>
      <c r="D28" s="18">
        <v>1</v>
      </c>
      <c r="E28" s="18">
        <v>2</v>
      </c>
      <c r="F28" s="18">
        <v>1</v>
      </c>
      <c r="G28" s="18">
        <v>0</v>
      </c>
      <c r="H28" s="19">
        <v>11</v>
      </c>
      <c r="I28" s="20">
        <v>28</v>
      </c>
      <c r="J28" s="18">
        <v>0</v>
      </c>
      <c r="K28" s="18">
        <v>7</v>
      </c>
      <c r="L28" s="18">
        <v>0</v>
      </c>
      <c r="M28" s="18">
        <v>954</v>
      </c>
      <c r="N28" s="18">
        <v>35</v>
      </c>
      <c r="O28" s="18">
        <v>7</v>
      </c>
      <c r="P28" s="19">
        <v>171</v>
      </c>
    </row>
    <row r="29" spans="1:16">
      <c r="A29" s="45"/>
      <c r="B29" s="17" t="s">
        <v>27</v>
      </c>
      <c r="C29" s="18">
        <f t="shared" si="18"/>
        <v>544</v>
      </c>
      <c r="D29" s="18">
        <v>1</v>
      </c>
      <c r="E29" s="18">
        <v>1</v>
      </c>
      <c r="F29" s="18">
        <v>1</v>
      </c>
      <c r="G29" s="18">
        <v>0</v>
      </c>
      <c r="H29" s="19">
        <v>8</v>
      </c>
      <c r="I29" s="20">
        <v>26</v>
      </c>
      <c r="J29" s="18">
        <v>0</v>
      </c>
      <c r="K29" s="18">
        <v>5</v>
      </c>
      <c r="L29" s="18">
        <v>0</v>
      </c>
      <c r="M29" s="18">
        <v>442</v>
      </c>
      <c r="N29" s="18">
        <v>25</v>
      </c>
      <c r="O29" s="18">
        <v>2</v>
      </c>
      <c r="P29" s="19">
        <v>33</v>
      </c>
    </row>
    <row r="30" spans="1:16">
      <c r="A30" s="45">
        <v>16</v>
      </c>
      <c r="B30" s="17" t="s">
        <v>26</v>
      </c>
      <c r="C30" s="18">
        <f>SUM(D30:P30)</f>
        <v>1189</v>
      </c>
      <c r="D30" s="18">
        <v>2</v>
      </c>
      <c r="E30" s="18">
        <v>6</v>
      </c>
      <c r="F30" s="18">
        <v>4</v>
      </c>
      <c r="G30" s="18">
        <v>0</v>
      </c>
      <c r="H30" s="19">
        <v>6</v>
      </c>
      <c r="I30" s="20">
        <v>16</v>
      </c>
      <c r="J30" s="18">
        <v>0</v>
      </c>
      <c r="K30" s="18">
        <v>8</v>
      </c>
      <c r="L30" s="18">
        <v>0</v>
      </c>
      <c r="M30" s="18">
        <v>924</v>
      </c>
      <c r="N30" s="18">
        <v>45</v>
      </c>
      <c r="O30" s="18">
        <v>5</v>
      </c>
      <c r="P30" s="19">
        <v>173</v>
      </c>
    </row>
    <row r="31" spans="1:16">
      <c r="A31" s="45"/>
      <c r="B31" s="17" t="s">
        <v>27</v>
      </c>
      <c r="C31" s="18">
        <f>SUM(D31:P31)</f>
        <v>342</v>
      </c>
      <c r="D31" s="18">
        <v>1</v>
      </c>
      <c r="E31" s="18">
        <v>5</v>
      </c>
      <c r="F31" s="18">
        <v>3</v>
      </c>
      <c r="G31" s="18">
        <v>0</v>
      </c>
      <c r="H31" s="19">
        <v>1</v>
      </c>
      <c r="I31" s="20">
        <v>14</v>
      </c>
      <c r="J31" s="18">
        <v>0</v>
      </c>
      <c r="K31" s="18">
        <v>1</v>
      </c>
      <c r="L31" s="18">
        <v>0</v>
      </c>
      <c r="M31" s="18">
        <v>281</v>
      </c>
      <c r="N31" s="18">
        <v>9</v>
      </c>
      <c r="O31" s="18">
        <v>3</v>
      </c>
      <c r="P31" s="19">
        <v>24</v>
      </c>
    </row>
    <row r="32" spans="1:16">
      <c r="A32" s="45">
        <v>17</v>
      </c>
      <c r="B32" s="17" t="s">
        <v>26</v>
      </c>
      <c r="C32" s="18">
        <f t="shared" si="18"/>
        <v>1219</v>
      </c>
      <c r="D32" s="18">
        <v>0</v>
      </c>
      <c r="E32" s="18">
        <v>3</v>
      </c>
      <c r="F32" s="18">
        <v>0</v>
      </c>
      <c r="G32" s="18">
        <v>0</v>
      </c>
      <c r="H32" s="19">
        <v>5</v>
      </c>
      <c r="I32" s="20">
        <v>18</v>
      </c>
      <c r="J32" s="18">
        <v>1</v>
      </c>
      <c r="K32" s="18">
        <v>0</v>
      </c>
      <c r="L32" s="18">
        <v>0</v>
      </c>
      <c r="M32" s="18">
        <v>904</v>
      </c>
      <c r="N32" s="18">
        <v>76</v>
      </c>
      <c r="O32" s="18">
        <v>1</v>
      </c>
      <c r="P32" s="19">
        <v>211</v>
      </c>
    </row>
    <row r="33" spans="1:16">
      <c r="A33" s="46"/>
      <c r="B33" s="27" t="s">
        <v>27</v>
      </c>
      <c r="C33" s="28">
        <f t="shared" si="18"/>
        <v>423</v>
      </c>
      <c r="D33" s="28">
        <v>0</v>
      </c>
      <c r="E33" s="28">
        <v>2</v>
      </c>
      <c r="F33" s="28">
        <v>1</v>
      </c>
      <c r="G33" s="28">
        <v>0</v>
      </c>
      <c r="H33" s="29">
        <v>0</v>
      </c>
      <c r="I33" s="30">
        <v>9</v>
      </c>
      <c r="J33" s="28">
        <v>1</v>
      </c>
      <c r="K33" s="28">
        <v>0</v>
      </c>
      <c r="L33" s="28">
        <v>0</v>
      </c>
      <c r="M33" s="28">
        <v>349</v>
      </c>
      <c r="N33" s="28">
        <v>17</v>
      </c>
      <c r="O33" s="28">
        <v>0</v>
      </c>
      <c r="P33" s="29">
        <v>44</v>
      </c>
    </row>
    <row r="34" spans="1:16">
      <c r="A34" s="45">
        <v>18</v>
      </c>
      <c r="B34" s="17" t="s">
        <v>26</v>
      </c>
      <c r="C34" s="18">
        <v>1072</v>
      </c>
      <c r="D34" s="18">
        <v>1</v>
      </c>
      <c r="E34" s="18">
        <v>1</v>
      </c>
      <c r="F34" s="18">
        <v>3</v>
      </c>
      <c r="G34" s="18">
        <v>0</v>
      </c>
      <c r="H34" s="18">
        <v>4</v>
      </c>
      <c r="I34" s="18">
        <v>19</v>
      </c>
      <c r="J34" s="18">
        <v>6</v>
      </c>
      <c r="K34" s="18">
        <v>0</v>
      </c>
      <c r="L34" s="18">
        <v>0</v>
      </c>
      <c r="M34" s="18">
        <v>771</v>
      </c>
      <c r="N34" s="18">
        <v>68</v>
      </c>
      <c r="O34" s="18">
        <v>3</v>
      </c>
      <c r="P34" s="19">
        <v>198</v>
      </c>
    </row>
    <row r="35" spans="1:16">
      <c r="A35" s="45"/>
      <c r="B35" s="17" t="s">
        <v>27</v>
      </c>
      <c r="C35" s="18">
        <v>372</v>
      </c>
      <c r="D35" s="18">
        <v>0</v>
      </c>
      <c r="E35" s="18">
        <v>1</v>
      </c>
      <c r="F35" s="18">
        <v>3</v>
      </c>
      <c r="G35" s="18">
        <v>1</v>
      </c>
      <c r="H35" s="18">
        <v>3</v>
      </c>
      <c r="I35" s="18">
        <v>19</v>
      </c>
      <c r="J35" s="18">
        <v>3</v>
      </c>
      <c r="K35" s="18">
        <v>0</v>
      </c>
      <c r="L35" s="18">
        <v>0</v>
      </c>
      <c r="M35" s="18">
        <v>242</v>
      </c>
      <c r="N35" s="18">
        <v>18</v>
      </c>
      <c r="O35" s="18">
        <v>1</v>
      </c>
      <c r="P35" s="19">
        <v>81</v>
      </c>
    </row>
    <row r="36" spans="1:16">
      <c r="A36" s="45">
        <v>19</v>
      </c>
      <c r="B36" s="17" t="s">
        <v>26</v>
      </c>
      <c r="C36" s="18">
        <v>997</v>
      </c>
      <c r="D36" s="18">
        <v>0</v>
      </c>
      <c r="E36" s="18">
        <v>1</v>
      </c>
      <c r="F36" s="18">
        <v>1</v>
      </c>
      <c r="G36" s="18">
        <v>1</v>
      </c>
      <c r="H36" s="18">
        <v>22</v>
      </c>
      <c r="I36" s="18">
        <v>17</v>
      </c>
      <c r="J36" s="18">
        <v>0</v>
      </c>
      <c r="K36" s="18">
        <v>2</v>
      </c>
      <c r="L36" s="18">
        <v>0</v>
      </c>
      <c r="M36" s="18">
        <v>679</v>
      </c>
      <c r="N36" s="18">
        <v>88</v>
      </c>
      <c r="O36" s="18">
        <v>1</v>
      </c>
      <c r="P36" s="19">
        <v>185</v>
      </c>
    </row>
    <row r="37" spans="1:16">
      <c r="A37" s="46"/>
      <c r="B37" s="27" t="s">
        <v>27</v>
      </c>
      <c r="C37" s="28">
        <v>402</v>
      </c>
      <c r="D37" s="28">
        <v>1</v>
      </c>
      <c r="E37" s="28">
        <v>1</v>
      </c>
      <c r="F37" s="28">
        <v>0</v>
      </c>
      <c r="G37" s="28">
        <v>0</v>
      </c>
      <c r="H37" s="28">
        <v>20</v>
      </c>
      <c r="I37" s="28">
        <v>13</v>
      </c>
      <c r="J37" s="28">
        <v>0</v>
      </c>
      <c r="K37" s="28">
        <v>2</v>
      </c>
      <c r="L37" s="28">
        <v>0</v>
      </c>
      <c r="M37" s="28">
        <v>246</v>
      </c>
      <c r="N37" s="28">
        <v>58</v>
      </c>
      <c r="O37" s="28">
        <v>2</v>
      </c>
      <c r="P37" s="29">
        <v>59</v>
      </c>
    </row>
    <row r="38" spans="1:16" s="40" customFormat="1">
      <c r="A38" s="43">
        <v>20</v>
      </c>
      <c r="B38" s="33" t="s">
        <v>26</v>
      </c>
      <c r="C38" s="34">
        <v>748</v>
      </c>
      <c r="D38" s="34">
        <v>1</v>
      </c>
      <c r="E38" s="34">
        <v>0</v>
      </c>
      <c r="F38" s="34">
        <v>0</v>
      </c>
      <c r="G38" s="34">
        <v>0</v>
      </c>
      <c r="H38" s="34">
        <v>11</v>
      </c>
      <c r="I38" s="34">
        <v>13</v>
      </c>
      <c r="J38" s="34">
        <v>1</v>
      </c>
      <c r="K38" s="34">
        <v>2</v>
      </c>
      <c r="L38" s="34">
        <v>0</v>
      </c>
      <c r="M38" s="34">
        <v>554</v>
      </c>
      <c r="N38" s="34">
        <v>42</v>
      </c>
      <c r="O38" s="34">
        <v>6</v>
      </c>
      <c r="P38" s="35">
        <v>118</v>
      </c>
    </row>
    <row r="39" spans="1:16" s="40" customFormat="1" ht="14.25" thickBot="1">
      <c r="A39" s="44"/>
      <c r="B39" s="36" t="s">
        <v>27</v>
      </c>
      <c r="C39" s="37">
        <v>307</v>
      </c>
      <c r="D39" s="37">
        <v>1</v>
      </c>
      <c r="E39" s="37">
        <v>0</v>
      </c>
      <c r="F39" s="37">
        <v>0</v>
      </c>
      <c r="G39" s="37">
        <v>0</v>
      </c>
      <c r="H39" s="37">
        <v>9</v>
      </c>
      <c r="I39" s="37">
        <v>13</v>
      </c>
      <c r="J39" s="37">
        <v>1</v>
      </c>
      <c r="K39" s="37">
        <v>2</v>
      </c>
      <c r="L39" s="37">
        <v>0</v>
      </c>
      <c r="M39" s="37">
        <v>552</v>
      </c>
      <c r="N39" s="37">
        <v>38</v>
      </c>
      <c r="O39" s="37">
        <v>6</v>
      </c>
      <c r="P39" s="38">
        <v>118</v>
      </c>
    </row>
    <row r="40" spans="1:16">
      <c r="A40" s="6" t="s">
        <v>28</v>
      </c>
      <c r="C40" s="6"/>
      <c r="P40" s="2"/>
    </row>
    <row r="41" spans="1:16" ht="14.25" thickBot="1">
      <c r="A41" s="9"/>
      <c r="E41" s="13" t="s">
        <v>39</v>
      </c>
      <c r="P41" s="3" t="s">
        <v>11</v>
      </c>
    </row>
    <row r="42" spans="1:16">
      <c r="A42" s="47" t="s">
        <v>0</v>
      </c>
      <c r="B42" s="48"/>
      <c r="C42" s="48" t="s">
        <v>1</v>
      </c>
      <c r="D42" s="48" t="s">
        <v>24</v>
      </c>
      <c r="E42" s="48"/>
      <c r="F42" s="48"/>
      <c r="G42" s="48"/>
      <c r="H42" s="48" t="s">
        <v>25</v>
      </c>
      <c r="I42" s="48"/>
      <c r="J42" s="48"/>
      <c r="K42" s="48"/>
      <c r="L42" s="48"/>
      <c r="M42" s="48" t="s">
        <v>21</v>
      </c>
      <c r="N42" s="48" t="s">
        <v>22</v>
      </c>
      <c r="O42" s="48" t="s">
        <v>23</v>
      </c>
      <c r="P42" s="51" t="s">
        <v>10</v>
      </c>
    </row>
    <row r="43" spans="1:16">
      <c r="A43" s="49"/>
      <c r="B43" s="50"/>
      <c r="C43" s="50"/>
      <c r="D43" s="7" t="s">
        <v>12</v>
      </c>
      <c r="E43" s="7" t="s">
        <v>13</v>
      </c>
      <c r="F43" s="7" t="s">
        <v>14</v>
      </c>
      <c r="G43" s="7" t="s">
        <v>15</v>
      </c>
      <c r="H43" s="8" t="s">
        <v>16</v>
      </c>
      <c r="I43" s="11" t="s">
        <v>17</v>
      </c>
      <c r="J43" s="7" t="s">
        <v>18</v>
      </c>
      <c r="K43" s="7" t="s">
        <v>19</v>
      </c>
      <c r="L43" s="16" t="s">
        <v>20</v>
      </c>
      <c r="M43" s="50"/>
      <c r="N43" s="50"/>
      <c r="O43" s="50"/>
      <c r="P43" s="52"/>
    </row>
    <row r="44" spans="1:16">
      <c r="A44" s="45" t="s">
        <v>32</v>
      </c>
      <c r="B44" s="17" t="s">
        <v>26</v>
      </c>
      <c r="C44" s="18">
        <f t="shared" ref="C44:C57" si="19">SUM(D44:P44)</f>
        <v>673</v>
      </c>
      <c r="D44" s="18">
        <v>0</v>
      </c>
      <c r="E44" s="18">
        <v>2</v>
      </c>
      <c r="F44" s="18">
        <v>1</v>
      </c>
      <c r="G44" s="18">
        <v>1</v>
      </c>
      <c r="H44" s="19">
        <v>2</v>
      </c>
      <c r="I44" s="20">
        <v>5</v>
      </c>
      <c r="J44" s="18">
        <v>1</v>
      </c>
      <c r="K44" s="18">
        <v>2</v>
      </c>
      <c r="L44" s="18">
        <v>0</v>
      </c>
      <c r="M44" s="18">
        <v>602</v>
      </c>
      <c r="N44" s="18">
        <v>2</v>
      </c>
      <c r="O44" s="18">
        <v>3</v>
      </c>
      <c r="P44" s="19">
        <v>52</v>
      </c>
    </row>
    <row r="45" spans="1:16">
      <c r="A45" s="45"/>
      <c r="B45" s="17" t="s">
        <v>27</v>
      </c>
      <c r="C45" s="18">
        <f t="shared" si="19"/>
        <v>153</v>
      </c>
      <c r="D45" s="18">
        <v>0</v>
      </c>
      <c r="E45" s="18">
        <v>2</v>
      </c>
      <c r="F45" s="18">
        <v>0</v>
      </c>
      <c r="G45" s="18">
        <v>1</v>
      </c>
      <c r="H45" s="19">
        <v>2</v>
      </c>
      <c r="I45" s="20">
        <v>3</v>
      </c>
      <c r="J45" s="18">
        <v>0</v>
      </c>
      <c r="K45" s="18">
        <v>2</v>
      </c>
      <c r="L45" s="18">
        <v>0</v>
      </c>
      <c r="M45" s="18">
        <v>119</v>
      </c>
      <c r="N45" s="18">
        <v>2</v>
      </c>
      <c r="O45" s="18">
        <v>3</v>
      </c>
      <c r="P45" s="19">
        <v>19</v>
      </c>
    </row>
    <row r="46" spans="1:16">
      <c r="A46" s="45">
        <v>14</v>
      </c>
      <c r="B46" s="17" t="s">
        <v>26</v>
      </c>
      <c r="C46" s="18">
        <f t="shared" si="19"/>
        <v>598</v>
      </c>
      <c r="D46" s="18">
        <v>0</v>
      </c>
      <c r="E46" s="18">
        <v>1</v>
      </c>
      <c r="F46" s="18">
        <v>0</v>
      </c>
      <c r="G46" s="18">
        <v>1</v>
      </c>
      <c r="H46" s="19">
        <v>1</v>
      </c>
      <c r="I46" s="20">
        <v>6</v>
      </c>
      <c r="J46" s="18">
        <v>1</v>
      </c>
      <c r="K46" s="18">
        <v>2</v>
      </c>
      <c r="L46" s="18">
        <v>0</v>
      </c>
      <c r="M46" s="18">
        <v>514</v>
      </c>
      <c r="N46" s="18">
        <v>12</v>
      </c>
      <c r="O46" s="18">
        <v>3</v>
      </c>
      <c r="P46" s="19">
        <v>57</v>
      </c>
    </row>
    <row r="47" spans="1:16">
      <c r="A47" s="45"/>
      <c r="B47" s="17" t="s">
        <v>27</v>
      </c>
      <c r="C47" s="18">
        <f t="shared" si="19"/>
        <v>231</v>
      </c>
      <c r="D47" s="18">
        <v>0</v>
      </c>
      <c r="E47" s="18">
        <v>0</v>
      </c>
      <c r="F47" s="18">
        <v>0</v>
      </c>
      <c r="G47" s="18">
        <v>0</v>
      </c>
      <c r="H47" s="19">
        <v>0</v>
      </c>
      <c r="I47" s="20">
        <v>6</v>
      </c>
      <c r="J47" s="18">
        <v>1</v>
      </c>
      <c r="K47" s="18">
        <v>1</v>
      </c>
      <c r="L47" s="18">
        <v>0</v>
      </c>
      <c r="M47" s="18">
        <v>176</v>
      </c>
      <c r="N47" s="18">
        <v>22</v>
      </c>
      <c r="O47" s="18">
        <v>2</v>
      </c>
      <c r="P47" s="19">
        <v>23</v>
      </c>
    </row>
    <row r="48" spans="1:16">
      <c r="A48" s="45">
        <v>15</v>
      </c>
      <c r="B48" s="17" t="s">
        <v>26</v>
      </c>
      <c r="C48" s="18">
        <f t="shared" si="19"/>
        <v>452</v>
      </c>
      <c r="D48" s="18">
        <v>0</v>
      </c>
      <c r="E48" s="18">
        <v>0</v>
      </c>
      <c r="F48" s="18">
        <v>0</v>
      </c>
      <c r="G48" s="18">
        <v>1</v>
      </c>
      <c r="H48" s="19">
        <v>2</v>
      </c>
      <c r="I48" s="20">
        <v>6</v>
      </c>
      <c r="J48" s="18">
        <v>1</v>
      </c>
      <c r="K48" s="18">
        <v>2</v>
      </c>
      <c r="L48" s="18">
        <v>0</v>
      </c>
      <c r="M48" s="18">
        <v>366</v>
      </c>
      <c r="N48" s="18">
        <v>6</v>
      </c>
      <c r="O48" s="18">
        <v>5</v>
      </c>
      <c r="P48" s="19">
        <v>63</v>
      </c>
    </row>
    <row r="49" spans="1:20">
      <c r="A49" s="45"/>
      <c r="B49" s="17" t="s">
        <v>27</v>
      </c>
      <c r="C49" s="18">
        <f t="shared" si="19"/>
        <v>202</v>
      </c>
      <c r="D49" s="18">
        <v>0</v>
      </c>
      <c r="E49" s="18">
        <v>0</v>
      </c>
      <c r="F49" s="18">
        <v>0</v>
      </c>
      <c r="G49" s="18">
        <v>2</v>
      </c>
      <c r="H49" s="19">
        <v>2</v>
      </c>
      <c r="I49" s="20">
        <v>6</v>
      </c>
      <c r="J49" s="18">
        <v>1</v>
      </c>
      <c r="K49" s="18">
        <v>2</v>
      </c>
      <c r="L49" s="18">
        <v>0</v>
      </c>
      <c r="M49" s="18">
        <v>168</v>
      </c>
      <c r="N49" s="18">
        <v>2</v>
      </c>
      <c r="O49" s="18">
        <v>1</v>
      </c>
      <c r="P49" s="19">
        <v>18</v>
      </c>
    </row>
    <row r="50" spans="1:20">
      <c r="A50" s="45">
        <v>16</v>
      </c>
      <c r="B50" s="17" t="s">
        <v>26</v>
      </c>
      <c r="C50" s="18">
        <f>SUM(D50:P50)</f>
        <v>363</v>
      </c>
      <c r="D50" s="18">
        <v>1</v>
      </c>
      <c r="E50" s="18">
        <v>0</v>
      </c>
      <c r="F50" s="18">
        <v>1</v>
      </c>
      <c r="G50" s="18">
        <v>1</v>
      </c>
      <c r="H50" s="19">
        <v>0</v>
      </c>
      <c r="I50" s="20">
        <v>7</v>
      </c>
      <c r="J50" s="18">
        <v>0</v>
      </c>
      <c r="K50" s="18">
        <v>1</v>
      </c>
      <c r="L50" s="18">
        <v>0</v>
      </c>
      <c r="M50" s="18">
        <v>291</v>
      </c>
      <c r="N50" s="18">
        <v>8</v>
      </c>
      <c r="O50" s="18">
        <v>2</v>
      </c>
      <c r="P50" s="19">
        <v>51</v>
      </c>
    </row>
    <row r="51" spans="1:20">
      <c r="A51" s="45"/>
      <c r="B51" s="17" t="s">
        <v>27</v>
      </c>
      <c r="C51" s="18">
        <f>SUM(D51:P51)</f>
        <v>145</v>
      </c>
      <c r="D51" s="18">
        <v>1</v>
      </c>
      <c r="E51" s="18">
        <v>0</v>
      </c>
      <c r="F51" s="18">
        <v>1</v>
      </c>
      <c r="G51" s="18">
        <v>1</v>
      </c>
      <c r="H51" s="19">
        <v>0</v>
      </c>
      <c r="I51" s="20">
        <v>6</v>
      </c>
      <c r="J51" s="18">
        <v>0</v>
      </c>
      <c r="K51" s="18">
        <v>7</v>
      </c>
      <c r="L51" s="18">
        <v>0</v>
      </c>
      <c r="M51" s="18">
        <v>109</v>
      </c>
      <c r="N51" s="18">
        <v>5</v>
      </c>
      <c r="O51" s="18">
        <v>0</v>
      </c>
      <c r="P51" s="19">
        <v>15</v>
      </c>
    </row>
    <row r="52" spans="1:20">
      <c r="A52" s="45">
        <v>17</v>
      </c>
      <c r="B52" s="17" t="s">
        <v>26</v>
      </c>
      <c r="C52" s="18">
        <f t="shared" si="19"/>
        <v>327</v>
      </c>
      <c r="D52" s="18">
        <v>0</v>
      </c>
      <c r="E52" s="18">
        <v>0</v>
      </c>
      <c r="F52" s="18">
        <v>0</v>
      </c>
      <c r="G52" s="18">
        <v>0</v>
      </c>
      <c r="H52" s="19">
        <v>4</v>
      </c>
      <c r="I52" s="20">
        <v>4</v>
      </c>
      <c r="J52" s="18">
        <v>0</v>
      </c>
      <c r="K52" s="18">
        <v>1</v>
      </c>
      <c r="L52" s="18">
        <v>0</v>
      </c>
      <c r="M52" s="18">
        <v>248</v>
      </c>
      <c r="N52" s="18">
        <v>12</v>
      </c>
      <c r="O52" s="19">
        <v>2</v>
      </c>
      <c r="P52" s="19">
        <v>56</v>
      </c>
    </row>
    <row r="53" spans="1:20">
      <c r="A53" s="46"/>
      <c r="B53" s="27" t="s">
        <v>27</v>
      </c>
      <c r="C53" s="28">
        <f t="shared" si="19"/>
        <v>92</v>
      </c>
      <c r="D53" s="28">
        <v>0</v>
      </c>
      <c r="E53" s="28">
        <v>0</v>
      </c>
      <c r="F53" s="28">
        <v>0</v>
      </c>
      <c r="G53" s="28">
        <v>0</v>
      </c>
      <c r="H53" s="29">
        <v>1</v>
      </c>
      <c r="I53" s="30">
        <v>3</v>
      </c>
      <c r="J53" s="28">
        <v>0</v>
      </c>
      <c r="K53" s="28">
        <v>1</v>
      </c>
      <c r="L53" s="28">
        <v>0</v>
      </c>
      <c r="M53" s="28">
        <v>75</v>
      </c>
      <c r="N53" s="28">
        <v>4</v>
      </c>
      <c r="O53" s="29">
        <v>1</v>
      </c>
      <c r="P53" s="29">
        <v>7</v>
      </c>
    </row>
    <row r="54" spans="1:20">
      <c r="A54" s="45">
        <v>18</v>
      </c>
      <c r="B54" s="17" t="s">
        <v>26</v>
      </c>
      <c r="C54" s="18">
        <f t="shared" si="19"/>
        <v>301</v>
      </c>
      <c r="D54" s="18">
        <v>0</v>
      </c>
      <c r="E54" s="18">
        <v>0</v>
      </c>
      <c r="F54" s="18">
        <v>0</v>
      </c>
      <c r="G54" s="18">
        <v>0</v>
      </c>
      <c r="H54" s="18">
        <v>5</v>
      </c>
      <c r="I54" s="18">
        <v>4</v>
      </c>
      <c r="J54" s="18">
        <v>3</v>
      </c>
      <c r="K54" s="18">
        <v>2</v>
      </c>
      <c r="L54" s="18">
        <v>0</v>
      </c>
      <c r="M54" s="18">
        <v>230</v>
      </c>
      <c r="N54" s="18">
        <v>14</v>
      </c>
      <c r="O54" s="18">
        <v>4</v>
      </c>
      <c r="P54" s="19">
        <v>39</v>
      </c>
    </row>
    <row r="55" spans="1:20">
      <c r="A55" s="45"/>
      <c r="B55" s="17" t="s">
        <v>27</v>
      </c>
      <c r="C55" s="28">
        <f t="shared" si="19"/>
        <v>195</v>
      </c>
      <c r="D55" s="18">
        <v>0</v>
      </c>
      <c r="E55" s="18">
        <v>0</v>
      </c>
      <c r="F55" s="18">
        <v>0</v>
      </c>
      <c r="G55" s="18">
        <v>0</v>
      </c>
      <c r="H55" s="18">
        <v>6</v>
      </c>
      <c r="I55" s="18">
        <v>2</v>
      </c>
      <c r="J55" s="18">
        <v>3</v>
      </c>
      <c r="K55" s="18">
        <v>0</v>
      </c>
      <c r="L55" s="18">
        <v>0</v>
      </c>
      <c r="M55" s="18">
        <v>169</v>
      </c>
      <c r="N55" s="18">
        <v>3</v>
      </c>
      <c r="O55" s="18">
        <v>2</v>
      </c>
      <c r="P55" s="19">
        <v>10</v>
      </c>
    </row>
    <row r="56" spans="1:20">
      <c r="A56" s="45">
        <v>19</v>
      </c>
      <c r="B56" s="17" t="s">
        <v>26</v>
      </c>
      <c r="C56" s="18">
        <f t="shared" si="19"/>
        <v>272</v>
      </c>
      <c r="D56" s="18">
        <v>0</v>
      </c>
      <c r="E56" s="18">
        <v>0</v>
      </c>
      <c r="F56" s="18">
        <v>0</v>
      </c>
      <c r="G56" s="18">
        <v>0</v>
      </c>
      <c r="H56" s="18">
        <v>1</v>
      </c>
      <c r="I56" s="18">
        <v>2</v>
      </c>
      <c r="J56" s="18">
        <v>0</v>
      </c>
      <c r="K56" s="18">
        <v>0</v>
      </c>
      <c r="L56" s="18">
        <v>0</v>
      </c>
      <c r="M56" s="18">
        <v>202</v>
      </c>
      <c r="N56" s="18">
        <v>20</v>
      </c>
      <c r="O56" s="18">
        <v>3</v>
      </c>
      <c r="P56" s="19">
        <v>44</v>
      </c>
    </row>
    <row r="57" spans="1:20">
      <c r="A57" s="46"/>
      <c r="B57" s="27" t="s">
        <v>27</v>
      </c>
      <c r="C57" s="28">
        <f t="shared" si="19"/>
        <v>93</v>
      </c>
      <c r="D57" s="28">
        <v>0</v>
      </c>
      <c r="E57" s="28">
        <v>0</v>
      </c>
      <c r="F57" s="28">
        <v>0</v>
      </c>
      <c r="G57" s="28">
        <v>0</v>
      </c>
      <c r="H57" s="28">
        <v>2</v>
      </c>
      <c r="I57" s="28">
        <v>3</v>
      </c>
      <c r="J57" s="28">
        <v>0</v>
      </c>
      <c r="K57" s="28">
        <v>0</v>
      </c>
      <c r="L57" s="28">
        <v>0</v>
      </c>
      <c r="M57" s="28">
        <v>68</v>
      </c>
      <c r="N57" s="28">
        <v>9</v>
      </c>
      <c r="O57" s="28">
        <v>0</v>
      </c>
      <c r="P57" s="29">
        <v>11</v>
      </c>
    </row>
    <row r="58" spans="1:20" s="40" customFormat="1">
      <c r="A58" s="43">
        <v>20</v>
      </c>
      <c r="B58" s="33" t="s">
        <v>26</v>
      </c>
      <c r="C58" s="34">
        <v>248</v>
      </c>
      <c r="D58" s="34"/>
      <c r="E58" s="34"/>
      <c r="F58" s="34">
        <v>1</v>
      </c>
      <c r="G58" s="34"/>
      <c r="H58" s="34">
        <v>3</v>
      </c>
      <c r="I58" s="34">
        <v>3</v>
      </c>
      <c r="J58" s="34">
        <v>2</v>
      </c>
      <c r="K58" s="34"/>
      <c r="L58" s="34"/>
      <c r="M58" s="34">
        <v>201</v>
      </c>
      <c r="N58" s="34">
        <v>10</v>
      </c>
      <c r="O58" s="34"/>
      <c r="P58" s="35">
        <v>28</v>
      </c>
      <c r="Q58" s="39"/>
      <c r="R58" s="39"/>
      <c r="S58" s="39"/>
      <c r="T58" s="39"/>
    </row>
    <row r="59" spans="1:20" s="40" customFormat="1" ht="14.25" thickBot="1">
      <c r="A59" s="44"/>
      <c r="B59" s="36" t="s">
        <v>27</v>
      </c>
      <c r="C59" s="37">
        <v>139</v>
      </c>
      <c r="D59" s="37"/>
      <c r="E59" s="37"/>
      <c r="F59" s="37">
        <v>1</v>
      </c>
      <c r="G59" s="37"/>
      <c r="H59" s="37">
        <v>3</v>
      </c>
      <c r="I59" s="37">
        <v>3</v>
      </c>
      <c r="J59" s="37">
        <v>3</v>
      </c>
      <c r="K59" s="37"/>
      <c r="L59" s="37"/>
      <c r="M59" s="37">
        <v>88</v>
      </c>
      <c r="N59" s="37">
        <v>35</v>
      </c>
      <c r="O59" s="37"/>
      <c r="P59" s="38">
        <v>6</v>
      </c>
      <c r="Q59" s="39"/>
      <c r="R59" s="39"/>
      <c r="S59" s="39"/>
      <c r="T59" s="39"/>
    </row>
    <row r="60" spans="1:20">
      <c r="A60" s="6" t="s">
        <v>31</v>
      </c>
      <c r="C60" s="6"/>
      <c r="P60" s="2"/>
    </row>
    <row r="61" spans="1:20" ht="14.25" thickBot="1">
      <c r="A61" s="9"/>
      <c r="E61" s="13" t="s">
        <v>30</v>
      </c>
      <c r="P61" s="3" t="s">
        <v>11</v>
      </c>
    </row>
    <row r="62" spans="1:20">
      <c r="A62" s="47" t="s">
        <v>0</v>
      </c>
      <c r="B62" s="48"/>
      <c r="C62" s="48" t="s">
        <v>1</v>
      </c>
      <c r="D62" s="48" t="s">
        <v>24</v>
      </c>
      <c r="E62" s="48"/>
      <c r="F62" s="48"/>
      <c r="G62" s="48"/>
      <c r="H62" s="48" t="s">
        <v>25</v>
      </c>
      <c r="I62" s="48"/>
      <c r="J62" s="48"/>
      <c r="K62" s="48"/>
      <c r="L62" s="48"/>
      <c r="M62" s="48" t="s">
        <v>21</v>
      </c>
      <c r="N62" s="48" t="s">
        <v>22</v>
      </c>
      <c r="O62" s="48" t="s">
        <v>23</v>
      </c>
      <c r="P62" s="51" t="s">
        <v>10</v>
      </c>
    </row>
    <row r="63" spans="1:20">
      <c r="A63" s="49"/>
      <c r="B63" s="50"/>
      <c r="C63" s="50"/>
      <c r="D63" s="7" t="s">
        <v>12</v>
      </c>
      <c r="E63" s="7" t="s">
        <v>13</v>
      </c>
      <c r="F63" s="7" t="s">
        <v>14</v>
      </c>
      <c r="G63" s="7" t="s">
        <v>15</v>
      </c>
      <c r="H63" s="8" t="s">
        <v>16</v>
      </c>
      <c r="I63" s="11" t="s">
        <v>17</v>
      </c>
      <c r="J63" s="7" t="s">
        <v>18</v>
      </c>
      <c r="K63" s="7" t="s">
        <v>19</v>
      </c>
      <c r="L63" s="16" t="s">
        <v>20</v>
      </c>
      <c r="M63" s="50"/>
      <c r="N63" s="50"/>
      <c r="O63" s="50"/>
      <c r="P63" s="52"/>
    </row>
    <row r="64" spans="1:20">
      <c r="A64" s="45" t="s">
        <v>32</v>
      </c>
      <c r="B64" s="17" t="s">
        <v>26</v>
      </c>
      <c r="C64" s="18">
        <f t="shared" ref="C64:C73" si="20">SUM(D64:P64)</f>
        <v>349</v>
      </c>
      <c r="D64" s="18">
        <v>0</v>
      </c>
      <c r="E64" s="18">
        <v>0</v>
      </c>
      <c r="F64" s="18">
        <v>0</v>
      </c>
      <c r="G64" s="18">
        <v>0</v>
      </c>
      <c r="H64" s="19">
        <v>1</v>
      </c>
      <c r="I64" s="20">
        <v>3</v>
      </c>
      <c r="J64" s="18">
        <v>0</v>
      </c>
      <c r="K64" s="18">
        <v>2</v>
      </c>
      <c r="L64" s="18">
        <v>0</v>
      </c>
      <c r="M64" s="18">
        <v>301</v>
      </c>
      <c r="N64" s="18">
        <v>0</v>
      </c>
      <c r="O64" s="18">
        <v>3</v>
      </c>
      <c r="P64" s="19">
        <v>39</v>
      </c>
    </row>
    <row r="65" spans="1:16">
      <c r="A65" s="45"/>
      <c r="B65" s="17" t="s">
        <v>27</v>
      </c>
      <c r="C65" s="18">
        <f t="shared" si="20"/>
        <v>57</v>
      </c>
      <c r="D65" s="18">
        <v>0</v>
      </c>
      <c r="E65" s="18">
        <v>0</v>
      </c>
      <c r="F65" s="18">
        <v>0</v>
      </c>
      <c r="G65" s="18">
        <v>0</v>
      </c>
      <c r="H65" s="19">
        <v>1</v>
      </c>
      <c r="I65" s="20">
        <v>3</v>
      </c>
      <c r="J65" s="18">
        <v>0</v>
      </c>
      <c r="K65" s="18">
        <v>2</v>
      </c>
      <c r="L65" s="18">
        <v>0</v>
      </c>
      <c r="M65" s="18">
        <v>48</v>
      </c>
      <c r="N65" s="18">
        <v>0</v>
      </c>
      <c r="O65" s="18">
        <v>1</v>
      </c>
      <c r="P65" s="19">
        <v>2</v>
      </c>
    </row>
    <row r="66" spans="1:16">
      <c r="A66" s="45">
        <v>14</v>
      </c>
      <c r="B66" s="17" t="s">
        <v>26</v>
      </c>
      <c r="C66" s="18">
        <f t="shared" si="20"/>
        <v>342</v>
      </c>
      <c r="D66" s="18">
        <v>0</v>
      </c>
      <c r="E66" s="18">
        <v>1</v>
      </c>
      <c r="F66" s="18">
        <v>0</v>
      </c>
      <c r="G66" s="18">
        <v>0</v>
      </c>
      <c r="H66" s="19">
        <v>1</v>
      </c>
      <c r="I66" s="20">
        <v>2</v>
      </c>
      <c r="J66" s="18">
        <v>0</v>
      </c>
      <c r="K66" s="18">
        <v>2</v>
      </c>
      <c r="L66" s="18">
        <v>0</v>
      </c>
      <c r="M66" s="18">
        <v>290</v>
      </c>
      <c r="N66" s="18">
        <v>17</v>
      </c>
      <c r="O66" s="18">
        <v>1</v>
      </c>
      <c r="P66" s="19">
        <v>28</v>
      </c>
    </row>
    <row r="67" spans="1:16">
      <c r="A67" s="45"/>
      <c r="B67" s="17" t="s">
        <v>27</v>
      </c>
      <c r="C67" s="18">
        <f t="shared" si="20"/>
        <v>96</v>
      </c>
      <c r="D67" s="18">
        <v>0</v>
      </c>
      <c r="E67" s="18">
        <v>0</v>
      </c>
      <c r="F67" s="18">
        <v>0</v>
      </c>
      <c r="G67" s="18">
        <v>0</v>
      </c>
      <c r="H67" s="19">
        <v>1</v>
      </c>
      <c r="I67" s="20">
        <v>2</v>
      </c>
      <c r="J67" s="18">
        <v>0</v>
      </c>
      <c r="K67" s="18">
        <v>2</v>
      </c>
      <c r="L67" s="18">
        <v>0</v>
      </c>
      <c r="M67" s="18">
        <v>78</v>
      </c>
      <c r="N67" s="18">
        <v>2</v>
      </c>
      <c r="O67" s="18">
        <v>1</v>
      </c>
      <c r="P67" s="19">
        <v>10</v>
      </c>
    </row>
    <row r="68" spans="1:16">
      <c r="A68" s="45">
        <v>15</v>
      </c>
      <c r="B68" s="17" t="s">
        <v>26</v>
      </c>
      <c r="C68" s="18">
        <f t="shared" si="20"/>
        <v>236</v>
      </c>
      <c r="D68" s="18">
        <v>1</v>
      </c>
      <c r="E68" s="18">
        <v>2</v>
      </c>
      <c r="F68" s="18">
        <v>0</v>
      </c>
      <c r="G68" s="18">
        <v>0</v>
      </c>
      <c r="H68" s="19">
        <v>0</v>
      </c>
      <c r="I68" s="20">
        <v>1</v>
      </c>
      <c r="J68" s="18">
        <v>0</v>
      </c>
      <c r="K68" s="18">
        <v>1</v>
      </c>
      <c r="L68" s="18">
        <v>0</v>
      </c>
      <c r="M68" s="18">
        <v>208</v>
      </c>
      <c r="N68" s="18">
        <v>4</v>
      </c>
      <c r="O68" s="18">
        <v>2</v>
      </c>
      <c r="P68" s="19">
        <v>17</v>
      </c>
    </row>
    <row r="69" spans="1:16">
      <c r="A69" s="45"/>
      <c r="B69" s="17" t="s">
        <v>27</v>
      </c>
      <c r="C69" s="18">
        <f t="shared" si="20"/>
        <v>42</v>
      </c>
      <c r="D69" s="18">
        <v>1</v>
      </c>
      <c r="E69" s="18">
        <v>1</v>
      </c>
      <c r="F69" s="18">
        <v>0</v>
      </c>
      <c r="G69" s="18">
        <v>0</v>
      </c>
      <c r="H69" s="19">
        <v>0</v>
      </c>
      <c r="I69" s="20">
        <v>0</v>
      </c>
      <c r="J69" s="18">
        <v>0</v>
      </c>
      <c r="K69" s="18">
        <v>0</v>
      </c>
      <c r="L69" s="18">
        <v>0</v>
      </c>
      <c r="M69" s="18">
        <v>36</v>
      </c>
      <c r="N69" s="18">
        <v>1</v>
      </c>
      <c r="O69" s="18">
        <v>0</v>
      </c>
      <c r="P69" s="19">
        <v>3</v>
      </c>
    </row>
    <row r="70" spans="1:16">
      <c r="A70" s="45">
        <v>16</v>
      </c>
      <c r="B70" s="17" t="s">
        <v>26</v>
      </c>
      <c r="C70" s="18">
        <f>SUM(D70:P70)</f>
        <v>282</v>
      </c>
      <c r="D70" s="18">
        <v>1</v>
      </c>
      <c r="E70" s="18">
        <v>0</v>
      </c>
      <c r="F70" s="18">
        <v>0</v>
      </c>
      <c r="G70" s="18">
        <v>0</v>
      </c>
      <c r="H70" s="19">
        <v>0</v>
      </c>
      <c r="I70" s="20">
        <v>3</v>
      </c>
      <c r="J70" s="18">
        <v>0</v>
      </c>
      <c r="K70" s="18">
        <v>1</v>
      </c>
      <c r="L70" s="18">
        <v>0</v>
      </c>
      <c r="M70" s="18">
        <v>225</v>
      </c>
      <c r="N70" s="18">
        <v>12</v>
      </c>
      <c r="O70" s="18">
        <v>2</v>
      </c>
      <c r="P70" s="19">
        <v>38</v>
      </c>
    </row>
    <row r="71" spans="1:16">
      <c r="A71" s="45"/>
      <c r="B71" s="17" t="s">
        <v>27</v>
      </c>
      <c r="C71" s="18">
        <f>SUM(D71:P71)</f>
        <v>52</v>
      </c>
      <c r="D71" s="18">
        <v>0</v>
      </c>
      <c r="E71" s="18">
        <v>0</v>
      </c>
      <c r="F71" s="18">
        <v>0</v>
      </c>
      <c r="G71" s="18">
        <v>0</v>
      </c>
      <c r="H71" s="19">
        <v>0</v>
      </c>
      <c r="I71" s="20">
        <v>3</v>
      </c>
      <c r="J71" s="18">
        <v>0</v>
      </c>
      <c r="K71" s="18">
        <v>1</v>
      </c>
      <c r="L71" s="18">
        <v>0</v>
      </c>
      <c r="M71" s="18">
        <v>41</v>
      </c>
      <c r="N71" s="18">
        <v>4</v>
      </c>
      <c r="O71" s="18">
        <v>0</v>
      </c>
      <c r="P71" s="19">
        <v>3</v>
      </c>
    </row>
    <row r="72" spans="1:16">
      <c r="A72" s="45">
        <v>17</v>
      </c>
      <c r="B72" s="17" t="s">
        <v>26</v>
      </c>
      <c r="C72" s="18">
        <f t="shared" si="20"/>
        <v>240</v>
      </c>
      <c r="D72" s="18">
        <v>0</v>
      </c>
      <c r="E72" s="18">
        <v>0</v>
      </c>
      <c r="F72" s="18">
        <v>0</v>
      </c>
      <c r="G72" s="18">
        <v>1</v>
      </c>
      <c r="H72" s="19">
        <v>2</v>
      </c>
      <c r="I72" s="20">
        <v>1</v>
      </c>
      <c r="J72" s="18">
        <v>0</v>
      </c>
      <c r="K72" s="18">
        <v>1</v>
      </c>
      <c r="L72" s="18">
        <v>0</v>
      </c>
      <c r="M72" s="18">
        <v>199</v>
      </c>
      <c r="N72" s="18">
        <v>11</v>
      </c>
      <c r="O72" s="18">
        <v>1</v>
      </c>
      <c r="P72" s="19">
        <v>24</v>
      </c>
    </row>
    <row r="73" spans="1:16">
      <c r="A73" s="46"/>
      <c r="B73" s="27" t="s">
        <v>27</v>
      </c>
      <c r="C73" s="28">
        <f t="shared" si="20"/>
        <v>128</v>
      </c>
      <c r="D73" s="28">
        <v>1</v>
      </c>
      <c r="E73" s="28">
        <v>0</v>
      </c>
      <c r="F73" s="28">
        <v>0</v>
      </c>
      <c r="G73" s="28">
        <v>1</v>
      </c>
      <c r="H73" s="29">
        <v>2</v>
      </c>
      <c r="I73" s="30">
        <v>1</v>
      </c>
      <c r="J73" s="28">
        <v>0</v>
      </c>
      <c r="K73" s="28">
        <v>1</v>
      </c>
      <c r="L73" s="28">
        <v>0</v>
      </c>
      <c r="M73" s="28">
        <v>116</v>
      </c>
      <c r="N73" s="28">
        <v>0</v>
      </c>
      <c r="O73" s="28">
        <v>1</v>
      </c>
      <c r="P73" s="29">
        <v>5</v>
      </c>
    </row>
    <row r="74" spans="1:16">
      <c r="A74" s="45">
        <v>18</v>
      </c>
      <c r="B74" s="17" t="s">
        <v>26</v>
      </c>
      <c r="C74" s="18">
        <v>186</v>
      </c>
      <c r="D74" s="18"/>
      <c r="E74" s="18"/>
      <c r="F74" s="18"/>
      <c r="G74" s="18"/>
      <c r="H74" s="18"/>
      <c r="I74" s="18">
        <v>1</v>
      </c>
      <c r="J74" s="18"/>
      <c r="K74" s="18"/>
      <c r="L74" s="18"/>
      <c r="M74" s="18">
        <v>144</v>
      </c>
      <c r="N74" s="18">
        <v>12</v>
      </c>
      <c r="O74" s="18">
        <v>1</v>
      </c>
      <c r="P74" s="19">
        <v>28</v>
      </c>
    </row>
    <row r="75" spans="1:16">
      <c r="A75" s="45"/>
      <c r="B75" s="17" t="s">
        <v>27</v>
      </c>
      <c r="C75" s="18">
        <v>115</v>
      </c>
      <c r="D75" s="18"/>
      <c r="E75" s="18"/>
      <c r="F75" s="18"/>
      <c r="G75" s="18"/>
      <c r="H75" s="18"/>
      <c r="I75" s="18">
        <v>1</v>
      </c>
      <c r="J75" s="18"/>
      <c r="K75" s="18"/>
      <c r="L75" s="18"/>
      <c r="M75" s="18">
        <v>94</v>
      </c>
      <c r="N75" s="18">
        <v>3</v>
      </c>
      <c r="O75" s="18">
        <v>1</v>
      </c>
      <c r="P75" s="19">
        <v>16</v>
      </c>
    </row>
    <row r="76" spans="1:16">
      <c r="A76" s="45">
        <v>19</v>
      </c>
      <c r="B76" s="17" t="s">
        <v>26</v>
      </c>
      <c r="C76" s="18">
        <v>159</v>
      </c>
      <c r="D76" s="18"/>
      <c r="E76" s="18"/>
      <c r="F76" s="18">
        <v>3</v>
      </c>
      <c r="G76" s="18"/>
      <c r="H76" s="18">
        <v>6</v>
      </c>
      <c r="I76" s="18">
        <v>6</v>
      </c>
      <c r="J76" s="18"/>
      <c r="K76" s="18"/>
      <c r="L76" s="18"/>
      <c r="M76" s="18">
        <v>120</v>
      </c>
      <c r="N76" s="18">
        <v>8</v>
      </c>
      <c r="O76" s="18">
        <v>1</v>
      </c>
      <c r="P76" s="19">
        <v>15</v>
      </c>
    </row>
    <row r="77" spans="1:16">
      <c r="A77" s="46"/>
      <c r="B77" s="27" t="s">
        <v>27</v>
      </c>
      <c r="C77" s="28">
        <v>62</v>
      </c>
      <c r="D77" s="28"/>
      <c r="E77" s="28"/>
      <c r="F77" s="28">
        <v>1</v>
      </c>
      <c r="G77" s="28"/>
      <c r="H77" s="28">
        <v>5</v>
      </c>
      <c r="I77" s="28">
        <v>4</v>
      </c>
      <c r="J77" s="28"/>
      <c r="K77" s="28"/>
      <c r="L77" s="28"/>
      <c r="M77" s="28">
        <v>47</v>
      </c>
      <c r="N77" s="28">
        <v>1</v>
      </c>
      <c r="O77" s="28">
        <v>1</v>
      </c>
      <c r="P77" s="29">
        <v>3</v>
      </c>
    </row>
    <row r="78" spans="1:16">
      <c r="A78" s="43">
        <v>20</v>
      </c>
      <c r="B78" s="33" t="s">
        <v>26</v>
      </c>
      <c r="C78" s="34">
        <v>165</v>
      </c>
      <c r="D78" s="34">
        <v>0</v>
      </c>
      <c r="E78" s="34">
        <v>0</v>
      </c>
      <c r="F78" s="34">
        <v>1</v>
      </c>
      <c r="G78" s="34">
        <v>0</v>
      </c>
      <c r="H78" s="34">
        <v>6</v>
      </c>
      <c r="I78" s="34">
        <v>3</v>
      </c>
      <c r="J78" s="34">
        <v>0</v>
      </c>
      <c r="K78" s="34">
        <v>0</v>
      </c>
      <c r="L78" s="34">
        <v>0</v>
      </c>
      <c r="M78" s="34">
        <v>128</v>
      </c>
      <c r="N78" s="34">
        <v>11</v>
      </c>
      <c r="O78" s="34">
        <v>2</v>
      </c>
      <c r="P78" s="35">
        <v>14</v>
      </c>
    </row>
    <row r="79" spans="1:16" ht="14.25" thickBot="1">
      <c r="A79" s="44"/>
      <c r="B79" s="36" t="s">
        <v>27</v>
      </c>
      <c r="C79" s="37">
        <v>60</v>
      </c>
      <c r="D79" s="37">
        <v>0</v>
      </c>
      <c r="E79" s="37">
        <v>0</v>
      </c>
      <c r="F79" s="37">
        <v>0</v>
      </c>
      <c r="G79" s="37">
        <v>0</v>
      </c>
      <c r="H79" s="37">
        <v>7</v>
      </c>
      <c r="I79" s="37">
        <v>4</v>
      </c>
      <c r="J79" s="37">
        <v>0</v>
      </c>
      <c r="K79" s="37">
        <v>0</v>
      </c>
      <c r="L79" s="37">
        <v>0</v>
      </c>
      <c r="M79" s="37">
        <v>37</v>
      </c>
      <c r="N79" s="37">
        <v>7</v>
      </c>
      <c r="O79" s="37">
        <v>1</v>
      </c>
      <c r="P79" s="38">
        <v>4</v>
      </c>
    </row>
    <row r="80" spans="1:16">
      <c r="A80" s="6" t="s">
        <v>29</v>
      </c>
    </row>
  </sheetData>
  <mergeCells count="64">
    <mergeCell ref="A64:A65"/>
    <mergeCell ref="A66:A67"/>
    <mergeCell ref="A68:A69"/>
    <mergeCell ref="A72:A73"/>
    <mergeCell ref="A70:A71"/>
    <mergeCell ref="C62:C63"/>
    <mergeCell ref="A50:A51"/>
    <mergeCell ref="A54:A55"/>
    <mergeCell ref="A56:A57"/>
    <mergeCell ref="O62:O63"/>
    <mergeCell ref="P62:P63"/>
    <mergeCell ref="D62:G62"/>
    <mergeCell ref="H62:L62"/>
    <mergeCell ref="M62:M63"/>
    <mergeCell ref="N62:N63"/>
    <mergeCell ref="A22:B23"/>
    <mergeCell ref="N42:N43"/>
    <mergeCell ref="O42:O43"/>
    <mergeCell ref="P42:P43"/>
    <mergeCell ref="A42:B43"/>
    <mergeCell ref="C42:C43"/>
    <mergeCell ref="D42:G42"/>
    <mergeCell ref="H42:L42"/>
    <mergeCell ref="M42:M43"/>
    <mergeCell ref="O22:O23"/>
    <mergeCell ref="P22:P23"/>
    <mergeCell ref="D22:G22"/>
    <mergeCell ref="H22:L22"/>
    <mergeCell ref="C22:C23"/>
    <mergeCell ref="M22:M23"/>
    <mergeCell ref="N22:N23"/>
    <mergeCell ref="N2:N3"/>
    <mergeCell ref="O2:O3"/>
    <mergeCell ref="P2:P3"/>
    <mergeCell ref="A2:B3"/>
    <mergeCell ref="C2:C3"/>
    <mergeCell ref="D2:G2"/>
    <mergeCell ref="H2:L2"/>
    <mergeCell ref="A10:A11"/>
    <mergeCell ref="A12:A13"/>
    <mergeCell ref="A4:A5"/>
    <mergeCell ref="A6:A7"/>
    <mergeCell ref="A8:A9"/>
    <mergeCell ref="M2:M3"/>
    <mergeCell ref="A14:A15"/>
    <mergeCell ref="A16:A17"/>
    <mergeCell ref="A34:A35"/>
    <mergeCell ref="A36:A37"/>
    <mergeCell ref="A28:A29"/>
    <mergeCell ref="A32:A33"/>
    <mergeCell ref="A24:A25"/>
    <mergeCell ref="A26:A27"/>
    <mergeCell ref="A30:A31"/>
    <mergeCell ref="A18:A19"/>
    <mergeCell ref="A38:A39"/>
    <mergeCell ref="A58:A59"/>
    <mergeCell ref="A78:A79"/>
    <mergeCell ref="A74:A75"/>
    <mergeCell ref="A76:A77"/>
    <mergeCell ref="A44:A45"/>
    <mergeCell ref="A46:A47"/>
    <mergeCell ref="A48:A49"/>
    <mergeCell ref="A52:A53"/>
    <mergeCell ref="A62:B63"/>
  </mergeCells>
  <phoneticPr fontId="2"/>
  <pageMargins left="0.78740157480314965" right="0.78740157480314965" top="0.98425196850393704" bottom="0.98425196850393704" header="0.51181102362204722" footer="0.51181102362204722"/>
  <pageSetup paperSize="8" scale="70" orientation="landscape" r:id="rId1"/>
  <headerFooter alignWithMargins="0">
    <oddFooter>&amp;C&amp;"明朝,標準"- 242 -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4"/>
    <col min="2" max="5" width="9.125" style="4" customWidth="1"/>
    <col min="6" max="6" width="11.125" style="4" customWidth="1"/>
    <col min="7" max="8" width="8.625" style="4" customWidth="1"/>
    <col min="9" max="9" width="11.625" style="4" customWidth="1"/>
    <col min="10" max="16384" width="9" style="4"/>
  </cols>
  <sheetData>
    <row r="1" spans="1:9" ht="18.75" customHeight="1" thickBot="1">
      <c r="A1" s="9" t="s">
        <v>42</v>
      </c>
      <c r="E1" s="26" t="s">
        <v>37</v>
      </c>
    </row>
    <row r="2" spans="1:9" ht="24.75" customHeight="1">
      <c r="A2" s="47" t="s">
        <v>0</v>
      </c>
      <c r="B2" s="48" t="s">
        <v>1</v>
      </c>
      <c r="C2" s="48"/>
      <c r="D2" s="48" t="s">
        <v>4</v>
      </c>
      <c r="E2" s="48"/>
      <c r="F2" s="55" t="s">
        <v>6</v>
      </c>
      <c r="G2" s="48" t="s">
        <v>5</v>
      </c>
      <c r="H2" s="48"/>
      <c r="I2" s="53" t="s">
        <v>7</v>
      </c>
    </row>
    <row r="3" spans="1:9" ht="24.75" customHeight="1">
      <c r="A3" s="49"/>
      <c r="B3" s="7" t="s">
        <v>2</v>
      </c>
      <c r="C3" s="7" t="s">
        <v>3</v>
      </c>
      <c r="D3" s="7" t="s">
        <v>2</v>
      </c>
      <c r="E3" s="7" t="s">
        <v>3</v>
      </c>
      <c r="F3" s="50"/>
      <c r="G3" s="7" t="s">
        <v>2</v>
      </c>
      <c r="H3" s="7" t="s">
        <v>3</v>
      </c>
      <c r="I3" s="54"/>
    </row>
    <row r="4" spans="1:9" ht="21.75" hidden="1" customHeight="1">
      <c r="A4" s="5" t="s">
        <v>8</v>
      </c>
      <c r="B4" s="21">
        <f t="shared" ref="B4:B9" si="0">SUM(D4,F4,G4)</f>
        <v>27665</v>
      </c>
      <c r="C4" s="21">
        <f t="shared" ref="C4:C9" si="1">SUM(E4,H4)</f>
        <v>49294</v>
      </c>
      <c r="D4" s="21">
        <v>25975</v>
      </c>
      <c r="E4" s="21">
        <v>49282</v>
      </c>
      <c r="F4" s="21">
        <v>1678</v>
      </c>
      <c r="G4" s="21">
        <v>12</v>
      </c>
      <c r="H4" s="21">
        <v>12</v>
      </c>
      <c r="I4" s="21">
        <v>375994</v>
      </c>
    </row>
    <row r="5" spans="1:9" ht="21.75" hidden="1" customHeight="1">
      <c r="A5" s="5" t="s">
        <v>33</v>
      </c>
      <c r="B5" s="22">
        <f t="shared" si="0"/>
        <v>24112</v>
      </c>
      <c r="C5" s="22">
        <f t="shared" si="1"/>
        <v>49582</v>
      </c>
      <c r="D5" s="22">
        <v>22573</v>
      </c>
      <c r="E5" s="22">
        <v>49570</v>
      </c>
      <c r="F5" s="22">
        <v>1531</v>
      </c>
      <c r="G5" s="22">
        <v>8</v>
      </c>
      <c r="H5" s="22">
        <v>12</v>
      </c>
      <c r="I5" s="22">
        <v>333328</v>
      </c>
    </row>
    <row r="6" spans="1:9" ht="18" customHeight="1">
      <c r="A6" s="12" t="s">
        <v>32</v>
      </c>
      <c r="B6" s="22">
        <f t="shared" si="0"/>
        <v>40575</v>
      </c>
      <c r="C6" s="22">
        <f t="shared" si="1"/>
        <v>116883</v>
      </c>
      <c r="D6" s="22">
        <v>39142</v>
      </c>
      <c r="E6" s="22">
        <v>116877</v>
      </c>
      <c r="F6" s="22">
        <v>1432</v>
      </c>
      <c r="G6" s="22">
        <v>1</v>
      </c>
      <c r="H6" s="22">
        <v>6</v>
      </c>
      <c r="I6" s="22">
        <v>337319</v>
      </c>
    </row>
    <row r="7" spans="1:9" ht="18" customHeight="1">
      <c r="A7" s="23">
        <v>14</v>
      </c>
      <c r="B7" s="22">
        <f t="shared" si="0"/>
        <v>24297</v>
      </c>
      <c r="C7" s="22">
        <f t="shared" si="1"/>
        <v>51228</v>
      </c>
      <c r="D7" s="22">
        <v>22851</v>
      </c>
      <c r="E7" s="22">
        <v>51225</v>
      </c>
      <c r="F7" s="22">
        <v>1443</v>
      </c>
      <c r="G7" s="22">
        <v>3</v>
      </c>
      <c r="H7" s="22">
        <v>3</v>
      </c>
      <c r="I7" s="22">
        <v>313525</v>
      </c>
    </row>
    <row r="8" spans="1:9" ht="18" customHeight="1">
      <c r="A8" s="23">
        <v>15</v>
      </c>
      <c r="B8" s="22">
        <f t="shared" si="0"/>
        <v>24293</v>
      </c>
      <c r="C8" s="22">
        <f t="shared" si="1"/>
        <v>50520</v>
      </c>
      <c r="D8" s="22">
        <v>22722</v>
      </c>
      <c r="E8" s="22">
        <v>50520</v>
      </c>
      <c r="F8" s="22">
        <v>1571</v>
      </c>
      <c r="G8" s="22">
        <v>0</v>
      </c>
      <c r="H8" s="22">
        <v>0</v>
      </c>
      <c r="I8" s="22">
        <v>294264</v>
      </c>
    </row>
    <row r="9" spans="1:9" ht="18" customHeight="1">
      <c r="A9" s="23">
        <v>16</v>
      </c>
      <c r="B9" s="22">
        <f t="shared" si="0"/>
        <v>33740</v>
      </c>
      <c r="C9" s="22">
        <f t="shared" si="1"/>
        <v>67952</v>
      </c>
      <c r="D9" s="22">
        <v>32020</v>
      </c>
      <c r="E9" s="22">
        <v>67951</v>
      </c>
      <c r="F9" s="22">
        <v>1719</v>
      </c>
      <c r="G9" s="22">
        <v>1</v>
      </c>
      <c r="H9" s="22">
        <v>1</v>
      </c>
      <c r="I9" s="22">
        <v>361251</v>
      </c>
    </row>
    <row r="10" spans="1:9" ht="18" customHeight="1" thickBot="1">
      <c r="A10" s="24">
        <v>17</v>
      </c>
      <c r="B10" s="25">
        <f>SUM(D10,F10,G10)</f>
        <v>38039</v>
      </c>
      <c r="C10" s="25">
        <f>SUM(E10,H10)</f>
        <v>80342</v>
      </c>
      <c r="D10" s="25">
        <v>35678</v>
      </c>
      <c r="E10" s="25">
        <v>80323</v>
      </c>
      <c r="F10" s="25">
        <v>2342</v>
      </c>
      <c r="G10" s="25">
        <v>19</v>
      </c>
      <c r="H10" s="25">
        <v>19</v>
      </c>
      <c r="I10" s="25">
        <v>722369</v>
      </c>
    </row>
    <row r="11" spans="1:9">
      <c r="A11" s="6" t="s">
        <v>36</v>
      </c>
    </row>
    <row r="12" spans="1:9">
      <c r="A12" s="6" t="s">
        <v>35</v>
      </c>
    </row>
    <row r="13" spans="1:9">
      <c r="A13" s="6" t="s">
        <v>40</v>
      </c>
    </row>
    <row r="14" spans="1:9">
      <c r="A14" s="6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23-1</vt:lpstr>
      <vt:lpstr>23-4</vt:lpstr>
      <vt:lpstr>'23-1'!Print_Area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2009-06-04T00:53:10Z</cp:lastPrinted>
  <dcterms:created xsi:type="dcterms:W3CDTF">1997-01-08T22:48:59Z</dcterms:created>
  <dcterms:modified xsi:type="dcterms:W3CDTF">2023-04-26T01:15:20Z</dcterms:modified>
</cp:coreProperties>
</file>