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94F7C0FA-48DE-458F-9B42-603132B0B177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H19年" sheetId="6" r:id="rId1"/>
    <sheet name="H20" sheetId="7" r:id="rId2"/>
    <sheet name="比較" sheetId="8" r:id="rId3"/>
  </sheets>
  <calcPr calcId="191029"/>
</workbook>
</file>

<file path=xl/calcChain.xml><?xml version="1.0" encoding="utf-8"?>
<calcChain xmlns="http://schemas.openxmlformats.org/spreadsheetml/2006/main">
  <c r="L9" i="7" l="1"/>
  <c r="L9" i="6"/>
  <c r="L31" i="6" s="1"/>
  <c r="F10" i="7"/>
  <c r="C10" i="7" s="1"/>
  <c r="I10" i="7"/>
  <c r="L10" i="7"/>
  <c r="M10" i="7" s="1"/>
  <c r="P10" i="7"/>
  <c r="F11" i="7"/>
  <c r="I11" i="7"/>
  <c r="L11" i="7"/>
  <c r="M11" i="7" s="1"/>
  <c r="P11" i="7"/>
  <c r="P31" i="7" s="1"/>
  <c r="C11" i="7"/>
  <c r="F12" i="7"/>
  <c r="I12" i="7"/>
  <c r="L12" i="7"/>
  <c r="C12" i="7" s="1"/>
  <c r="P12" i="7"/>
  <c r="F13" i="7"/>
  <c r="I13" i="7"/>
  <c r="P13" i="7"/>
  <c r="L13" i="7"/>
  <c r="L31" i="7" s="1"/>
  <c r="F14" i="7"/>
  <c r="I14" i="7"/>
  <c r="C14" i="7"/>
  <c r="L14" i="7"/>
  <c r="M14" i="7" s="1"/>
  <c r="P14" i="7"/>
  <c r="F15" i="7"/>
  <c r="C15" i="7" s="1"/>
  <c r="M15" i="7" s="1"/>
  <c r="I15" i="7"/>
  <c r="L15" i="7"/>
  <c r="P15" i="7"/>
  <c r="F16" i="7"/>
  <c r="I16" i="7"/>
  <c r="C16" i="7"/>
  <c r="M16" i="7"/>
  <c r="L16" i="7"/>
  <c r="P16" i="7"/>
  <c r="F17" i="7"/>
  <c r="C17" i="7" s="1"/>
  <c r="I17" i="7"/>
  <c r="L17" i="7"/>
  <c r="M17" i="7" s="1"/>
  <c r="P17" i="7"/>
  <c r="F18" i="7"/>
  <c r="I18" i="7"/>
  <c r="L18" i="7"/>
  <c r="C18" i="7" s="1"/>
  <c r="P18" i="7"/>
  <c r="F19" i="7"/>
  <c r="I19" i="7"/>
  <c r="L19" i="7"/>
  <c r="M19" i="7" s="1"/>
  <c r="P19" i="7"/>
  <c r="C19" i="7"/>
  <c r="F20" i="7"/>
  <c r="C20" i="7" s="1"/>
  <c r="I20" i="7"/>
  <c r="L20" i="7"/>
  <c r="M20" i="7" s="1"/>
  <c r="P20" i="7"/>
  <c r="F21" i="7"/>
  <c r="I21" i="7"/>
  <c r="L21" i="7"/>
  <c r="P21" i="7"/>
  <c r="C21" i="7" s="1"/>
  <c r="M21" i="7" s="1"/>
  <c r="F22" i="7"/>
  <c r="C22" i="7" s="1"/>
  <c r="I22" i="7"/>
  <c r="L22" i="7"/>
  <c r="M22" i="7" s="1"/>
  <c r="P22" i="7"/>
  <c r="F23" i="7"/>
  <c r="I23" i="7"/>
  <c r="L23" i="7"/>
  <c r="P23" i="7"/>
  <c r="C23" i="7"/>
  <c r="M23" i="7" s="1"/>
  <c r="F24" i="7"/>
  <c r="I24" i="7"/>
  <c r="L24" i="7"/>
  <c r="P24" i="7"/>
  <c r="F25" i="7"/>
  <c r="I25" i="7"/>
  <c r="L25" i="7"/>
  <c r="M25" i="7" s="1"/>
  <c r="C25" i="7"/>
  <c r="P25" i="7"/>
  <c r="F26" i="7"/>
  <c r="I26" i="7"/>
  <c r="C26" i="7"/>
  <c r="L26" i="7"/>
  <c r="M26" i="7" s="1"/>
  <c r="P26" i="7"/>
  <c r="F27" i="7"/>
  <c r="C27" i="7" s="1"/>
  <c r="I27" i="7"/>
  <c r="L27" i="7"/>
  <c r="M27" i="7" s="1"/>
  <c r="P27" i="7"/>
  <c r="F28" i="7"/>
  <c r="I28" i="7"/>
  <c r="C28" i="7"/>
  <c r="M28" i="7"/>
  <c r="L28" i="7"/>
  <c r="P28" i="7"/>
  <c r="F29" i="7"/>
  <c r="I29" i="7"/>
  <c r="L29" i="7"/>
  <c r="P29" i="7"/>
  <c r="C29" i="7" s="1"/>
  <c r="M29" i="7" s="1"/>
  <c r="I30" i="7"/>
  <c r="L30" i="7"/>
  <c r="M30" i="7" s="1"/>
  <c r="P30" i="7"/>
  <c r="F30" i="7"/>
  <c r="C30" i="7"/>
  <c r="F9" i="7"/>
  <c r="C9" i="7" s="1"/>
  <c r="F31" i="7"/>
  <c r="I9" i="7"/>
  <c r="I31" i="7" s="1"/>
  <c r="P9" i="7"/>
  <c r="E31" i="7"/>
  <c r="G31" i="7"/>
  <c r="H31" i="7"/>
  <c r="J31" i="7"/>
  <c r="K31" i="7"/>
  <c r="N31" i="7"/>
  <c r="O31" i="7"/>
  <c r="D31" i="7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N31" i="6"/>
  <c r="O31" i="6"/>
  <c r="Q31" i="6"/>
  <c r="Q9" i="6"/>
  <c r="E27" i="8"/>
  <c r="F9" i="6"/>
  <c r="C9" i="6" s="1"/>
  <c r="I9" i="6"/>
  <c r="P9" i="6"/>
  <c r="F10" i="6"/>
  <c r="I10" i="6"/>
  <c r="C10" i="6" s="1"/>
  <c r="L10" i="6"/>
  <c r="M10" i="6" s="1"/>
  <c r="P10" i="6"/>
  <c r="F11" i="6"/>
  <c r="I11" i="6"/>
  <c r="L11" i="6"/>
  <c r="C11" i="6" s="1"/>
  <c r="P11" i="6"/>
  <c r="F12" i="6"/>
  <c r="I12" i="6"/>
  <c r="I31" i="6" s="1"/>
  <c r="L12" i="6"/>
  <c r="P12" i="6"/>
  <c r="C12" i="6" s="1"/>
  <c r="M12" i="6" s="1"/>
  <c r="F13" i="6"/>
  <c r="C13" i="6" s="1"/>
  <c r="M13" i="6" s="1"/>
  <c r="I13" i="6"/>
  <c r="L13" i="6"/>
  <c r="P13" i="6"/>
  <c r="F14" i="6"/>
  <c r="I14" i="6"/>
  <c r="L14" i="6"/>
  <c r="P14" i="6"/>
  <c r="C14" i="6"/>
  <c r="M14" i="6" s="1"/>
  <c r="F15" i="6"/>
  <c r="C15" i="6" s="1"/>
  <c r="I15" i="6"/>
  <c r="L15" i="6"/>
  <c r="P15" i="6"/>
  <c r="F16" i="6"/>
  <c r="C16" i="6" s="1"/>
  <c r="M16" i="6" s="1"/>
  <c r="I16" i="6"/>
  <c r="L16" i="6"/>
  <c r="P16" i="6"/>
  <c r="F17" i="6"/>
  <c r="I17" i="6"/>
  <c r="L17" i="6"/>
  <c r="P17" i="6"/>
  <c r="F18" i="6"/>
  <c r="C18" i="6" s="1"/>
  <c r="M18" i="6" s="1"/>
  <c r="I18" i="6"/>
  <c r="L18" i="6"/>
  <c r="P18" i="6"/>
  <c r="F19" i="6"/>
  <c r="I19" i="6"/>
  <c r="C19" i="6"/>
  <c r="L19" i="6"/>
  <c r="M19" i="6" s="1"/>
  <c r="P19" i="6"/>
  <c r="F20" i="6"/>
  <c r="I20" i="6"/>
  <c r="L20" i="6"/>
  <c r="P20" i="6"/>
  <c r="F21" i="6"/>
  <c r="I21" i="6"/>
  <c r="L21" i="6"/>
  <c r="C21" i="6" s="1"/>
  <c r="P21" i="6"/>
  <c r="F22" i="6"/>
  <c r="I22" i="6"/>
  <c r="L22" i="6"/>
  <c r="P22" i="6"/>
  <c r="C22" i="6"/>
  <c r="M22" i="6" s="1"/>
  <c r="F23" i="6"/>
  <c r="I23" i="6"/>
  <c r="L23" i="6"/>
  <c r="P23" i="6"/>
  <c r="F24" i="6"/>
  <c r="C24" i="6" s="1"/>
  <c r="M24" i="6" s="1"/>
  <c r="I24" i="6"/>
  <c r="L24" i="6"/>
  <c r="P24" i="6"/>
  <c r="F25" i="6"/>
  <c r="I25" i="6"/>
  <c r="C25" i="6" s="1"/>
  <c r="M25" i="6" s="1"/>
  <c r="L25" i="6"/>
  <c r="P25" i="6"/>
  <c r="F26" i="6"/>
  <c r="I26" i="6"/>
  <c r="C26" i="6" s="1"/>
  <c r="M26" i="6" s="1"/>
  <c r="L26" i="6"/>
  <c r="P26" i="6"/>
  <c r="F27" i="6"/>
  <c r="I27" i="6"/>
  <c r="C27" i="6"/>
  <c r="L27" i="6"/>
  <c r="M27" i="6" s="1"/>
  <c r="P27" i="6"/>
  <c r="F28" i="6"/>
  <c r="C28" i="6" s="1"/>
  <c r="I28" i="6"/>
  <c r="L28" i="6"/>
  <c r="M28" i="6" s="1"/>
  <c r="P28" i="6"/>
  <c r="F29" i="6"/>
  <c r="I29" i="6"/>
  <c r="L29" i="6"/>
  <c r="C29" i="6" s="1"/>
  <c r="P29" i="6"/>
  <c r="F30" i="6"/>
  <c r="C30" i="6" s="1"/>
  <c r="I30" i="6"/>
  <c r="L30" i="6"/>
  <c r="P30" i="6"/>
  <c r="H31" i="6"/>
  <c r="G31" i="6"/>
  <c r="J31" i="6"/>
  <c r="K31" i="6"/>
  <c r="E31" i="6"/>
  <c r="D31" i="6"/>
  <c r="C27" i="8"/>
  <c r="C20" i="6"/>
  <c r="M20" i="6" s="1"/>
  <c r="M9" i="6" l="1"/>
  <c r="M15" i="6"/>
  <c r="M9" i="7"/>
  <c r="M30" i="6"/>
  <c r="M12" i="7"/>
  <c r="M21" i="6"/>
  <c r="F31" i="6"/>
  <c r="M11" i="6"/>
  <c r="M29" i="6"/>
  <c r="C17" i="6"/>
  <c r="C31" i="6" s="1"/>
  <c r="M31" i="6" s="1"/>
  <c r="C13" i="7"/>
  <c r="C31" i="7" s="1"/>
  <c r="M31" i="7" s="1"/>
  <c r="C23" i="6"/>
  <c r="M23" i="6" s="1"/>
  <c r="M18" i="7"/>
  <c r="C24" i="7"/>
  <c r="M24" i="7" s="1"/>
  <c r="M13" i="7" l="1"/>
  <c r="M17" i="6"/>
</calcChain>
</file>

<file path=xl/sharedStrings.xml><?xml version="1.0" encoding="utf-8"?>
<sst xmlns="http://schemas.openxmlformats.org/spreadsheetml/2006/main" count="136" uniqueCount="52">
  <si>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</si>
  <si>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</si>
  <si>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</si>
  <si>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</si>
  <si>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</si>
  <si>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</si>
  <si>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</si>
  <si>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</si>
  <si>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</si>
  <si>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</si>
  <si>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</si>
  <si>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</si>
  <si>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</si>
  <si>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</si>
  <si>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</si>
  <si>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</si>
  <si>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</si>
  <si>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</si>
  <si>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</si>
  <si>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</si>
  <si>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</si>
  <si>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</si>
  <si>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</si>
  <si>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</si>
  <si>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</si>
  <si>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</si>
  <si>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個人事業主・　　無給家族従業者</t>
    <rPh sb="0" eb="2">
      <t>コジン</t>
    </rPh>
    <rPh sb="2" eb="5">
      <t>ジギョウヌシ</t>
    </rPh>
    <rPh sb="8" eb="10">
      <t>ムキュウ</t>
    </rPh>
    <rPh sb="10" eb="12">
      <t>カゾク</t>
    </rPh>
    <rPh sb="12" eb="15">
      <t>ジュウギョウシャ</t>
    </rPh>
    <phoneticPr fontId="2"/>
  </si>
  <si>
    <t>ﾌﾟﾗｽﾁｯｸ</t>
    <phoneticPr fontId="2"/>
  </si>
  <si>
    <t>出向・派遣受入者</t>
    <phoneticPr fontId="2"/>
  </si>
  <si>
    <t>正社員、正社員等</t>
    <phoneticPr fontId="2"/>
  </si>
  <si>
    <t>個人事業主・無給家族従業者</t>
    <rPh sb="0" eb="2">
      <t>コジン</t>
    </rPh>
    <rPh sb="2" eb="5">
      <t>ジギョウヌシ</t>
    </rPh>
    <rPh sb="6" eb="8">
      <t>ムキュウ</t>
    </rPh>
    <rPh sb="8" eb="10">
      <t>カゾク</t>
    </rPh>
    <rPh sb="10" eb="13">
      <t>ジュウギョウシャ</t>
    </rPh>
    <phoneticPr fontId="2"/>
  </si>
  <si>
    <t>ﾊﾟｰﾄ・ｱﾙﾊﾞｲﾄ等</t>
    <phoneticPr fontId="2"/>
  </si>
  <si>
    <t>出向・派遣受入者</t>
    <phoneticPr fontId="2"/>
  </si>
  <si>
    <t>個人事業主・無給家族従業者</t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</si>
  <si>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</si>
  <si>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佐久市の製造業中分類別従業者数一覧表（従業者数４人以上の事業所）</t>
    <rPh sb="0" eb="3">
      <t>サクシ</t>
    </rPh>
    <rPh sb="4" eb="7">
      <t>セイゾウギョウ</t>
    </rPh>
    <rPh sb="7" eb="10">
      <t>チュウブンルイ</t>
    </rPh>
    <rPh sb="10" eb="11">
      <t>ベツ</t>
    </rPh>
    <rPh sb="11" eb="12">
      <t>ジュウ</t>
    </rPh>
    <rPh sb="12" eb="15">
      <t>ギョウシャスウ</t>
    </rPh>
    <rPh sb="15" eb="17">
      <t>イチラン</t>
    </rPh>
    <rPh sb="17" eb="18">
      <t>ヒョウ</t>
    </rPh>
    <rPh sb="19" eb="20">
      <t>ジュウ</t>
    </rPh>
    <rPh sb="20" eb="23">
      <t>ギョウシャスウ</t>
    </rPh>
    <rPh sb="24" eb="25">
      <t>ニン</t>
    </rPh>
    <rPh sb="25" eb="27">
      <t>イジョウ</t>
    </rPh>
    <rPh sb="28" eb="31">
      <t>ジギョウショ</t>
    </rPh>
    <phoneticPr fontId="2"/>
  </si>
  <si>
    <t>佐久市の製造業中分類別従業者数一覧表（従業者数４人以上の事業所）</t>
    <rPh sb="0" eb="3">
      <t>サクシ</t>
    </rPh>
    <rPh sb="4" eb="7">
      <t>セイゾウギョウ</t>
    </rPh>
    <rPh sb="7" eb="8">
      <t>ナカ</t>
    </rPh>
    <rPh sb="8" eb="10">
      <t>ブンルイ</t>
    </rPh>
    <rPh sb="10" eb="11">
      <t>ベツ</t>
    </rPh>
    <rPh sb="11" eb="12">
      <t>ジュウ</t>
    </rPh>
    <rPh sb="12" eb="15">
      <t>ギョウシャスウ</t>
    </rPh>
    <rPh sb="15" eb="17">
      <t>イチラン</t>
    </rPh>
    <rPh sb="17" eb="18">
      <t>ヒョウ</t>
    </rPh>
    <rPh sb="19" eb="20">
      <t>ジュウ</t>
    </rPh>
    <rPh sb="20" eb="23">
      <t>ギョウシャスウ</t>
    </rPh>
    <rPh sb="24" eb="27">
      <t>ニンイジョウ</t>
    </rPh>
    <rPh sb="28" eb="31">
      <t>ジギョウショ</t>
    </rPh>
    <phoneticPr fontId="2"/>
  </si>
  <si>
    <t>H19</t>
    <phoneticPr fontId="2"/>
  </si>
  <si>
    <t>H20</t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</si>
  <si>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</si>
  <si>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</si>
  <si>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はんよう機械</t>
    <rPh sb="4" eb="6">
      <t>キカイ</t>
    </rPh>
    <phoneticPr fontId="2"/>
  </si>
  <si>
    <t>非鉄金属</t>
    <rPh sb="0" eb="1">
      <t>ヒ</t>
    </rPh>
    <rPh sb="1" eb="2">
      <t>テツ</t>
    </rPh>
    <rPh sb="2" eb="4">
      <t>キンゾク</t>
    </rPh>
    <phoneticPr fontId="2"/>
  </si>
  <si>
    <t>窯業</t>
    <rPh sb="0" eb="1">
      <t>カマ</t>
    </rPh>
    <rPh sb="1" eb="2">
      <t>ギョウ</t>
    </rPh>
    <phoneticPr fontId="2"/>
  </si>
  <si>
    <t>毛皮</t>
    <rPh sb="0" eb="2">
      <t>ケガワ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</si>
  <si>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</si>
  <si>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</si>
  <si>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</si>
  <si>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佐久市内製造業の中分類別雇用体制別従業者の比較（平成19年と平成20年）</t>
    <rPh sb="0" eb="4">
      <t>サクシナイ</t>
    </rPh>
    <rPh sb="4" eb="7">
      <t>セイゾウギョウ</t>
    </rPh>
    <rPh sb="8" eb="9">
      <t>チュウ</t>
    </rPh>
    <rPh sb="9" eb="11">
      <t>ブンルイ</t>
    </rPh>
    <rPh sb="11" eb="12">
      <t>ベツ</t>
    </rPh>
    <rPh sb="12" eb="14">
      <t>コヨウ</t>
    </rPh>
    <rPh sb="14" eb="16">
      <t>タイセイ</t>
    </rPh>
    <rPh sb="16" eb="17">
      <t>ベツ</t>
    </rPh>
    <rPh sb="17" eb="20">
      <t>ジュウギョウシャ</t>
    </rPh>
    <rPh sb="21" eb="23">
      <t>ヒカク</t>
    </rPh>
    <rPh sb="24" eb="26">
      <t>ヘイセイ</t>
    </rPh>
    <rPh sb="28" eb="29">
      <t>ネン</t>
    </rPh>
    <rPh sb="30" eb="32">
      <t>ヘイセイ</t>
    </rPh>
    <rPh sb="34" eb="35">
      <t>ネン</t>
    </rPh>
    <phoneticPr fontId="2"/>
  </si>
  <si>
    <t>（平成１9年(2007年)工業統計調査結果より）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</si>
  <si>
    <t>　</t>
    <phoneticPr fontId="2"/>
  </si>
  <si>
    <t>（平成20年(2008年)工業統計調査結果より）</t>
    <rPh sb="1" eb="3">
      <t>ヘイセイ</t>
    </rPh>
    <rPh sb="5" eb="6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19" eb="21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</si>
</sst>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176" fontId="3" fillId="2" borderId="2" xfId="0" applyNumberFormat="1" applyFont="1" applyFill="1" applyBorder="1">
      <alignment vertical="center"/>
    </xf>
    <xf numFmtId="0" fontId="3" fillId="0" borderId="3" xfId="0" applyFont="1" applyBorder="1">
      <alignment vertical="center"/>
    </xf>
    <xf numFmtId="176" fontId="3" fillId="2" borderId="3" xfId="0" applyNumberFormat="1" applyFont="1" applyFill="1" applyBorder="1">
      <alignment vertical="center"/>
    </xf>
    <xf numFmtId="0" fontId="3" fillId="0" borderId="4" xfId="0" applyFont="1" applyBorder="1">
      <alignment vertical="center"/>
    </xf>
    <xf numFmtId="176" fontId="3" fillId="2" borderId="4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38" fontId="3" fillId="2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2" borderId="3" xfId="1" applyFont="1" applyFill="1" applyBorder="1">
      <alignment vertical="center"/>
    </xf>
    <xf numFmtId="38" fontId="3" fillId="0" borderId="4" xfId="1" applyFont="1" applyBorder="1">
      <alignment vertical="center"/>
    </xf>
    <xf numFmtId="38" fontId="3" fillId="2" borderId="4" xfId="1" applyFont="1" applyFill="1" applyBorder="1">
      <alignment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3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Border="1">
      <alignment vertical="center"/>
    </xf>
    <xf numFmtId="38" fontId="3" fillId="0" borderId="16" xfId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38" fontId="3" fillId="0" borderId="17" xfId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38" fontId="3" fillId="0" borderId="26" xfId="1" applyFont="1" applyBorder="1">
      <alignment vertical="center"/>
    </xf>
    <xf numFmtId="38" fontId="3" fillId="0" borderId="27" xfId="1" applyFont="1" applyBorder="1">
      <alignment vertical="center"/>
    </xf>
    <xf numFmtId="38" fontId="3" fillId="0" borderId="28" xfId="1" applyFont="1" applyBorder="1">
      <alignment vertical="center"/>
    </xf>
    <xf numFmtId="0" fontId="3" fillId="0" borderId="29" xfId="0" applyFont="1" applyBorder="1">
      <alignment vertical="center"/>
    </xf>
    <xf numFmtId="38" fontId="3" fillId="0" borderId="24" xfId="0" applyNumberFormat="1" applyFont="1" applyBorder="1">
      <alignment vertical="center"/>
    </xf>
    <xf numFmtId="38" fontId="3" fillId="0" borderId="30" xfId="0" applyNumberFormat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quotePrefix="1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5" xfId="0" quotePrefix="1" applyFont="1" applyBorder="1" applyAlignment="1">
      <alignment horizontal="center" vertical="center"/>
    </xf>
    <xf numFmtId="38" fontId="3" fillId="0" borderId="36" xfId="1" applyFont="1" applyFill="1" applyBorder="1">
      <alignment vertical="center"/>
    </xf>
    <xf numFmtId="38" fontId="3" fillId="0" borderId="37" xfId="1" applyFont="1" applyFill="1" applyBorder="1">
      <alignment vertical="center"/>
    </xf>
    <xf numFmtId="38" fontId="3" fillId="0" borderId="38" xfId="1" applyFont="1" applyFill="1" applyBorder="1">
      <alignment vertical="center"/>
    </xf>
    <xf numFmtId="0" fontId="5" fillId="0" borderId="1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3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38" fontId="3" fillId="0" borderId="39" xfId="1" applyFont="1" applyFill="1" applyBorder="1">
      <alignment vertical="center"/>
    </xf>
    <xf numFmtId="38" fontId="3" fillId="0" borderId="26" xfId="1" applyFont="1" applyFill="1" applyBorder="1">
      <alignment vertical="center"/>
    </xf>
    <xf numFmtId="38" fontId="3" fillId="0" borderId="40" xfId="1" applyFont="1" applyBorder="1">
      <alignment vertical="center"/>
    </xf>
    <xf numFmtId="38" fontId="3" fillId="0" borderId="3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0" fontId="3" fillId="0" borderId="24" xfId="0" applyFont="1" applyBorder="1" applyAlignment="1">
      <alignment horizontal="distributed" vertical="center"/>
    </xf>
    <xf numFmtId="38" fontId="3" fillId="0" borderId="41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42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38" fontId="3" fillId="0" borderId="44" xfId="1" applyFont="1" applyBorder="1">
      <alignment vertical="center"/>
    </xf>
    <xf numFmtId="38" fontId="3" fillId="0" borderId="27" xfId="1" applyFont="1" applyFill="1" applyBorder="1">
      <alignment vertical="center"/>
    </xf>
    <xf numFmtId="0" fontId="5" fillId="0" borderId="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45" xfId="0" applyFont="1" applyBorder="1">
      <alignment vertical="center"/>
    </xf>
    <xf numFmtId="38" fontId="3" fillId="0" borderId="46" xfId="0" applyNumberFormat="1" applyFont="1" applyBorder="1">
      <alignment vertical="center"/>
    </xf>
    <xf numFmtId="38" fontId="3" fillId="0" borderId="17" xfId="0" applyNumberFormat="1" applyFont="1" applyBorder="1">
      <alignment vertical="center"/>
    </xf>
    <xf numFmtId="176" fontId="3" fillId="0" borderId="17" xfId="0" applyNumberFormat="1" applyFont="1" applyFill="1" applyBorder="1">
      <alignment vertical="center"/>
    </xf>
    <xf numFmtId="0" fontId="3" fillId="0" borderId="14" xfId="0" quotePrefix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quotePrefix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5" xfId="0" quotePrefix="1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3" fillId="2" borderId="35" xfId="0" quotePrefix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8" xfId="0" quotePrefix="1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8" xfId="0" quotePrefix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shrinkToFit="1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14" xfId="0" quotePrefix="1" applyFont="1" applyBorder="1" applyAlignment="1">
      <alignment horizontal="center" vertical="center"/>
    </xf>
    <xf numFmtId="0" fontId="3" fillId="0" borderId="18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view="pageBreakPreview" zoomScale="60" zoomScaleNormal="100" workbookViewId="0">
      <selection activeCell="M33" sqref="M33"/>
    </sheetView>
  </sheetViews>
  <sheetFormatPr defaultRowHeight="14.25" x14ac:dyDescent="0.15"/>
  <cols>
    <col min="1" max="1" width="9" style="1"/>
    <col min="2" max="2" width="15.5" style="1" bestFit="1" customWidth="1"/>
    <col min="3" max="12" width="6.625" style="1" customWidth="1"/>
    <col min="13" max="13" width="6.625" style="14" customWidth="1"/>
    <col min="14" max="15" width="7.125" style="1" customWidth="1"/>
    <col min="16" max="16" width="0" style="1" hidden="1" customWidth="1"/>
    <col min="17" max="17" width="7" style="1" customWidth="1"/>
    <col min="18" max="16384" width="9" style="1"/>
  </cols>
  <sheetData>
    <row r="1" spans="1:17" ht="20.100000000000001" customHeight="1" x14ac:dyDescent="0.15">
      <c r="B1" s="101" t="s">
        <v>35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7" ht="20.100000000000001" customHeight="1" x14ac:dyDescent="0.15">
      <c r="B2" s="2"/>
      <c r="C2" s="2"/>
      <c r="D2" s="2"/>
      <c r="E2" s="2"/>
      <c r="F2" s="2"/>
      <c r="G2" s="2"/>
      <c r="H2" s="103" t="s">
        <v>49</v>
      </c>
      <c r="I2" s="104"/>
      <c r="J2" s="104"/>
      <c r="K2" s="104"/>
      <c r="L2" s="104"/>
      <c r="M2" s="104"/>
      <c r="N2" s="104"/>
      <c r="O2" s="104"/>
    </row>
    <row r="3" spans="1:17" ht="20.100000000000001" customHeight="1" thickBot="1" x14ac:dyDescent="0.2">
      <c r="B3" s="2"/>
      <c r="C3" s="2"/>
      <c r="D3" s="2"/>
      <c r="E3" s="2"/>
      <c r="F3" s="2"/>
      <c r="G3" s="2"/>
      <c r="H3" s="42"/>
      <c r="I3" s="42"/>
      <c r="J3" s="42"/>
      <c r="K3" s="42"/>
      <c r="L3" s="42"/>
      <c r="M3" s="42"/>
      <c r="N3" s="42"/>
      <c r="O3" s="42"/>
    </row>
    <row r="4" spans="1:17" ht="20.100000000000001" customHeight="1" x14ac:dyDescent="0.15">
      <c r="A4" s="95" t="s">
        <v>0</v>
      </c>
      <c r="B4" s="96"/>
      <c r="C4" s="105" t="s">
        <v>1</v>
      </c>
      <c r="D4" s="108" t="s">
        <v>2</v>
      </c>
      <c r="E4" s="108"/>
      <c r="F4" s="108"/>
      <c r="G4" s="108"/>
      <c r="H4" s="108"/>
      <c r="I4" s="108"/>
      <c r="J4" s="108"/>
      <c r="K4" s="108"/>
      <c r="L4" s="108"/>
      <c r="M4" s="108"/>
      <c r="N4" s="105"/>
      <c r="O4" s="105"/>
      <c r="P4" s="43"/>
      <c r="Q4" s="44"/>
    </row>
    <row r="5" spans="1:17" ht="20.100000000000001" customHeight="1" x14ac:dyDescent="0.15">
      <c r="A5" s="97"/>
      <c r="B5" s="98"/>
      <c r="C5" s="106"/>
      <c r="D5" s="133" t="s">
        <v>3</v>
      </c>
      <c r="E5" s="125"/>
      <c r="F5" s="125"/>
      <c r="G5" s="125"/>
      <c r="H5" s="125"/>
      <c r="I5" s="125"/>
      <c r="J5" s="125"/>
      <c r="K5" s="125"/>
      <c r="L5" s="125"/>
      <c r="M5" s="134"/>
      <c r="N5" s="109" t="s">
        <v>30</v>
      </c>
      <c r="O5" s="110"/>
      <c r="P5" s="111"/>
      <c r="Q5" s="45"/>
    </row>
    <row r="6" spans="1:17" ht="20.100000000000001" customHeight="1" x14ac:dyDescent="0.15">
      <c r="A6" s="97"/>
      <c r="B6" s="98"/>
      <c r="C6" s="106"/>
      <c r="D6" s="130" t="s">
        <v>4</v>
      </c>
      <c r="E6" s="131"/>
      <c r="F6" s="131"/>
      <c r="G6" s="131"/>
      <c r="H6" s="131"/>
      <c r="I6" s="132"/>
      <c r="J6" s="118" t="s">
        <v>28</v>
      </c>
      <c r="K6" s="119"/>
      <c r="L6" s="119"/>
      <c r="M6" s="120"/>
      <c r="N6" s="112"/>
      <c r="O6" s="113"/>
      <c r="P6" s="114"/>
      <c r="Q6" s="46"/>
    </row>
    <row r="7" spans="1:17" ht="20.100000000000001" customHeight="1" x14ac:dyDescent="0.15">
      <c r="A7" s="97"/>
      <c r="B7" s="98"/>
      <c r="C7" s="106"/>
      <c r="D7" s="124" t="s">
        <v>6</v>
      </c>
      <c r="E7" s="125"/>
      <c r="F7" s="126"/>
      <c r="G7" s="127" t="s">
        <v>7</v>
      </c>
      <c r="H7" s="128"/>
      <c r="I7" s="129"/>
      <c r="J7" s="121"/>
      <c r="K7" s="122"/>
      <c r="L7" s="122"/>
      <c r="M7" s="123"/>
      <c r="N7" s="115"/>
      <c r="O7" s="116"/>
      <c r="P7" s="117"/>
      <c r="Q7" s="47"/>
    </row>
    <row r="8" spans="1:17" ht="20.100000000000001" customHeight="1" x14ac:dyDescent="0.15">
      <c r="A8" s="99"/>
      <c r="B8" s="100"/>
      <c r="C8" s="107"/>
      <c r="D8" s="3" t="s">
        <v>8</v>
      </c>
      <c r="E8" s="3" t="s">
        <v>9</v>
      </c>
      <c r="F8" s="3" t="s">
        <v>24</v>
      </c>
      <c r="G8" s="3" t="s">
        <v>8</v>
      </c>
      <c r="H8" s="3" t="s">
        <v>9</v>
      </c>
      <c r="I8" s="3" t="s">
        <v>24</v>
      </c>
      <c r="J8" s="4" t="s">
        <v>8</v>
      </c>
      <c r="K8" s="4" t="s">
        <v>9</v>
      </c>
      <c r="L8" s="4" t="s">
        <v>24</v>
      </c>
      <c r="M8" s="5" t="s">
        <v>25</v>
      </c>
      <c r="N8" s="30" t="s">
        <v>8</v>
      </c>
      <c r="O8" s="30" t="s">
        <v>9</v>
      </c>
      <c r="P8" s="12" t="s">
        <v>24</v>
      </c>
      <c r="Q8" s="48" t="s">
        <v>24</v>
      </c>
    </row>
    <row r="9" spans="1:17" ht="20.100000000000001" customHeight="1" x14ac:dyDescent="0.15">
      <c r="A9" s="25">
        <v>9</v>
      </c>
      <c r="B9" s="31" t="s">
        <v>11</v>
      </c>
      <c r="C9" s="17">
        <f t="shared" ref="C9:C30" si="0">SUM(F9,I9,L9,P9)</f>
        <v>737</v>
      </c>
      <c r="D9" s="39">
        <v>289</v>
      </c>
      <c r="E9" s="17">
        <v>97</v>
      </c>
      <c r="F9" s="38">
        <f>SUM(D9:E9)</f>
        <v>386</v>
      </c>
      <c r="G9" s="17">
        <v>45</v>
      </c>
      <c r="H9" s="17">
        <v>199</v>
      </c>
      <c r="I9" s="38">
        <f>SUM(G9:H9)</f>
        <v>244</v>
      </c>
      <c r="J9" s="18">
        <v>83</v>
      </c>
      <c r="K9" s="18">
        <v>22</v>
      </c>
      <c r="L9" s="18">
        <f>SUM(J9:K9)</f>
        <v>105</v>
      </c>
      <c r="M9" s="7">
        <f t="shared" ref="M9:M30" si="1">L9/C9</f>
        <v>0.14246947082767977</v>
      </c>
      <c r="N9" s="6">
        <v>2</v>
      </c>
      <c r="O9" s="6">
        <v>0</v>
      </c>
      <c r="P9" s="12">
        <f>SUM(N9:O9)</f>
        <v>2</v>
      </c>
      <c r="Q9" s="49">
        <f>SUM(N9:O9)</f>
        <v>2</v>
      </c>
    </row>
    <row r="10" spans="1:17" ht="20.100000000000001" customHeight="1" x14ac:dyDescent="0.15">
      <c r="A10" s="25">
        <v>10</v>
      </c>
      <c r="B10" s="31" t="s">
        <v>12</v>
      </c>
      <c r="C10" s="17">
        <f t="shared" si="0"/>
        <v>159</v>
      </c>
      <c r="D10" s="23">
        <v>105</v>
      </c>
      <c r="E10" s="19">
        <v>20</v>
      </c>
      <c r="F10" s="38">
        <f t="shared" ref="F10:F30" si="2">SUM(D10:E10)</f>
        <v>125</v>
      </c>
      <c r="G10" s="19">
        <v>10</v>
      </c>
      <c r="H10" s="19">
        <v>21</v>
      </c>
      <c r="I10" s="38">
        <f t="shared" ref="I10:I30" si="3">SUM(G10:H10)</f>
        <v>31</v>
      </c>
      <c r="J10" s="20">
        <v>3</v>
      </c>
      <c r="K10" s="20">
        <v>0</v>
      </c>
      <c r="L10" s="20">
        <f>SUM(J10:K10)</f>
        <v>3</v>
      </c>
      <c r="M10" s="9">
        <f t="shared" si="1"/>
        <v>1.8867924528301886E-2</v>
      </c>
      <c r="N10" s="8">
        <v>0</v>
      </c>
      <c r="O10" s="8">
        <v>0</v>
      </c>
      <c r="P10" s="12">
        <f t="shared" ref="P10:P30" si="4">SUM(N10:O10)</f>
        <v>0</v>
      </c>
      <c r="Q10" s="49">
        <f t="shared" ref="Q10:Q31" si="5">SUM(N10:O10)</f>
        <v>0</v>
      </c>
    </row>
    <row r="11" spans="1:17" ht="20.100000000000001" customHeight="1" x14ac:dyDescent="0.15">
      <c r="A11" s="25">
        <v>11</v>
      </c>
      <c r="B11" s="31" t="s">
        <v>13</v>
      </c>
      <c r="C11" s="17">
        <f t="shared" si="0"/>
        <v>123</v>
      </c>
      <c r="D11" s="23">
        <v>14</v>
      </c>
      <c r="E11" s="19">
        <v>75</v>
      </c>
      <c r="F11" s="38">
        <f t="shared" si="2"/>
        <v>89</v>
      </c>
      <c r="G11" s="19">
        <v>4</v>
      </c>
      <c r="H11" s="19">
        <v>21</v>
      </c>
      <c r="I11" s="38">
        <f t="shared" si="3"/>
        <v>25</v>
      </c>
      <c r="J11" s="20">
        <v>1</v>
      </c>
      <c r="K11" s="20">
        <v>7</v>
      </c>
      <c r="L11" s="20">
        <f t="shared" ref="L11:L30" si="6">SUM(J11:K11)</f>
        <v>8</v>
      </c>
      <c r="M11" s="9">
        <f t="shared" si="1"/>
        <v>6.5040650406504072E-2</v>
      </c>
      <c r="N11" s="8">
        <v>0</v>
      </c>
      <c r="O11" s="8">
        <v>1</v>
      </c>
      <c r="P11" s="12">
        <f t="shared" si="4"/>
        <v>1</v>
      </c>
      <c r="Q11" s="49">
        <f t="shared" si="5"/>
        <v>1</v>
      </c>
    </row>
    <row r="12" spans="1:17" ht="20.100000000000001" customHeight="1" x14ac:dyDescent="0.15">
      <c r="A12" s="25">
        <v>12</v>
      </c>
      <c r="B12" s="31" t="s">
        <v>46</v>
      </c>
      <c r="C12" s="17">
        <f t="shared" si="0"/>
        <v>91</v>
      </c>
      <c r="D12" s="23">
        <v>64</v>
      </c>
      <c r="E12" s="19">
        <v>15</v>
      </c>
      <c r="F12" s="38">
        <f t="shared" si="2"/>
        <v>79</v>
      </c>
      <c r="G12" s="19">
        <v>7</v>
      </c>
      <c r="H12" s="19">
        <v>3</v>
      </c>
      <c r="I12" s="38">
        <f t="shared" si="3"/>
        <v>10</v>
      </c>
      <c r="J12" s="20">
        <v>0</v>
      </c>
      <c r="K12" s="20">
        <v>0</v>
      </c>
      <c r="L12" s="20">
        <f t="shared" si="6"/>
        <v>0</v>
      </c>
      <c r="M12" s="9">
        <f t="shared" si="1"/>
        <v>0</v>
      </c>
      <c r="N12" s="8">
        <v>2</v>
      </c>
      <c r="O12" s="8">
        <v>0</v>
      </c>
      <c r="P12" s="12">
        <f t="shared" si="4"/>
        <v>2</v>
      </c>
      <c r="Q12" s="49">
        <f t="shared" si="5"/>
        <v>2</v>
      </c>
    </row>
    <row r="13" spans="1:17" ht="20.100000000000001" customHeight="1" x14ac:dyDescent="0.15">
      <c r="A13" s="25">
        <v>13</v>
      </c>
      <c r="B13" s="31" t="s">
        <v>14</v>
      </c>
      <c r="C13" s="17">
        <f t="shared" si="0"/>
        <v>47</v>
      </c>
      <c r="D13" s="23">
        <v>36</v>
      </c>
      <c r="E13" s="19">
        <v>9</v>
      </c>
      <c r="F13" s="38">
        <f t="shared" si="2"/>
        <v>45</v>
      </c>
      <c r="G13" s="19">
        <v>1</v>
      </c>
      <c r="H13" s="19" t="s">
        <v>50</v>
      </c>
      <c r="I13" s="38">
        <f t="shared" si="3"/>
        <v>1</v>
      </c>
      <c r="J13" s="20">
        <v>0</v>
      </c>
      <c r="K13" s="20">
        <v>0</v>
      </c>
      <c r="L13" s="20">
        <f t="shared" si="6"/>
        <v>0</v>
      </c>
      <c r="M13" s="9">
        <f t="shared" si="1"/>
        <v>0</v>
      </c>
      <c r="N13" s="8">
        <v>1</v>
      </c>
      <c r="O13" s="8">
        <v>0</v>
      </c>
      <c r="P13" s="12">
        <f t="shared" si="4"/>
        <v>1</v>
      </c>
      <c r="Q13" s="49">
        <f t="shared" si="5"/>
        <v>1</v>
      </c>
    </row>
    <row r="14" spans="1:17" ht="20.100000000000001" customHeight="1" x14ac:dyDescent="0.15">
      <c r="A14" s="25">
        <v>14</v>
      </c>
      <c r="B14" s="31" t="s">
        <v>15</v>
      </c>
      <c r="C14" s="17">
        <f t="shared" si="0"/>
        <v>204</v>
      </c>
      <c r="D14" s="23">
        <v>124</v>
      </c>
      <c r="E14" s="19">
        <v>60</v>
      </c>
      <c r="F14" s="38">
        <f t="shared" si="2"/>
        <v>184</v>
      </c>
      <c r="G14" s="19">
        <v>4</v>
      </c>
      <c r="H14" s="19">
        <v>13</v>
      </c>
      <c r="I14" s="38">
        <f t="shared" si="3"/>
        <v>17</v>
      </c>
      <c r="J14" s="20">
        <v>2</v>
      </c>
      <c r="K14" s="20">
        <v>1</v>
      </c>
      <c r="L14" s="20">
        <f t="shared" si="6"/>
        <v>3</v>
      </c>
      <c r="M14" s="9">
        <f t="shared" si="1"/>
        <v>1.4705882352941176E-2</v>
      </c>
      <c r="N14" s="8">
        <v>0</v>
      </c>
      <c r="O14" s="8">
        <v>0</v>
      </c>
      <c r="P14" s="12">
        <f t="shared" si="4"/>
        <v>0</v>
      </c>
      <c r="Q14" s="49">
        <f t="shared" si="5"/>
        <v>0</v>
      </c>
    </row>
    <row r="15" spans="1:17" ht="20.100000000000001" customHeight="1" x14ac:dyDescent="0.15">
      <c r="A15" s="25">
        <v>15</v>
      </c>
      <c r="B15" s="31" t="s">
        <v>16</v>
      </c>
      <c r="C15" s="17">
        <f t="shared" si="0"/>
        <v>236</v>
      </c>
      <c r="D15" s="23">
        <v>125</v>
      </c>
      <c r="E15" s="19">
        <v>68</v>
      </c>
      <c r="F15" s="38">
        <f t="shared" si="2"/>
        <v>193</v>
      </c>
      <c r="G15" s="19">
        <v>5</v>
      </c>
      <c r="H15" s="19">
        <v>33</v>
      </c>
      <c r="I15" s="38">
        <f t="shared" si="3"/>
        <v>38</v>
      </c>
      <c r="J15" s="20">
        <v>0</v>
      </c>
      <c r="K15" s="20">
        <v>1</v>
      </c>
      <c r="L15" s="20">
        <f t="shared" si="6"/>
        <v>1</v>
      </c>
      <c r="M15" s="9">
        <f t="shared" si="1"/>
        <v>4.2372881355932203E-3</v>
      </c>
      <c r="N15" s="8">
        <v>2</v>
      </c>
      <c r="O15" s="8">
        <v>2</v>
      </c>
      <c r="P15" s="12">
        <f t="shared" si="4"/>
        <v>4</v>
      </c>
      <c r="Q15" s="49">
        <f t="shared" si="5"/>
        <v>4</v>
      </c>
    </row>
    <row r="16" spans="1:17" ht="20.100000000000001" customHeight="1" x14ac:dyDescent="0.15">
      <c r="A16" s="25">
        <v>16</v>
      </c>
      <c r="B16" s="31" t="s">
        <v>45</v>
      </c>
      <c r="C16" s="17">
        <f t="shared" si="0"/>
        <v>123</v>
      </c>
      <c r="D16" s="23">
        <v>29</v>
      </c>
      <c r="E16" s="19">
        <v>11</v>
      </c>
      <c r="F16" s="38">
        <f t="shared" si="2"/>
        <v>40</v>
      </c>
      <c r="G16" s="19">
        <v>3</v>
      </c>
      <c r="H16" s="19">
        <v>58</v>
      </c>
      <c r="I16" s="38">
        <f t="shared" si="3"/>
        <v>61</v>
      </c>
      <c r="J16" s="20">
        <v>1</v>
      </c>
      <c r="K16" s="20">
        <v>21</v>
      </c>
      <c r="L16" s="20">
        <f t="shared" si="6"/>
        <v>22</v>
      </c>
      <c r="M16" s="9">
        <f t="shared" si="1"/>
        <v>0.17886178861788618</v>
      </c>
      <c r="N16" s="8">
        <v>0</v>
      </c>
      <c r="O16" s="8">
        <v>0</v>
      </c>
      <c r="P16" s="12">
        <f t="shared" si="4"/>
        <v>0</v>
      </c>
      <c r="Q16" s="49">
        <f t="shared" si="5"/>
        <v>0</v>
      </c>
    </row>
    <row r="17" spans="1:17" ht="20.100000000000001" customHeight="1" x14ac:dyDescent="0.15">
      <c r="A17" s="25">
        <v>17</v>
      </c>
      <c r="B17" s="31" t="s">
        <v>17</v>
      </c>
      <c r="C17" s="17">
        <f t="shared" si="0"/>
        <v>10</v>
      </c>
      <c r="D17" s="23">
        <v>7</v>
      </c>
      <c r="E17" s="19">
        <v>1</v>
      </c>
      <c r="F17" s="38">
        <f t="shared" si="2"/>
        <v>8</v>
      </c>
      <c r="G17" s="19">
        <v>1</v>
      </c>
      <c r="H17" s="19">
        <v>1</v>
      </c>
      <c r="I17" s="38">
        <f t="shared" si="3"/>
        <v>2</v>
      </c>
      <c r="J17" s="20">
        <v>0</v>
      </c>
      <c r="K17" s="20">
        <v>0</v>
      </c>
      <c r="L17" s="20">
        <f t="shared" si="6"/>
        <v>0</v>
      </c>
      <c r="M17" s="9">
        <f t="shared" si="1"/>
        <v>0</v>
      </c>
      <c r="N17" s="8">
        <v>0</v>
      </c>
      <c r="O17" s="8">
        <v>0</v>
      </c>
      <c r="P17" s="12">
        <f t="shared" si="4"/>
        <v>0</v>
      </c>
      <c r="Q17" s="49">
        <f t="shared" si="5"/>
        <v>0</v>
      </c>
    </row>
    <row r="18" spans="1:17" ht="20.100000000000001" customHeight="1" x14ac:dyDescent="0.15">
      <c r="A18" s="25">
        <v>18</v>
      </c>
      <c r="B18" s="31" t="s">
        <v>27</v>
      </c>
      <c r="C18" s="17">
        <f t="shared" si="0"/>
        <v>645</v>
      </c>
      <c r="D18" s="23">
        <v>298</v>
      </c>
      <c r="E18" s="19">
        <v>142</v>
      </c>
      <c r="F18" s="38">
        <f t="shared" si="2"/>
        <v>440</v>
      </c>
      <c r="G18" s="19">
        <v>28</v>
      </c>
      <c r="H18" s="19">
        <v>126</v>
      </c>
      <c r="I18" s="38">
        <f t="shared" si="3"/>
        <v>154</v>
      </c>
      <c r="J18" s="20">
        <v>8</v>
      </c>
      <c r="K18" s="20">
        <v>39</v>
      </c>
      <c r="L18" s="20">
        <f t="shared" si="6"/>
        <v>47</v>
      </c>
      <c r="M18" s="9">
        <f t="shared" si="1"/>
        <v>7.2868217054263565E-2</v>
      </c>
      <c r="N18" s="8">
        <v>2</v>
      </c>
      <c r="O18" s="8">
        <v>2</v>
      </c>
      <c r="P18" s="12">
        <f t="shared" si="4"/>
        <v>4</v>
      </c>
      <c r="Q18" s="49">
        <f t="shared" si="5"/>
        <v>4</v>
      </c>
    </row>
    <row r="19" spans="1:17" ht="20.100000000000001" customHeight="1" x14ac:dyDescent="0.15">
      <c r="A19" s="25">
        <v>20</v>
      </c>
      <c r="B19" s="31" t="s">
        <v>44</v>
      </c>
      <c r="C19" s="17">
        <f t="shared" si="0"/>
        <v>14</v>
      </c>
      <c r="D19" s="23">
        <v>5</v>
      </c>
      <c r="E19" s="19">
        <v>6</v>
      </c>
      <c r="F19" s="38">
        <f t="shared" si="2"/>
        <v>11</v>
      </c>
      <c r="G19" s="19" t="s">
        <v>50</v>
      </c>
      <c r="H19" s="19">
        <v>3</v>
      </c>
      <c r="I19" s="38">
        <f t="shared" si="3"/>
        <v>3</v>
      </c>
      <c r="J19" s="20" t="s">
        <v>50</v>
      </c>
      <c r="K19" s="20">
        <v>0</v>
      </c>
      <c r="L19" s="20">
        <f t="shared" si="6"/>
        <v>0</v>
      </c>
      <c r="M19" s="9">
        <f t="shared" si="1"/>
        <v>0</v>
      </c>
      <c r="N19" s="8">
        <v>0</v>
      </c>
      <c r="O19" s="8">
        <v>0</v>
      </c>
      <c r="P19" s="12">
        <f t="shared" si="4"/>
        <v>0</v>
      </c>
      <c r="Q19" s="49">
        <f t="shared" si="5"/>
        <v>0</v>
      </c>
    </row>
    <row r="20" spans="1:17" ht="20.100000000000001" customHeight="1" x14ac:dyDescent="0.15">
      <c r="A20" s="25">
        <v>21</v>
      </c>
      <c r="B20" s="31" t="s">
        <v>43</v>
      </c>
      <c r="C20" s="17">
        <f t="shared" si="0"/>
        <v>115</v>
      </c>
      <c r="D20" s="23">
        <v>73</v>
      </c>
      <c r="E20" s="19">
        <v>12</v>
      </c>
      <c r="F20" s="38">
        <f t="shared" si="2"/>
        <v>85</v>
      </c>
      <c r="G20" s="19">
        <v>12</v>
      </c>
      <c r="H20" s="19">
        <v>4</v>
      </c>
      <c r="I20" s="38">
        <f t="shared" si="3"/>
        <v>16</v>
      </c>
      <c r="J20" s="20">
        <v>12</v>
      </c>
      <c r="K20" s="20">
        <v>2</v>
      </c>
      <c r="L20" s="20">
        <f t="shared" si="6"/>
        <v>14</v>
      </c>
      <c r="M20" s="9">
        <f t="shared" si="1"/>
        <v>0.12173913043478261</v>
      </c>
      <c r="N20" s="8">
        <v>0</v>
      </c>
      <c r="O20" s="8">
        <v>0</v>
      </c>
      <c r="P20" s="12">
        <f t="shared" si="4"/>
        <v>0</v>
      </c>
      <c r="Q20" s="49">
        <f t="shared" si="5"/>
        <v>0</v>
      </c>
    </row>
    <row r="21" spans="1:17" ht="20.100000000000001" customHeight="1" x14ac:dyDescent="0.15">
      <c r="A21" s="25">
        <v>23</v>
      </c>
      <c r="B21" s="31" t="s">
        <v>42</v>
      </c>
      <c r="C21" s="17">
        <f t="shared" si="0"/>
        <v>205</v>
      </c>
      <c r="D21" s="23">
        <v>137</v>
      </c>
      <c r="E21" s="19">
        <v>27</v>
      </c>
      <c r="F21" s="38">
        <f t="shared" si="2"/>
        <v>164</v>
      </c>
      <c r="G21" s="19">
        <v>16</v>
      </c>
      <c r="H21" s="19">
        <v>8</v>
      </c>
      <c r="I21" s="38">
        <f t="shared" si="3"/>
        <v>24</v>
      </c>
      <c r="J21" s="20">
        <v>11</v>
      </c>
      <c r="K21" s="20">
        <v>6</v>
      </c>
      <c r="L21" s="20">
        <f t="shared" si="6"/>
        <v>17</v>
      </c>
      <c r="M21" s="9">
        <f t="shared" si="1"/>
        <v>8.2926829268292687E-2</v>
      </c>
      <c r="N21" s="8">
        <v>0</v>
      </c>
      <c r="O21" s="8">
        <v>0</v>
      </c>
      <c r="P21" s="12">
        <f t="shared" si="4"/>
        <v>0</v>
      </c>
      <c r="Q21" s="49">
        <f t="shared" si="5"/>
        <v>0</v>
      </c>
    </row>
    <row r="22" spans="1:17" ht="20.100000000000001" customHeight="1" x14ac:dyDescent="0.15">
      <c r="A22" s="25">
        <v>24</v>
      </c>
      <c r="B22" s="31" t="s">
        <v>18</v>
      </c>
      <c r="C22" s="17">
        <f t="shared" si="0"/>
        <v>341</v>
      </c>
      <c r="D22" s="23">
        <v>217</v>
      </c>
      <c r="E22" s="19">
        <v>74</v>
      </c>
      <c r="F22" s="38">
        <f t="shared" si="2"/>
        <v>291</v>
      </c>
      <c r="G22" s="19">
        <v>13</v>
      </c>
      <c r="H22" s="19">
        <v>19</v>
      </c>
      <c r="I22" s="38">
        <f t="shared" si="3"/>
        <v>32</v>
      </c>
      <c r="J22" s="20">
        <v>10</v>
      </c>
      <c r="K22" s="20">
        <v>7</v>
      </c>
      <c r="L22" s="20">
        <f t="shared" si="6"/>
        <v>17</v>
      </c>
      <c r="M22" s="9">
        <f t="shared" si="1"/>
        <v>4.9853372434017593E-2</v>
      </c>
      <c r="N22" s="8">
        <v>1</v>
      </c>
      <c r="O22" s="8">
        <v>0</v>
      </c>
      <c r="P22" s="12">
        <f t="shared" si="4"/>
        <v>1</v>
      </c>
      <c r="Q22" s="49">
        <f t="shared" si="5"/>
        <v>1</v>
      </c>
    </row>
    <row r="23" spans="1:17" ht="20.100000000000001" customHeight="1" x14ac:dyDescent="0.15">
      <c r="A23" s="25">
        <v>25</v>
      </c>
      <c r="B23" s="31" t="s">
        <v>41</v>
      </c>
      <c r="C23" s="17">
        <f t="shared" si="0"/>
        <v>183</v>
      </c>
      <c r="D23" s="23">
        <v>108</v>
      </c>
      <c r="E23" s="19">
        <v>48</v>
      </c>
      <c r="F23" s="38">
        <f t="shared" si="2"/>
        <v>156</v>
      </c>
      <c r="G23" s="19">
        <v>10</v>
      </c>
      <c r="H23" s="19">
        <v>15</v>
      </c>
      <c r="I23" s="38">
        <f t="shared" si="3"/>
        <v>25</v>
      </c>
      <c r="J23" s="20">
        <v>1</v>
      </c>
      <c r="K23" s="20">
        <v>0</v>
      </c>
      <c r="L23" s="20">
        <f t="shared" si="6"/>
        <v>1</v>
      </c>
      <c r="M23" s="9">
        <f t="shared" si="1"/>
        <v>5.4644808743169399E-3</v>
      </c>
      <c r="N23" s="8">
        <v>1</v>
      </c>
      <c r="O23" s="8">
        <v>0</v>
      </c>
      <c r="P23" s="12">
        <f t="shared" si="4"/>
        <v>1</v>
      </c>
      <c r="Q23" s="49">
        <f t="shared" si="5"/>
        <v>1</v>
      </c>
    </row>
    <row r="24" spans="1:17" ht="20.100000000000001" customHeight="1" x14ac:dyDescent="0.15">
      <c r="A24" s="25">
        <v>26</v>
      </c>
      <c r="B24" s="31" t="s">
        <v>40</v>
      </c>
      <c r="C24" s="17">
        <f t="shared" si="0"/>
        <v>1352</v>
      </c>
      <c r="D24" s="23">
        <v>975</v>
      </c>
      <c r="E24" s="19">
        <v>126</v>
      </c>
      <c r="F24" s="38">
        <f t="shared" si="2"/>
        <v>1101</v>
      </c>
      <c r="G24" s="19">
        <v>111</v>
      </c>
      <c r="H24" s="19">
        <v>97</v>
      </c>
      <c r="I24" s="38">
        <f t="shared" si="3"/>
        <v>208</v>
      </c>
      <c r="J24" s="20">
        <v>22</v>
      </c>
      <c r="K24" s="20">
        <v>15</v>
      </c>
      <c r="L24" s="20">
        <f t="shared" si="6"/>
        <v>37</v>
      </c>
      <c r="M24" s="9">
        <f t="shared" si="1"/>
        <v>2.7366863905325445E-2</v>
      </c>
      <c r="N24" s="8">
        <v>3</v>
      </c>
      <c r="O24" s="8">
        <v>3</v>
      </c>
      <c r="P24" s="12">
        <f t="shared" si="4"/>
        <v>6</v>
      </c>
      <c r="Q24" s="49">
        <f t="shared" si="5"/>
        <v>6</v>
      </c>
    </row>
    <row r="25" spans="1:17" ht="20.100000000000001" customHeight="1" x14ac:dyDescent="0.15">
      <c r="A25" s="25">
        <v>27</v>
      </c>
      <c r="B25" s="32" t="s">
        <v>39</v>
      </c>
      <c r="C25" s="17">
        <f t="shared" si="0"/>
        <v>425</v>
      </c>
      <c r="D25" s="23">
        <v>283</v>
      </c>
      <c r="E25" s="19">
        <v>79</v>
      </c>
      <c r="F25" s="38">
        <f t="shared" si="2"/>
        <v>362</v>
      </c>
      <c r="G25" s="19">
        <v>7</v>
      </c>
      <c r="H25" s="19">
        <v>31</v>
      </c>
      <c r="I25" s="38">
        <f t="shared" si="3"/>
        <v>38</v>
      </c>
      <c r="J25" s="20">
        <v>10</v>
      </c>
      <c r="K25" s="20">
        <v>11</v>
      </c>
      <c r="L25" s="20">
        <f t="shared" si="6"/>
        <v>21</v>
      </c>
      <c r="M25" s="9">
        <f t="shared" si="1"/>
        <v>4.9411764705882349E-2</v>
      </c>
      <c r="N25" s="8">
        <v>2</v>
      </c>
      <c r="O25" s="8">
        <v>2</v>
      </c>
      <c r="P25" s="12">
        <f t="shared" si="4"/>
        <v>4</v>
      </c>
      <c r="Q25" s="49">
        <f t="shared" si="5"/>
        <v>4</v>
      </c>
    </row>
    <row r="26" spans="1:17" ht="20.100000000000001" customHeight="1" x14ac:dyDescent="0.15">
      <c r="A26" s="25">
        <v>28</v>
      </c>
      <c r="B26" s="31" t="s">
        <v>22</v>
      </c>
      <c r="C26" s="17">
        <f t="shared" si="0"/>
        <v>1594</v>
      </c>
      <c r="D26" s="23">
        <v>644</v>
      </c>
      <c r="E26" s="19">
        <v>512</v>
      </c>
      <c r="F26" s="38">
        <f t="shared" si="2"/>
        <v>1156</v>
      </c>
      <c r="G26" s="19">
        <v>45</v>
      </c>
      <c r="H26" s="19">
        <v>229</v>
      </c>
      <c r="I26" s="38">
        <f t="shared" si="3"/>
        <v>274</v>
      </c>
      <c r="J26" s="20">
        <v>78</v>
      </c>
      <c r="K26" s="20">
        <v>77</v>
      </c>
      <c r="L26" s="20">
        <f t="shared" si="6"/>
        <v>155</v>
      </c>
      <c r="M26" s="9">
        <f t="shared" si="1"/>
        <v>9.7239648682559604E-2</v>
      </c>
      <c r="N26" s="8">
        <v>6</v>
      </c>
      <c r="O26" s="8">
        <v>3</v>
      </c>
      <c r="P26" s="12">
        <f t="shared" si="4"/>
        <v>9</v>
      </c>
      <c r="Q26" s="49">
        <f t="shared" si="5"/>
        <v>9</v>
      </c>
    </row>
    <row r="27" spans="1:17" ht="20.100000000000001" customHeight="1" x14ac:dyDescent="0.15">
      <c r="A27" s="25">
        <v>29</v>
      </c>
      <c r="B27" s="31" t="s">
        <v>20</v>
      </c>
      <c r="C27" s="17">
        <f t="shared" si="0"/>
        <v>1102</v>
      </c>
      <c r="D27" s="23">
        <v>704</v>
      </c>
      <c r="E27" s="19">
        <v>119</v>
      </c>
      <c r="F27" s="38">
        <f t="shared" si="2"/>
        <v>823</v>
      </c>
      <c r="G27" s="19">
        <v>11</v>
      </c>
      <c r="H27" s="19">
        <v>163</v>
      </c>
      <c r="I27" s="38">
        <f t="shared" si="3"/>
        <v>174</v>
      </c>
      <c r="J27" s="20">
        <v>48</v>
      </c>
      <c r="K27" s="20">
        <v>51</v>
      </c>
      <c r="L27" s="20">
        <f t="shared" si="6"/>
        <v>99</v>
      </c>
      <c r="M27" s="9">
        <f t="shared" si="1"/>
        <v>8.9836660617059888E-2</v>
      </c>
      <c r="N27" s="8">
        <v>4</v>
      </c>
      <c r="O27" s="8">
        <v>2</v>
      </c>
      <c r="P27" s="12">
        <f t="shared" si="4"/>
        <v>6</v>
      </c>
      <c r="Q27" s="49">
        <f t="shared" si="5"/>
        <v>6</v>
      </c>
    </row>
    <row r="28" spans="1:17" ht="20.100000000000001" customHeight="1" x14ac:dyDescent="0.15">
      <c r="A28" s="25">
        <v>30</v>
      </c>
      <c r="B28" s="31" t="s">
        <v>21</v>
      </c>
      <c r="C28" s="17">
        <f t="shared" si="0"/>
        <v>473</v>
      </c>
      <c r="D28" s="23">
        <v>213</v>
      </c>
      <c r="E28" s="19">
        <v>147</v>
      </c>
      <c r="F28" s="38">
        <f t="shared" si="2"/>
        <v>360</v>
      </c>
      <c r="G28" s="19">
        <v>11</v>
      </c>
      <c r="H28" s="19">
        <v>77</v>
      </c>
      <c r="I28" s="38">
        <f t="shared" si="3"/>
        <v>88</v>
      </c>
      <c r="J28" s="20">
        <v>17</v>
      </c>
      <c r="K28" s="20">
        <v>8</v>
      </c>
      <c r="L28" s="20">
        <f t="shared" si="6"/>
        <v>25</v>
      </c>
      <c r="M28" s="9">
        <f t="shared" si="1"/>
        <v>5.2854122621564484E-2</v>
      </c>
      <c r="N28" s="8">
        <v>0</v>
      </c>
      <c r="O28" s="8">
        <v>0</v>
      </c>
      <c r="P28" s="12">
        <f t="shared" si="4"/>
        <v>0</v>
      </c>
      <c r="Q28" s="49">
        <f t="shared" si="5"/>
        <v>0</v>
      </c>
    </row>
    <row r="29" spans="1:17" ht="20.100000000000001" customHeight="1" x14ac:dyDescent="0.15">
      <c r="A29" s="25">
        <v>31</v>
      </c>
      <c r="B29" s="31" t="s">
        <v>19</v>
      </c>
      <c r="C29" s="17">
        <f t="shared" si="0"/>
        <v>1355</v>
      </c>
      <c r="D29" s="23">
        <v>757</v>
      </c>
      <c r="E29" s="19">
        <v>256</v>
      </c>
      <c r="F29" s="38">
        <f t="shared" si="2"/>
        <v>1013</v>
      </c>
      <c r="G29" s="19">
        <v>39</v>
      </c>
      <c r="H29" s="19">
        <v>27</v>
      </c>
      <c r="I29" s="38">
        <f t="shared" si="3"/>
        <v>66</v>
      </c>
      <c r="J29" s="20">
        <v>176</v>
      </c>
      <c r="K29" s="20">
        <v>98</v>
      </c>
      <c r="L29" s="20">
        <f t="shared" si="6"/>
        <v>274</v>
      </c>
      <c r="M29" s="9">
        <f t="shared" si="1"/>
        <v>0.20221402214022141</v>
      </c>
      <c r="N29" s="8">
        <v>1</v>
      </c>
      <c r="O29" s="8">
        <v>1</v>
      </c>
      <c r="P29" s="12">
        <f t="shared" si="4"/>
        <v>2</v>
      </c>
      <c r="Q29" s="49">
        <f t="shared" si="5"/>
        <v>2</v>
      </c>
    </row>
    <row r="30" spans="1:17" ht="20.100000000000001" customHeight="1" x14ac:dyDescent="0.15">
      <c r="A30" s="26">
        <v>32</v>
      </c>
      <c r="B30" s="35" t="s">
        <v>23</v>
      </c>
      <c r="C30" s="17">
        <f t="shared" si="0"/>
        <v>62</v>
      </c>
      <c r="D30" s="40">
        <v>45</v>
      </c>
      <c r="E30" s="21">
        <v>10</v>
      </c>
      <c r="F30" s="38">
        <f t="shared" si="2"/>
        <v>55</v>
      </c>
      <c r="G30" s="21">
        <v>0</v>
      </c>
      <c r="H30" s="21">
        <v>6</v>
      </c>
      <c r="I30" s="38">
        <f t="shared" si="3"/>
        <v>6</v>
      </c>
      <c r="J30" s="22">
        <v>1</v>
      </c>
      <c r="K30" s="22">
        <v>0</v>
      </c>
      <c r="L30" s="22">
        <f t="shared" si="6"/>
        <v>1</v>
      </c>
      <c r="M30" s="11">
        <f t="shared" si="1"/>
        <v>1.6129032258064516E-2</v>
      </c>
      <c r="N30" s="10">
        <v>0</v>
      </c>
      <c r="O30" s="10">
        <v>0</v>
      </c>
      <c r="P30" s="12">
        <f t="shared" si="4"/>
        <v>0</v>
      </c>
      <c r="Q30" s="48">
        <f t="shared" si="5"/>
        <v>0</v>
      </c>
    </row>
    <row r="31" spans="1:17" ht="15" thickBot="1" x14ac:dyDescent="0.2">
      <c r="A31" s="36"/>
      <c r="B31" s="34" t="s">
        <v>10</v>
      </c>
      <c r="C31" s="28">
        <f t="shared" ref="C31:O31" si="7">SUM(C9:C30)</f>
        <v>9596</v>
      </c>
      <c r="D31" s="28">
        <f t="shared" si="7"/>
        <v>5252</v>
      </c>
      <c r="E31" s="41">
        <f t="shared" si="7"/>
        <v>1914</v>
      </c>
      <c r="F31" s="41">
        <f t="shared" si="7"/>
        <v>7166</v>
      </c>
      <c r="G31" s="41">
        <f t="shared" si="7"/>
        <v>383</v>
      </c>
      <c r="H31" s="41">
        <f t="shared" si="7"/>
        <v>1154</v>
      </c>
      <c r="I31" s="41">
        <f t="shared" si="7"/>
        <v>1537</v>
      </c>
      <c r="J31" s="41">
        <f t="shared" si="7"/>
        <v>484</v>
      </c>
      <c r="K31" s="41">
        <f t="shared" si="7"/>
        <v>366</v>
      </c>
      <c r="L31" s="41">
        <f t="shared" si="7"/>
        <v>850</v>
      </c>
      <c r="M31" s="94">
        <f>L31/C31</f>
        <v>8.8578574406002503E-2</v>
      </c>
      <c r="N31" s="41">
        <f t="shared" si="7"/>
        <v>27</v>
      </c>
      <c r="O31" s="41">
        <f t="shared" si="7"/>
        <v>16</v>
      </c>
      <c r="P31" s="50"/>
      <c r="Q31" s="51">
        <f t="shared" si="5"/>
        <v>43</v>
      </c>
    </row>
    <row r="32" spans="1:17" x14ac:dyDescent="0.15"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2"/>
      <c r="O32" s="12"/>
    </row>
    <row r="33" spans="4:15" x14ac:dyDescent="0.15"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2"/>
      <c r="O33" s="12"/>
    </row>
    <row r="34" spans="4:15" x14ac:dyDescent="0.15">
      <c r="D34" s="12"/>
      <c r="E34" s="12"/>
      <c r="F34" s="12"/>
      <c r="G34" s="12"/>
      <c r="H34" s="12"/>
      <c r="I34" s="12"/>
      <c r="J34" s="12"/>
      <c r="K34" s="12"/>
      <c r="L34" s="12"/>
      <c r="M34" s="13"/>
      <c r="N34" s="12"/>
      <c r="O34" s="12"/>
    </row>
    <row r="35" spans="4:15" x14ac:dyDescent="0.15"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2"/>
      <c r="O35" s="12"/>
    </row>
    <row r="36" spans="4:15" x14ac:dyDescent="0.15">
      <c r="D36" s="12"/>
      <c r="E36" s="12"/>
      <c r="F36" s="12"/>
      <c r="G36" s="12"/>
      <c r="H36" s="12"/>
      <c r="I36" s="12"/>
      <c r="J36" s="12"/>
      <c r="K36" s="12"/>
      <c r="L36" s="12"/>
      <c r="M36" s="13"/>
      <c r="N36" s="12"/>
      <c r="O36" s="12"/>
    </row>
    <row r="37" spans="4:15" x14ac:dyDescent="0.15"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2"/>
      <c r="O37" s="12"/>
    </row>
    <row r="38" spans="4:15" x14ac:dyDescent="0.15">
      <c r="D38" s="12"/>
      <c r="E38" s="12"/>
      <c r="F38" s="12"/>
      <c r="G38" s="12"/>
      <c r="H38" s="12"/>
      <c r="I38" s="12"/>
      <c r="J38" s="12"/>
      <c r="K38" s="12"/>
      <c r="L38" s="12"/>
      <c r="M38" s="13"/>
      <c r="N38" s="12"/>
      <c r="O38" s="12"/>
    </row>
    <row r="39" spans="4:15" x14ac:dyDescent="0.15">
      <c r="D39" s="12"/>
      <c r="E39" s="12"/>
      <c r="F39" s="12"/>
      <c r="J39" s="12"/>
      <c r="K39" s="12"/>
      <c r="L39" s="12"/>
      <c r="M39" s="13"/>
      <c r="N39" s="12"/>
      <c r="O39" s="12"/>
    </row>
    <row r="40" spans="4:15" x14ac:dyDescent="0.15">
      <c r="D40" s="12"/>
      <c r="E40" s="12"/>
      <c r="F40" s="12"/>
      <c r="J40" s="12"/>
      <c r="K40" s="12"/>
      <c r="L40" s="12"/>
      <c r="M40" s="13"/>
      <c r="N40" s="12"/>
      <c r="O40" s="12"/>
    </row>
    <row r="41" spans="4:15" x14ac:dyDescent="0.15">
      <c r="D41" s="12"/>
      <c r="E41" s="12"/>
      <c r="F41" s="12"/>
      <c r="J41" s="12"/>
      <c r="K41" s="12"/>
      <c r="L41" s="12"/>
      <c r="M41" s="13"/>
    </row>
    <row r="42" spans="4:15" x14ac:dyDescent="0.15">
      <c r="J42" s="12"/>
      <c r="K42" s="12"/>
      <c r="L42" s="12"/>
      <c r="M42" s="13"/>
    </row>
    <row r="43" spans="4:15" x14ac:dyDescent="0.15">
      <c r="J43" s="12"/>
      <c r="K43" s="12"/>
      <c r="L43" s="12"/>
      <c r="M43" s="13"/>
    </row>
    <row r="44" spans="4:15" x14ac:dyDescent="0.15">
      <c r="J44" s="12"/>
      <c r="K44" s="12"/>
      <c r="L44" s="12"/>
      <c r="M44" s="13"/>
    </row>
    <row r="45" spans="4:15" x14ac:dyDescent="0.15">
      <c r="J45" s="12"/>
      <c r="K45" s="12"/>
      <c r="L45" s="12"/>
      <c r="M45" s="13"/>
    </row>
    <row r="46" spans="4:15" x14ac:dyDescent="0.15">
      <c r="J46" s="12"/>
      <c r="K46" s="12"/>
      <c r="L46" s="12"/>
      <c r="M46" s="13"/>
    </row>
    <row r="47" spans="4:15" x14ac:dyDescent="0.15">
      <c r="J47" s="12"/>
      <c r="K47" s="12"/>
      <c r="L47" s="12"/>
      <c r="M47" s="13"/>
    </row>
    <row r="48" spans="4:15" x14ac:dyDescent="0.15">
      <c r="J48" s="12"/>
      <c r="K48" s="12"/>
      <c r="L48" s="12"/>
      <c r="M48" s="13"/>
    </row>
    <row r="49" spans="10:13" x14ac:dyDescent="0.15">
      <c r="J49" s="12"/>
      <c r="K49" s="12"/>
      <c r="L49" s="12"/>
      <c r="M49" s="13"/>
    </row>
    <row r="50" spans="10:13" x14ac:dyDescent="0.15">
      <c r="J50" s="12"/>
      <c r="K50" s="12"/>
      <c r="L50" s="12"/>
      <c r="M50" s="13"/>
    </row>
    <row r="51" spans="10:13" x14ac:dyDescent="0.15">
      <c r="J51" s="12"/>
      <c r="K51" s="12"/>
      <c r="L51" s="12"/>
      <c r="M51" s="13"/>
    </row>
  </sheetData>
  <mergeCells count="11">
    <mergeCell ref="A4:B8"/>
    <mergeCell ref="B1:O1"/>
    <mergeCell ref="H2:O2"/>
    <mergeCell ref="C4:C8"/>
    <mergeCell ref="D4:O4"/>
    <mergeCell ref="N5:P7"/>
    <mergeCell ref="J6:M7"/>
    <mergeCell ref="D7:F7"/>
    <mergeCell ref="G7:I7"/>
    <mergeCell ref="D6:I6"/>
    <mergeCell ref="D5:M5"/>
  </mergeCells>
  <phoneticPr fontId="2"/>
  <pageMargins left="0.78740157480314965" right="0.59055118110236227" top="0.98425196850393704" bottom="0.98425196850393704" header="0.51181102362204722" footer="0.51181102362204722"/>
  <pageSetup paperSize="9" scale="81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0"/>
  <sheetViews>
    <sheetView tabSelected="1" view="pageBreakPreview" zoomScale="60" zoomScaleNormal="100" workbookViewId="0">
      <selection activeCell="M33" sqref="M33"/>
    </sheetView>
  </sheetViews>
  <sheetFormatPr defaultRowHeight="14.25" x14ac:dyDescent="0.15"/>
  <cols>
    <col min="1" max="1" width="4.625" style="15" customWidth="1"/>
    <col min="2" max="2" width="15.5" style="2" bestFit="1" customWidth="1"/>
    <col min="3" max="11" width="6.625" style="2" customWidth="1"/>
    <col min="12" max="13" width="7.125" style="2" customWidth="1"/>
    <col min="14" max="14" width="6.375" style="2" customWidth="1"/>
    <col min="15" max="15" width="7.25" style="2" customWidth="1"/>
    <col min="16" max="16384" width="9" style="2"/>
  </cols>
  <sheetData>
    <row r="1" spans="1:17" ht="20.100000000000001" customHeight="1" x14ac:dyDescent="0.15">
      <c r="A1" s="137" t="s">
        <v>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7" x14ac:dyDescent="0.15">
      <c r="F2" s="139" t="s">
        <v>51</v>
      </c>
      <c r="G2" s="140"/>
      <c r="H2" s="140"/>
      <c r="I2" s="140"/>
      <c r="J2" s="140"/>
      <c r="K2" s="140"/>
      <c r="L2" s="140"/>
      <c r="M2" s="140"/>
    </row>
    <row r="3" spans="1:17" ht="15" thickBot="1" x14ac:dyDescent="0.2">
      <c r="F3" s="16"/>
      <c r="G3" s="16"/>
      <c r="H3" s="16"/>
      <c r="I3" s="16"/>
      <c r="J3" s="16"/>
      <c r="K3" s="16"/>
      <c r="L3" s="16"/>
      <c r="M3" s="16"/>
    </row>
    <row r="4" spans="1:17" ht="20.100000000000001" customHeight="1" x14ac:dyDescent="0.15">
      <c r="A4" s="95" t="s">
        <v>0</v>
      </c>
      <c r="B4" s="135"/>
      <c r="C4" s="143" t="s">
        <v>1</v>
      </c>
      <c r="D4" s="141" t="s">
        <v>2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42"/>
      <c r="P4" s="55"/>
    </row>
    <row r="5" spans="1:17" ht="20.100000000000001" customHeight="1" x14ac:dyDescent="0.15">
      <c r="A5" s="97"/>
      <c r="B5" s="113"/>
      <c r="C5" s="144"/>
      <c r="D5" s="128" t="s">
        <v>3</v>
      </c>
      <c r="E5" s="128"/>
      <c r="F5" s="128"/>
      <c r="G5" s="128"/>
      <c r="H5" s="128"/>
      <c r="I5" s="128"/>
      <c r="J5" s="128"/>
      <c r="K5" s="128"/>
      <c r="L5" s="136"/>
      <c r="M5" s="129"/>
      <c r="N5" s="145" t="s">
        <v>26</v>
      </c>
      <c r="O5" s="146"/>
      <c r="P5" s="24"/>
    </row>
    <row r="6" spans="1:17" ht="20.100000000000001" customHeight="1" x14ac:dyDescent="0.15">
      <c r="A6" s="97"/>
      <c r="B6" s="113"/>
      <c r="C6" s="144"/>
      <c r="D6" s="156" t="s">
        <v>4</v>
      </c>
      <c r="E6" s="125"/>
      <c r="F6" s="125"/>
      <c r="G6" s="125"/>
      <c r="H6" s="125"/>
      <c r="I6" s="126"/>
      <c r="J6" s="150" t="s">
        <v>5</v>
      </c>
      <c r="K6" s="151"/>
      <c r="L6" s="152"/>
      <c r="M6" s="132"/>
      <c r="N6" s="147"/>
      <c r="O6" s="146"/>
      <c r="P6" s="24"/>
    </row>
    <row r="7" spans="1:17" ht="20.100000000000001" customHeight="1" x14ac:dyDescent="0.15">
      <c r="A7" s="97"/>
      <c r="B7" s="113"/>
      <c r="C7" s="144"/>
      <c r="D7" s="155" t="s">
        <v>6</v>
      </c>
      <c r="E7" s="128"/>
      <c r="F7" s="129"/>
      <c r="G7" s="127" t="s">
        <v>7</v>
      </c>
      <c r="H7" s="128"/>
      <c r="I7" s="129"/>
      <c r="J7" s="153"/>
      <c r="K7" s="154"/>
      <c r="L7" s="136"/>
      <c r="M7" s="129"/>
      <c r="N7" s="148"/>
      <c r="O7" s="149"/>
      <c r="P7" s="24"/>
    </row>
    <row r="8" spans="1:17" ht="20.100000000000001" customHeight="1" x14ac:dyDescent="0.15">
      <c r="A8" s="99"/>
      <c r="B8" s="116"/>
      <c r="C8" s="144"/>
      <c r="D8" s="29" t="s">
        <v>8</v>
      </c>
      <c r="E8" s="3" t="s">
        <v>9</v>
      </c>
      <c r="F8" s="3" t="s">
        <v>24</v>
      </c>
      <c r="G8" s="3" t="s">
        <v>8</v>
      </c>
      <c r="H8" s="3" t="s">
        <v>9</v>
      </c>
      <c r="I8" s="3" t="s">
        <v>24</v>
      </c>
      <c r="J8" s="4" t="s">
        <v>8</v>
      </c>
      <c r="K8" s="4" t="s">
        <v>9</v>
      </c>
      <c r="L8" s="4" t="s">
        <v>24</v>
      </c>
      <c r="M8" s="4" t="s">
        <v>25</v>
      </c>
      <c r="N8" s="3" t="s">
        <v>8</v>
      </c>
      <c r="O8" s="3" t="s">
        <v>9</v>
      </c>
      <c r="P8" s="91" t="s">
        <v>24</v>
      </c>
      <c r="Q8" s="27"/>
    </row>
    <row r="9" spans="1:17" ht="20.100000000000001" customHeight="1" x14ac:dyDescent="0.15">
      <c r="A9" s="25">
        <v>9</v>
      </c>
      <c r="B9" s="31" t="s">
        <v>11</v>
      </c>
      <c r="C9" s="54">
        <f t="shared" ref="C9:C30" si="0">SUM(F9,I9,L9,P9)</f>
        <v>753</v>
      </c>
      <c r="D9" s="38">
        <v>292</v>
      </c>
      <c r="E9" s="17">
        <v>92</v>
      </c>
      <c r="F9" s="17">
        <f>SUM(D9:E9)</f>
        <v>384</v>
      </c>
      <c r="G9" s="17">
        <v>66</v>
      </c>
      <c r="H9" s="17">
        <v>203</v>
      </c>
      <c r="I9" s="17">
        <f>SUM(G9:H9)</f>
        <v>269</v>
      </c>
      <c r="J9" s="18">
        <v>73</v>
      </c>
      <c r="K9" s="18">
        <v>21</v>
      </c>
      <c r="L9" s="18">
        <f>SUM(J9:K9)</f>
        <v>94</v>
      </c>
      <c r="M9" s="7">
        <f t="shared" ref="M9:M30" si="1">L9/C9</f>
        <v>0.1248339973439575</v>
      </c>
      <c r="N9" s="6">
        <v>3</v>
      </c>
      <c r="O9" s="6">
        <v>3</v>
      </c>
      <c r="P9" s="24">
        <f>SUM(N9:O9)</f>
        <v>6</v>
      </c>
    </row>
    <row r="10" spans="1:17" ht="20.100000000000001" customHeight="1" x14ac:dyDescent="0.15">
      <c r="A10" s="25">
        <v>10</v>
      </c>
      <c r="B10" s="31" t="s">
        <v>12</v>
      </c>
      <c r="C10" s="54">
        <f t="shared" si="0"/>
        <v>115</v>
      </c>
      <c r="D10" s="52">
        <v>67</v>
      </c>
      <c r="E10" s="19">
        <v>15</v>
      </c>
      <c r="F10" s="17">
        <f t="shared" ref="F10:F30" si="2">SUM(D10:E10)</f>
        <v>82</v>
      </c>
      <c r="G10" s="19">
        <v>10</v>
      </c>
      <c r="H10" s="19">
        <v>20</v>
      </c>
      <c r="I10" s="17">
        <f t="shared" ref="I10:I30" si="3">SUM(G10:H10)</f>
        <v>30</v>
      </c>
      <c r="J10" s="20">
        <v>3</v>
      </c>
      <c r="K10" s="20">
        <v>0</v>
      </c>
      <c r="L10" s="20">
        <f t="shared" ref="L10:L30" si="4">SUM(J10:K10)</f>
        <v>3</v>
      </c>
      <c r="M10" s="9">
        <f t="shared" si="1"/>
        <v>2.6086956521739129E-2</v>
      </c>
      <c r="N10" s="8">
        <v>0</v>
      </c>
      <c r="O10" s="8">
        <v>0</v>
      </c>
      <c r="P10" s="24">
        <f t="shared" ref="P10:P30" si="5">SUM(N10:O10)</f>
        <v>0</v>
      </c>
    </row>
    <row r="11" spans="1:17" ht="20.100000000000001" customHeight="1" x14ac:dyDescent="0.15">
      <c r="A11" s="25">
        <v>11</v>
      </c>
      <c r="B11" s="31" t="s">
        <v>13</v>
      </c>
      <c r="C11" s="54">
        <f t="shared" si="0"/>
        <v>128</v>
      </c>
      <c r="D11" s="52">
        <v>12</v>
      </c>
      <c r="E11" s="19">
        <v>80</v>
      </c>
      <c r="F11" s="17">
        <f t="shared" si="2"/>
        <v>92</v>
      </c>
      <c r="G11" s="19">
        <v>3</v>
      </c>
      <c r="H11" s="19">
        <v>19</v>
      </c>
      <c r="I11" s="17">
        <f t="shared" si="3"/>
        <v>22</v>
      </c>
      <c r="J11" s="20">
        <v>1</v>
      </c>
      <c r="K11" s="20">
        <v>9</v>
      </c>
      <c r="L11" s="20">
        <f t="shared" si="4"/>
        <v>10</v>
      </c>
      <c r="M11" s="9">
        <f t="shared" si="1"/>
        <v>7.8125E-2</v>
      </c>
      <c r="N11" s="8">
        <v>2</v>
      </c>
      <c r="O11" s="8">
        <v>2</v>
      </c>
      <c r="P11" s="24">
        <f t="shared" si="5"/>
        <v>4</v>
      </c>
    </row>
    <row r="12" spans="1:17" ht="20.100000000000001" customHeight="1" x14ac:dyDescent="0.15">
      <c r="A12" s="25">
        <v>12</v>
      </c>
      <c r="B12" s="31" t="s">
        <v>46</v>
      </c>
      <c r="C12" s="54">
        <f t="shared" si="0"/>
        <v>73</v>
      </c>
      <c r="D12" s="52">
        <v>47</v>
      </c>
      <c r="E12" s="19">
        <v>13</v>
      </c>
      <c r="F12" s="17">
        <f t="shared" si="2"/>
        <v>60</v>
      </c>
      <c r="G12" s="19">
        <v>10</v>
      </c>
      <c r="H12" s="19">
        <v>1</v>
      </c>
      <c r="I12" s="17">
        <f t="shared" si="3"/>
        <v>11</v>
      </c>
      <c r="J12" s="20">
        <v>0</v>
      </c>
      <c r="K12" s="20">
        <v>0</v>
      </c>
      <c r="L12" s="20">
        <f t="shared" si="4"/>
        <v>0</v>
      </c>
      <c r="M12" s="9">
        <f t="shared" si="1"/>
        <v>0</v>
      </c>
      <c r="N12" s="8">
        <v>2</v>
      </c>
      <c r="O12" s="8">
        <v>0</v>
      </c>
      <c r="P12" s="24">
        <f t="shared" si="5"/>
        <v>2</v>
      </c>
    </row>
    <row r="13" spans="1:17" ht="20.100000000000001" customHeight="1" x14ac:dyDescent="0.15">
      <c r="A13" s="25">
        <v>13</v>
      </c>
      <c r="B13" s="31" t="s">
        <v>14</v>
      </c>
      <c r="C13" s="54">
        <f t="shared" si="0"/>
        <v>47</v>
      </c>
      <c r="D13" s="52">
        <v>34</v>
      </c>
      <c r="E13" s="19">
        <v>11</v>
      </c>
      <c r="F13" s="17">
        <f t="shared" si="2"/>
        <v>45</v>
      </c>
      <c r="G13" s="19">
        <v>1</v>
      </c>
      <c r="H13" s="19">
        <v>0</v>
      </c>
      <c r="I13" s="17">
        <f t="shared" si="3"/>
        <v>1</v>
      </c>
      <c r="J13" s="20">
        <v>0</v>
      </c>
      <c r="K13" s="20">
        <v>0</v>
      </c>
      <c r="L13" s="20">
        <f t="shared" si="4"/>
        <v>0</v>
      </c>
      <c r="M13" s="9">
        <f t="shared" si="1"/>
        <v>0</v>
      </c>
      <c r="N13" s="8">
        <v>1</v>
      </c>
      <c r="O13" s="8">
        <v>0</v>
      </c>
      <c r="P13" s="24">
        <f t="shared" si="5"/>
        <v>1</v>
      </c>
    </row>
    <row r="14" spans="1:17" ht="20.100000000000001" customHeight="1" x14ac:dyDescent="0.15">
      <c r="A14" s="25">
        <v>14</v>
      </c>
      <c r="B14" s="31" t="s">
        <v>15</v>
      </c>
      <c r="C14" s="54">
        <f t="shared" si="0"/>
        <v>191</v>
      </c>
      <c r="D14" s="52">
        <v>117</v>
      </c>
      <c r="E14" s="19">
        <v>53</v>
      </c>
      <c r="F14" s="17">
        <f t="shared" si="2"/>
        <v>170</v>
      </c>
      <c r="G14" s="19">
        <v>4</v>
      </c>
      <c r="H14" s="19">
        <v>15</v>
      </c>
      <c r="I14" s="17">
        <f t="shared" si="3"/>
        <v>19</v>
      </c>
      <c r="J14" s="20">
        <v>1</v>
      </c>
      <c r="K14" s="20">
        <v>1</v>
      </c>
      <c r="L14" s="20">
        <f t="shared" si="4"/>
        <v>2</v>
      </c>
      <c r="M14" s="9">
        <f t="shared" si="1"/>
        <v>1.0471204188481676E-2</v>
      </c>
      <c r="N14" s="8">
        <v>0</v>
      </c>
      <c r="O14" s="8">
        <v>0</v>
      </c>
      <c r="P14" s="24">
        <f t="shared" si="5"/>
        <v>0</v>
      </c>
    </row>
    <row r="15" spans="1:17" ht="20.100000000000001" customHeight="1" x14ac:dyDescent="0.15">
      <c r="A15" s="25">
        <v>15</v>
      </c>
      <c r="B15" s="31" t="s">
        <v>16</v>
      </c>
      <c r="C15" s="54">
        <f t="shared" si="0"/>
        <v>245</v>
      </c>
      <c r="D15" s="52">
        <v>137</v>
      </c>
      <c r="E15" s="19">
        <v>63</v>
      </c>
      <c r="F15" s="17">
        <f t="shared" si="2"/>
        <v>200</v>
      </c>
      <c r="G15" s="19">
        <v>7</v>
      </c>
      <c r="H15" s="19">
        <v>33</v>
      </c>
      <c r="I15" s="17">
        <f t="shared" si="3"/>
        <v>40</v>
      </c>
      <c r="J15" s="20">
        <v>0</v>
      </c>
      <c r="K15" s="20">
        <v>1</v>
      </c>
      <c r="L15" s="20">
        <f t="shared" si="4"/>
        <v>1</v>
      </c>
      <c r="M15" s="9">
        <f t="shared" si="1"/>
        <v>4.0816326530612249E-3</v>
      </c>
      <c r="N15" s="8">
        <v>2</v>
      </c>
      <c r="O15" s="8">
        <v>2</v>
      </c>
      <c r="P15" s="24">
        <f t="shared" si="5"/>
        <v>4</v>
      </c>
    </row>
    <row r="16" spans="1:17" ht="20.100000000000001" customHeight="1" x14ac:dyDescent="0.15">
      <c r="A16" s="25">
        <v>16</v>
      </c>
      <c r="B16" s="31" t="s">
        <v>45</v>
      </c>
      <c r="C16" s="54">
        <f t="shared" si="0"/>
        <v>102</v>
      </c>
      <c r="D16" s="52">
        <v>29</v>
      </c>
      <c r="E16" s="19">
        <v>11</v>
      </c>
      <c r="F16" s="17">
        <f t="shared" si="2"/>
        <v>40</v>
      </c>
      <c r="G16" s="19">
        <v>3</v>
      </c>
      <c r="H16" s="19">
        <v>59</v>
      </c>
      <c r="I16" s="17">
        <f t="shared" si="3"/>
        <v>62</v>
      </c>
      <c r="J16" s="20">
        <v>0</v>
      </c>
      <c r="K16" s="20">
        <v>0</v>
      </c>
      <c r="L16" s="20">
        <f t="shared" si="4"/>
        <v>0</v>
      </c>
      <c r="M16" s="9">
        <f t="shared" si="1"/>
        <v>0</v>
      </c>
      <c r="N16" s="8">
        <v>0</v>
      </c>
      <c r="O16" s="8">
        <v>0</v>
      </c>
      <c r="P16" s="24">
        <f t="shared" si="5"/>
        <v>0</v>
      </c>
    </row>
    <row r="17" spans="1:16" ht="20.100000000000001" customHeight="1" x14ac:dyDescent="0.15">
      <c r="A17" s="25">
        <v>17</v>
      </c>
      <c r="B17" s="31" t="s">
        <v>17</v>
      </c>
      <c r="C17" s="54">
        <f t="shared" si="0"/>
        <v>10</v>
      </c>
      <c r="D17" s="52">
        <v>7</v>
      </c>
      <c r="E17" s="19">
        <v>1</v>
      </c>
      <c r="F17" s="17">
        <f t="shared" si="2"/>
        <v>8</v>
      </c>
      <c r="G17" s="19">
        <v>1</v>
      </c>
      <c r="H17" s="19">
        <v>1</v>
      </c>
      <c r="I17" s="17">
        <f t="shared" si="3"/>
        <v>2</v>
      </c>
      <c r="J17" s="20">
        <v>0</v>
      </c>
      <c r="K17" s="20">
        <v>0</v>
      </c>
      <c r="L17" s="20">
        <f t="shared" si="4"/>
        <v>0</v>
      </c>
      <c r="M17" s="9">
        <f t="shared" si="1"/>
        <v>0</v>
      </c>
      <c r="N17" s="8">
        <v>0</v>
      </c>
      <c r="O17" s="8">
        <v>0</v>
      </c>
      <c r="P17" s="24">
        <f t="shared" si="5"/>
        <v>0</v>
      </c>
    </row>
    <row r="18" spans="1:16" ht="20.100000000000001" customHeight="1" x14ac:dyDescent="0.15">
      <c r="A18" s="25">
        <v>18</v>
      </c>
      <c r="B18" s="31" t="s">
        <v>27</v>
      </c>
      <c r="C18" s="54">
        <f t="shared" si="0"/>
        <v>638</v>
      </c>
      <c r="D18" s="52">
        <v>288</v>
      </c>
      <c r="E18" s="19">
        <v>146</v>
      </c>
      <c r="F18" s="17">
        <f t="shared" si="2"/>
        <v>434</v>
      </c>
      <c r="G18" s="19">
        <v>25</v>
      </c>
      <c r="H18" s="19">
        <v>105</v>
      </c>
      <c r="I18" s="17">
        <f t="shared" si="3"/>
        <v>130</v>
      </c>
      <c r="J18" s="20">
        <v>12</v>
      </c>
      <c r="K18" s="20">
        <v>58</v>
      </c>
      <c r="L18" s="20">
        <f t="shared" si="4"/>
        <v>70</v>
      </c>
      <c r="M18" s="9">
        <f t="shared" si="1"/>
        <v>0.109717868338558</v>
      </c>
      <c r="N18" s="8">
        <v>2</v>
      </c>
      <c r="O18" s="8">
        <v>2</v>
      </c>
      <c r="P18" s="24">
        <f t="shared" si="5"/>
        <v>4</v>
      </c>
    </row>
    <row r="19" spans="1:16" ht="20.100000000000001" customHeight="1" x14ac:dyDescent="0.15">
      <c r="A19" s="25">
        <v>20</v>
      </c>
      <c r="B19" s="31" t="s">
        <v>44</v>
      </c>
      <c r="C19" s="54">
        <f t="shared" si="0"/>
        <v>35</v>
      </c>
      <c r="D19" s="52">
        <v>9</v>
      </c>
      <c r="E19" s="19">
        <v>17</v>
      </c>
      <c r="F19" s="17">
        <f t="shared" si="2"/>
        <v>26</v>
      </c>
      <c r="G19" s="19">
        <v>2</v>
      </c>
      <c r="H19" s="19">
        <v>7</v>
      </c>
      <c r="I19" s="17">
        <f t="shared" si="3"/>
        <v>9</v>
      </c>
      <c r="J19" s="20">
        <v>0</v>
      </c>
      <c r="K19" s="20">
        <v>0</v>
      </c>
      <c r="L19" s="20">
        <f t="shared" si="4"/>
        <v>0</v>
      </c>
      <c r="M19" s="9">
        <f t="shared" si="1"/>
        <v>0</v>
      </c>
      <c r="N19" s="8">
        <v>0</v>
      </c>
      <c r="O19" s="8">
        <v>0</v>
      </c>
      <c r="P19" s="24">
        <f t="shared" si="5"/>
        <v>0</v>
      </c>
    </row>
    <row r="20" spans="1:16" ht="20.100000000000001" customHeight="1" x14ac:dyDescent="0.15">
      <c r="A20" s="25">
        <v>21</v>
      </c>
      <c r="B20" s="31" t="s">
        <v>43</v>
      </c>
      <c r="C20" s="54">
        <f t="shared" si="0"/>
        <v>108</v>
      </c>
      <c r="D20" s="52">
        <v>70</v>
      </c>
      <c r="E20" s="19">
        <v>12</v>
      </c>
      <c r="F20" s="17">
        <f t="shared" si="2"/>
        <v>82</v>
      </c>
      <c r="G20" s="19">
        <v>7</v>
      </c>
      <c r="H20" s="19">
        <v>0</v>
      </c>
      <c r="I20" s="17">
        <f t="shared" si="3"/>
        <v>7</v>
      </c>
      <c r="J20" s="20">
        <v>15</v>
      </c>
      <c r="K20" s="20">
        <v>2</v>
      </c>
      <c r="L20" s="20">
        <f t="shared" si="4"/>
        <v>17</v>
      </c>
      <c r="M20" s="9">
        <f t="shared" si="1"/>
        <v>0.15740740740740741</v>
      </c>
      <c r="N20" s="8">
        <v>2</v>
      </c>
      <c r="O20" s="8">
        <v>0</v>
      </c>
      <c r="P20" s="24">
        <f t="shared" si="5"/>
        <v>2</v>
      </c>
    </row>
    <row r="21" spans="1:16" ht="20.100000000000001" customHeight="1" x14ac:dyDescent="0.15">
      <c r="A21" s="25">
        <v>23</v>
      </c>
      <c r="B21" s="31" t="s">
        <v>42</v>
      </c>
      <c r="C21" s="54">
        <f t="shared" si="0"/>
        <v>537</v>
      </c>
      <c r="D21" s="52">
        <v>321</v>
      </c>
      <c r="E21" s="19">
        <v>67</v>
      </c>
      <c r="F21" s="17">
        <f t="shared" si="2"/>
        <v>388</v>
      </c>
      <c r="G21" s="19">
        <v>15</v>
      </c>
      <c r="H21" s="19">
        <v>13</v>
      </c>
      <c r="I21" s="17">
        <f t="shared" si="3"/>
        <v>28</v>
      </c>
      <c r="J21" s="20">
        <v>92</v>
      </c>
      <c r="K21" s="20">
        <v>27</v>
      </c>
      <c r="L21" s="20">
        <f t="shared" si="4"/>
        <v>119</v>
      </c>
      <c r="M21" s="9">
        <f t="shared" si="1"/>
        <v>0.22160148975791433</v>
      </c>
      <c r="N21" s="8">
        <v>1</v>
      </c>
      <c r="O21" s="8">
        <v>1</v>
      </c>
      <c r="P21" s="24">
        <f t="shared" si="5"/>
        <v>2</v>
      </c>
    </row>
    <row r="22" spans="1:16" ht="20.100000000000001" customHeight="1" x14ac:dyDescent="0.15">
      <c r="A22" s="25">
        <v>24</v>
      </c>
      <c r="B22" s="31" t="s">
        <v>18</v>
      </c>
      <c r="C22" s="54">
        <f t="shared" si="0"/>
        <v>317</v>
      </c>
      <c r="D22" s="52">
        <v>199</v>
      </c>
      <c r="E22" s="19">
        <v>72</v>
      </c>
      <c r="F22" s="17">
        <f t="shared" si="2"/>
        <v>271</v>
      </c>
      <c r="G22" s="19">
        <v>10</v>
      </c>
      <c r="H22" s="19">
        <v>23</v>
      </c>
      <c r="I22" s="17">
        <f t="shared" si="3"/>
        <v>33</v>
      </c>
      <c r="J22" s="20">
        <v>4</v>
      </c>
      <c r="K22" s="20">
        <v>8</v>
      </c>
      <c r="L22" s="20">
        <f t="shared" si="4"/>
        <v>12</v>
      </c>
      <c r="M22" s="9">
        <f t="shared" si="1"/>
        <v>3.7854889589905363E-2</v>
      </c>
      <c r="N22" s="8">
        <v>1</v>
      </c>
      <c r="O22" s="8">
        <v>0</v>
      </c>
      <c r="P22" s="24">
        <f t="shared" si="5"/>
        <v>1</v>
      </c>
    </row>
    <row r="23" spans="1:16" ht="20.100000000000001" customHeight="1" x14ac:dyDescent="0.15">
      <c r="A23" s="25">
        <v>25</v>
      </c>
      <c r="B23" s="31" t="s">
        <v>41</v>
      </c>
      <c r="C23" s="54">
        <f t="shared" si="0"/>
        <v>176</v>
      </c>
      <c r="D23" s="52">
        <v>94</v>
      </c>
      <c r="E23" s="19">
        <v>45</v>
      </c>
      <c r="F23" s="17">
        <f t="shared" si="2"/>
        <v>139</v>
      </c>
      <c r="G23" s="19">
        <v>11</v>
      </c>
      <c r="H23" s="19">
        <v>24</v>
      </c>
      <c r="I23" s="17">
        <f t="shared" si="3"/>
        <v>35</v>
      </c>
      <c r="J23" s="20">
        <v>0</v>
      </c>
      <c r="K23" s="20">
        <v>0</v>
      </c>
      <c r="L23" s="20">
        <f t="shared" si="4"/>
        <v>0</v>
      </c>
      <c r="M23" s="9">
        <f t="shared" si="1"/>
        <v>0</v>
      </c>
      <c r="N23" s="8">
        <v>2</v>
      </c>
      <c r="O23" s="8">
        <v>0</v>
      </c>
      <c r="P23" s="24">
        <f t="shared" si="5"/>
        <v>2</v>
      </c>
    </row>
    <row r="24" spans="1:16" ht="20.100000000000001" customHeight="1" x14ac:dyDescent="0.15">
      <c r="A24" s="25">
        <v>26</v>
      </c>
      <c r="B24" s="31" t="s">
        <v>40</v>
      </c>
      <c r="C24" s="54">
        <f t="shared" si="0"/>
        <v>1329</v>
      </c>
      <c r="D24" s="52">
        <v>1035</v>
      </c>
      <c r="E24" s="19">
        <v>131</v>
      </c>
      <c r="F24" s="17">
        <f t="shared" si="2"/>
        <v>1166</v>
      </c>
      <c r="G24" s="19">
        <v>57</v>
      </c>
      <c r="H24" s="19">
        <v>76</v>
      </c>
      <c r="I24" s="17">
        <f t="shared" si="3"/>
        <v>133</v>
      </c>
      <c r="J24" s="20">
        <v>15</v>
      </c>
      <c r="K24" s="20">
        <v>10</v>
      </c>
      <c r="L24" s="20">
        <f t="shared" si="4"/>
        <v>25</v>
      </c>
      <c r="M24" s="9">
        <f t="shared" si="1"/>
        <v>1.8811136192626036E-2</v>
      </c>
      <c r="N24" s="8">
        <v>2</v>
      </c>
      <c r="O24" s="8">
        <v>3</v>
      </c>
      <c r="P24" s="24">
        <f t="shared" si="5"/>
        <v>5</v>
      </c>
    </row>
    <row r="25" spans="1:16" ht="20.100000000000001" customHeight="1" x14ac:dyDescent="0.15">
      <c r="A25" s="25">
        <v>27</v>
      </c>
      <c r="B25" s="32" t="s">
        <v>39</v>
      </c>
      <c r="C25" s="54">
        <f t="shared" si="0"/>
        <v>408</v>
      </c>
      <c r="D25" s="52">
        <v>275</v>
      </c>
      <c r="E25" s="19">
        <v>79</v>
      </c>
      <c r="F25" s="17">
        <f t="shared" si="2"/>
        <v>354</v>
      </c>
      <c r="G25" s="19">
        <v>3</v>
      </c>
      <c r="H25" s="19">
        <v>32</v>
      </c>
      <c r="I25" s="17">
        <f t="shared" si="3"/>
        <v>35</v>
      </c>
      <c r="J25" s="20">
        <v>10</v>
      </c>
      <c r="K25" s="20">
        <v>7</v>
      </c>
      <c r="L25" s="20">
        <f t="shared" si="4"/>
        <v>17</v>
      </c>
      <c r="M25" s="9">
        <f t="shared" si="1"/>
        <v>4.1666666666666664E-2</v>
      </c>
      <c r="N25" s="8">
        <v>1</v>
      </c>
      <c r="O25" s="8">
        <v>1</v>
      </c>
      <c r="P25" s="24">
        <f t="shared" si="5"/>
        <v>2</v>
      </c>
    </row>
    <row r="26" spans="1:16" ht="20.100000000000001" customHeight="1" x14ac:dyDescent="0.15">
      <c r="A26" s="25">
        <v>28</v>
      </c>
      <c r="B26" s="31" t="s">
        <v>22</v>
      </c>
      <c r="C26" s="54">
        <f t="shared" si="0"/>
        <v>1286</v>
      </c>
      <c r="D26" s="52">
        <v>511</v>
      </c>
      <c r="E26" s="19">
        <v>417</v>
      </c>
      <c r="F26" s="17">
        <f t="shared" si="2"/>
        <v>928</v>
      </c>
      <c r="G26" s="19">
        <v>58</v>
      </c>
      <c r="H26" s="19">
        <v>208</v>
      </c>
      <c r="I26" s="17">
        <f t="shared" si="3"/>
        <v>266</v>
      </c>
      <c r="J26" s="20">
        <v>65</v>
      </c>
      <c r="K26" s="20">
        <v>15</v>
      </c>
      <c r="L26" s="20">
        <f t="shared" si="4"/>
        <v>80</v>
      </c>
      <c r="M26" s="9">
        <f t="shared" si="1"/>
        <v>6.2208398133748059E-2</v>
      </c>
      <c r="N26" s="8">
        <v>8</v>
      </c>
      <c r="O26" s="8">
        <v>4</v>
      </c>
      <c r="P26" s="24">
        <f t="shared" si="5"/>
        <v>12</v>
      </c>
    </row>
    <row r="27" spans="1:16" ht="20.100000000000001" customHeight="1" x14ac:dyDescent="0.15">
      <c r="A27" s="25">
        <v>29</v>
      </c>
      <c r="B27" s="31" t="s">
        <v>20</v>
      </c>
      <c r="C27" s="54">
        <f t="shared" si="0"/>
        <v>1083</v>
      </c>
      <c r="D27" s="52">
        <v>743</v>
      </c>
      <c r="E27" s="19">
        <v>132</v>
      </c>
      <c r="F27" s="17">
        <f t="shared" si="2"/>
        <v>875</v>
      </c>
      <c r="G27" s="19">
        <v>43</v>
      </c>
      <c r="H27" s="19">
        <v>115</v>
      </c>
      <c r="I27" s="17">
        <f t="shared" si="3"/>
        <v>158</v>
      </c>
      <c r="J27" s="20">
        <v>30</v>
      </c>
      <c r="K27" s="20">
        <v>17</v>
      </c>
      <c r="L27" s="20">
        <f t="shared" si="4"/>
        <v>47</v>
      </c>
      <c r="M27" s="9">
        <f t="shared" si="1"/>
        <v>4.339796860572484E-2</v>
      </c>
      <c r="N27" s="8">
        <v>2</v>
      </c>
      <c r="O27" s="8">
        <v>1</v>
      </c>
      <c r="P27" s="24">
        <f t="shared" si="5"/>
        <v>3</v>
      </c>
    </row>
    <row r="28" spans="1:16" ht="20.100000000000001" customHeight="1" x14ac:dyDescent="0.15">
      <c r="A28" s="25">
        <v>30</v>
      </c>
      <c r="B28" s="31" t="s">
        <v>21</v>
      </c>
      <c r="C28" s="54">
        <f t="shared" si="0"/>
        <v>449</v>
      </c>
      <c r="D28" s="52">
        <v>222</v>
      </c>
      <c r="E28" s="19">
        <v>139</v>
      </c>
      <c r="F28" s="17">
        <f t="shared" si="2"/>
        <v>361</v>
      </c>
      <c r="G28" s="19">
        <v>8</v>
      </c>
      <c r="H28" s="19">
        <v>70</v>
      </c>
      <c r="I28" s="17">
        <f t="shared" si="3"/>
        <v>78</v>
      </c>
      <c r="J28" s="20">
        <v>7</v>
      </c>
      <c r="K28" s="20">
        <v>3</v>
      </c>
      <c r="L28" s="20">
        <f t="shared" si="4"/>
        <v>10</v>
      </c>
      <c r="M28" s="9">
        <f t="shared" si="1"/>
        <v>2.2271714922048998E-2</v>
      </c>
      <c r="N28" s="8">
        <v>0</v>
      </c>
      <c r="O28" s="8">
        <v>0</v>
      </c>
      <c r="P28" s="24">
        <f t="shared" si="5"/>
        <v>0</v>
      </c>
    </row>
    <row r="29" spans="1:16" ht="20.100000000000001" customHeight="1" x14ac:dyDescent="0.15">
      <c r="A29" s="25">
        <v>31</v>
      </c>
      <c r="B29" s="31" t="s">
        <v>19</v>
      </c>
      <c r="C29" s="54">
        <f t="shared" si="0"/>
        <v>1250</v>
      </c>
      <c r="D29" s="52">
        <v>742</v>
      </c>
      <c r="E29" s="19">
        <v>247</v>
      </c>
      <c r="F29" s="17">
        <f t="shared" si="2"/>
        <v>989</v>
      </c>
      <c r="G29" s="19">
        <v>44</v>
      </c>
      <c r="H29" s="19">
        <v>29</v>
      </c>
      <c r="I29" s="17">
        <f t="shared" si="3"/>
        <v>73</v>
      </c>
      <c r="J29" s="20">
        <v>123</v>
      </c>
      <c r="K29" s="20">
        <v>63</v>
      </c>
      <c r="L29" s="20">
        <f t="shared" si="4"/>
        <v>186</v>
      </c>
      <c r="M29" s="9">
        <f t="shared" si="1"/>
        <v>0.14879999999999999</v>
      </c>
      <c r="N29" s="8">
        <v>1</v>
      </c>
      <c r="O29" s="8">
        <v>1</v>
      </c>
      <c r="P29" s="24">
        <f t="shared" si="5"/>
        <v>2</v>
      </c>
    </row>
    <row r="30" spans="1:16" ht="20.100000000000001" customHeight="1" x14ac:dyDescent="0.15">
      <c r="A30" s="26">
        <v>32</v>
      </c>
      <c r="B30" s="33" t="s">
        <v>23</v>
      </c>
      <c r="C30" s="58">
        <f t="shared" si="0"/>
        <v>62</v>
      </c>
      <c r="D30" s="53">
        <v>47</v>
      </c>
      <c r="E30" s="21">
        <v>12</v>
      </c>
      <c r="F30" s="59">
        <f t="shared" si="2"/>
        <v>59</v>
      </c>
      <c r="G30" s="21">
        <v>0</v>
      </c>
      <c r="H30" s="21">
        <v>2</v>
      </c>
      <c r="I30" s="59">
        <f t="shared" si="3"/>
        <v>2</v>
      </c>
      <c r="J30" s="22">
        <v>1</v>
      </c>
      <c r="K30" s="22">
        <v>0</v>
      </c>
      <c r="L30" s="22">
        <f t="shared" si="4"/>
        <v>1</v>
      </c>
      <c r="M30" s="11">
        <f t="shared" si="1"/>
        <v>1.6129032258064516E-2</v>
      </c>
      <c r="N30" s="10">
        <v>0</v>
      </c>
      <c r="O30" s="10">
        <v>0</v>
      </c>
      <c r="P30" s="90">
        <f t="shared" si="5"/>
        <v>0</v>
      </c>
    </row>
    <row r="31" spans="1:16" ht="20.100000000000001" customHeight="1" thickBot="1" x14ac:dyDescent="0.2">
      <c r="A31" s="36"/>
      <c r="B31" s="81" t="s">
        <v>10</v>
      </c>
      <c r="C31" s="57">
        <f>SUM(C9:C30)</f>
        <v>9342</v>
      </c>
      <c r="D31" s="56">
        <f>SUM(D9:D30)</f>
        <v>5298</v>
      </c>
      <c r="E31" s="93">
        <f t="shared" ref="E31:P31" si="6">SUM(E9:E30)</f>
        <v>1855</v>
      </c>
      <c r="F31" s="93">
        <f t="shared" si="6"/>
        <v>7153</v>
      </c>
      <c r="G31" s="93">
        <f t="shared" si="6"/>
        <v>388</v>
      </c>
      <c r="H31" s="93">
        <f t="shared" si="6"/>
        <v>1055</v>
      </c>
      <c r="I31" s="93">
        <f t="shared" si="6"/>
        <v>1443</v>
      </c>
      <c r="J31" s="93">
        <f t="shared" si="6"/>
        <v>452</v>
      </c>
      <c r="K31" s="93">
        <f t="shared" si="6"/>
        <v>242</v>
      </c>
      <c r="L31" s="93">
        <f t="shared" si="6"/>
        <v>694</v>
      </c>
      <c r="M31" s="94">
        <f>L31/C31</f>
        <v>7.42881609933633E-2</v>
      </c>
      <c r="N31" s="93">
        <f t="shared" si="6"/>
        <v>32</v>
      </c>
      <c r="O31" s="93">
        <f t="shared" si="6"/>
        <v>20</v>
      </c>
      <c r="P31" s="92">
        <f t="shared" si="6"/>
        <v>52</v>
      </c>
    </row>
    <row r="32" spans="1:16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11">
    <mergeCell ref="A4:B8"/>
    <mergeCell ref="D5:M5"/>
    <mergeCell ref="A1:M1"/>
    <mergeCell ref="F2:M2"/>
    <mergeCell ref="D4:O4"/>
    <mergeCell ref="C4:C8"/>
    <mergeCell ref="N5:O7"/>
    <mergeCell ref="J6:M7"/>
    <mergeCell ref="D7:F7"/>
    <mergeCell ref="G7:I7"/>
    <mergeCell ref="D6:I6"/>
  </mergeCells>
  <phoneticPr fontId="2"/>
  <pageMargins left="0.78740157480314965" right="0.59055118110236227" top="0.98425196850393704" bottom="0.98425196850393704" header="0.51181102362204722" footer="0.51181102362204722"/>
  <pageSetup paperSize="9" scale="81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tabSelected="1" view="pageBreakPreview" zoomScale="60" zoomScaleNormal="100" workbookViewId="0">
      <selection activeCell="M33" sqref="M33"/>
    </sheetView>
  </sheetViews>
  <sheetFormatPr defaultRowHeight="20.100000000000001" customHeight="1" x14ac:dyDescent="0.15"/>
  <cols>
    <col min="1" max="1" width="5.625" style="15" customWidth="1"/>
    <col min="2" max="2" width="15.5" style="15" customWidth="1"/>
    <col min="3" max="10" width="9.625" style="2" customWidth="1"/>
    <col min="11" max="16384" width="9" style="2"/>
  </cols>
  <sheetData>
    <row r="1" spans="1:10" ht="20.100000000000001" customHeight="1" x14ac:dyDescent="0.15">
      <c r="B1" s="161" t="s">
        <v>48</v>
      </c>
      <c r="C1" s="162"/>
      <c r="D1" s="162"/>
      <c r="E1" s="162"/>
      <c r="F1" s="162"/>
      <c r="G1" s="162"/>
      <c r="H1" s="162"/>
      <c r="I1" s="162"/>
      <c r="J1" s="162"/>
    </row>
    <row r="2" spans="1:10" ht="20.100000000000001" customHeight="1" thickBot="1" x14ac:dyDescent="0.2">
      <c r="B2" s="163" t="s">
        <v>34</v>
      </c>
      <c r="C2" s="164"/>
      <c r="D2" s="164"/>
      <c r="E2" s="164"/>
      <c r="F2" s="164"/>
      <c r="G2" s="164"/>
      <c r="H2" s="164"/>
      <c r="I2" s="164"/>
      <c r="J2" s="164"/>
    </row>
    <row r="3" spans="1:10" ht="20.100000000000001" customHeight="1" x14ac:dyDescent="0.15">
      <c r="A3" s="157" t="s">
        <v>47</v>
      </c>
      <c r="B3" s="158"/>
      <c r="C3" s="165" t="s">
        <v>29</v>
      </c>
      <c r="D3" s="166"/>
      <c r="E3" s="165" t="s">
        <v>31</v>
      </c>
      <c r="F3" s="166"/>
      <c r="G3" s="167" t="s">
        <v>32</v>
      </c>
      <c r="H3" s="168"/>
      <c r="I3" s="141" t="s">
        <v>33</v>
      </c>
      <c r="J3" s="169"/>
    </row>
    <row r="4" spans="1:10" ht="20.100000000000001" customHeight="1" thickBot="1" x14ac:dyDescent="0.2">
      <c r="A4" s="159"/>
      <c r="B4" s="160"/>
      <c r="C4" s="60" t="s">
        <v>37</v>
      </c>
      <c r="D4" s="61" t="s">
        <v>38</v>
      </c>
      <c r="E4" s="60" t="s">
        <v>37</v>
      </c>
      <c r="F4" s="61" t="s">
        <v>38</v>
      </c>
      <c r="G4" s="73" t="s">
        <v>37</v>
      </c>
      <c r="H4" s="66" t="s">
        <v>38</v>
      </c>
      <c r="I4" s="63" t="s">
        <v>37</v>
      </c>
      <c r="J4" s="61" t="s">
        <v>38</v>
      </c>
    </row>
    <row r="5" spans="1:10" ht="20.100000000000001" customHeight="1" x14ac:dyDescent="0.15">
      <c r="A5" s="37">
        <v>9</v>
      </c>
      <c r="B5" s="62" t="s">
        <v>11</v>
      </c>
      <c r="C5" s="76">
        <v>386</v>
      </c>
      <c r="D5" s="77">
        <v>384</v>
      </c>
      <c r="E5" s="76">
        <v>244</v>
      </c>
      <c r="F5" s="77">
        <v>269</v>
      </c>
      <c r="G5" s="74">
        <v>105</v>
      </c>
      <c r="H5" s="67">
        <v>600</v>
      </c>
      <c r="I5" s="70">
        <v>2</v>
      </c>
      <c r="J5" s="64">
        <v>6</v>
      </c>
    </row>
    <row r="6" spans="1:10" ht="20.100000000000001" customHeight="1" x14ac:dyDescent="0.15">
      <c r="A6" s="25">
        <v>10</v>
      </c>
      <c r="B6" s="31" t="s">
        <v>12</v>
      </c>
      <c r="C6" s="78">
        <v>125</v>
      </c>
      <c r="D6" s="79">
        <v>82</v>
      </c>
      <c r="E6" s="78">
        <v>31</v>
      </c>
      <c r="F6" s="79">
        <v>30</v>
      </c>
      <c r="G6" s="75">
        <v>3</v>
      </c>
      <c r="H6" s="68">
        <v>3</v>
      </c>
      <c r="I6" s="71">
        <v>0</v>
      </c>
      <c r="J6" s="65">
        <v>0</v>
      </c>
    </row>
    <row r="7" spans="1:10" ht="20.100000000000001" customHeight="1" x14ac:dyDescent="0.15">
      <c r="A7" s="25">
        <v>11</v>
      </c>
      <c r="B7" s="31" t="s">
        <v>13</v>
      </c>
      <c r="C7" s="78">
        <v>89</v>
      </c>
      <c r="D7" s="79">
        <v>92</v>
      </c>
      <c r="E7" s="78">
        <v>25</v>
      </c>
      <c r="F7" s="79">
        <v>22</v>
      </c>
      <c r="G7" s="75">
        <v>8</v>
      </c>
      <c r="H7" s="68">
        <v>10</v>
      </c>
      <c r="I7" s="71">
        <v>1</v>
      </c>
      <c r="J7" s="65">
        <v>4</v>
      </c>
    </row>
    <row r="8" spans="1:10" ht="20.100000000000001" customHeight="1" x14ac:dyDescent="0.15">
      <c r="A8" s="25">
        <v>12</v>
      </c>
      <c r="B8" s="31" t="s">
        <v>46</v>
      </c>
      <c r="C8" s="78">
        <v>79</v>
      </c>
      <c r="D8" s="79">
        <v>60</v>
      </c>
      <c r="E8" s="78">
        <v>10</v>
      </c>
      <c r="F8" s="79">
        <v>11</v>
      </c>
      <c r="G8" s="75">
        <v>0</v>
      </c>
      <c r="H8" s="68">
        <v>0</v>
      </c>
      <c r="I8" s="71">
        <v>2</v>
      </c>
      <c r="J8" s="65">
        <v>2</v>
      </c>
    </row>
    <row r="9" spans="1:10" ht="20.100000000000001" customHeight="1" x14ac:dyDescent="0.15">
      <c r="A9" s="25">
        <v>13</v>
      </c>
      <c r="B9" s="31" t="s">
        <v>14</v>
      </c>
      <c r="C9" s="78">
        <v>45</v>
      </c>
      <c r="D9" s="79">
        <v>45</v>
      </c>
      <c r="E9" s="78">
        <v>1</v>
      </c>
      <c r="F9" s="79">
        <v>1</v>
      </c>
      <c r="G9" s="75">
        <v>0</v>
      </c>
      <c r="H9" s="68">
        <v>0</v>
      </c>
      <c r="I9" s="71">
        <v>1</v>
      </c>
      <c r="J9" s="65">
        <v>1</v>
      </c>
    </row>
    <row r="10" spans="1:10" ht="20.100000000000001" customHeight="1" x14ac:dyDescent="0.15">
      <c r="A10" s="25">
        <v>14</v>
      </c>
      <c r="B10" s="31" t="s">
        <v>15</v>
      </c>
      <c r="C10" s="78">
        <v>184</v>
      </c>
      <c r="D10" s="79">
        <v>170</v>
      </c>
      <c r="E10" s="78">
        <v>17</v>
      </c>
      <c r="F10" s="79">
        <v>19</v>
      </c>
      <c r="G10" s="75">
        <v>3</v>
      </c>
      <c r="H10" s="68">
        <v>2</v>
      </c>
      <c r="I10" s="71">
        <v>0</v>
      </c>
      <c r="J10" s="65">
        <v>0</v>
      </c>
    </row>
    <row r="11" spans="1:10" ht="20.100000000000001" customHeight="1" x14ac:dyDescent="0.15">
      <c r="A11" s="25">
        <v>15</v>
      </c>
      <c r="B11" s="31" t="s">
        <v>16</v>
      </c>
      <c r="C11" s="78">
        <v>193</v>
      </c>
      <c r="D11" s="79">
        <v>200</v>
      </c>
      <c r="E11" s="78">
        <v>38</v>
      </c>
      <c r="F11" s="79">
        <v>40</v>
      </c>
      <c r="G11" s="75">
        <v>1</v>
      </c>
      <c r="H11" s="68">
        <v>1</v>
      </c>
      <c r="I11" s="71">
        <v>4</v>
      </c>
      <c r="J11" s="65">
        <v>4</v>
      </c>
    </row>
    <row r="12" spans="1:10" ht="20.100000000000001" customHeight="1" x14ac:dyDescent="0.15">
      <c r="A12" s="25">
        <v>16</v>
      </c>
      <c r="B12" s="31" t="s">
        <v>45</v>
      </c>
      <c r="C12" s="78">
        <v>40</v>
      </c>
      <c r="D12" s="79">
        <v>40</v>
      </c>
      <c r="E12" s="78">
        <v>61</v>
      </c>
      <c r="F12" s="79">
        <v>62</v>
      </c>
      <c r="G12" s="75">
        <v>22</v>
      </c>
      <c r="H12" s="68">
        <v>0</v>
      </c>
      <c r="I12" s="71">
        <v>0</v>
      </c>
      <c r="J12" s="65">
        <v>0</v>
      </c>
    </row>
    <row r="13" spans="1:10" ht="20.100000000000001" customHeight="1" x14ac:dyDescent="0.15">
      <c r="A13" s="25">
        <v>17</v>
      </c>
      <c r="B13" s="31" t="s">
        <v>17</v>
      </c>
      <c r="C13" s="78">
        <v>8</v>
      </c>
      <c r="D13" s="79">
        <v>8</v>
      </c>
      <c r="E13" s="78">
        <v>2</v>
      </c>
      <c r="F13" s="79">
        <v>2</v>
      </c>
      <c r="G13" s="75">
        <v>0</v>
      </c>
      <c r="H13" s="68">
        <v>0</v>
      </c>
      <c r="I13" s="71">
        <v>0</v>
      </c>
      <c r="J13" s="65">
        <v>0</v>
      </c>
    </row>
    <row r="14" spans="1:10" ht="20.100000000000001" customHeight="1" x14ac:dyDescent="0.15">
      <c r="A14" s="25">
        <v>18</v>
      </c>
      <c r="B14" s="31" t="s">
        <v>27</v>
      </c>
      <c r="C14" s="78">
        <v>440</v>
      </c>
      <c r="D14" s="79">
        <v>434</v>
      </c>
      <c r="E14" s="78">
        <v>154</v>
      </c>
      <c r="F14" s="79">
        <v>130</v>
      </c>
      <c r="G14" s="75">
        <v>47</v>
      </c>
      <c r="H14" s="68">
        <v>70</v>
      </c>
      <c r="I14" s="71">
        <v>4</v>
      </c>
      <c r="J14" s="65">
        <v>4</v>
      </c>
    </row>
    <row r="15" spans="1:10" ht="20.100000000000001" customHeight="1" x14ac:dyDescent="0.15">
      <c r="A15" s="25">
        <v>20</v>
      </c>
      <c r="B15" s="31" t="s">
        <v>44</v>
      </c>
      <c r="C15" s="78">
        <v>11</v>
      </c>
      <c r="D15" s="79">
        <v>26</v>
      </c>
      <c r="E15" s="78">
        <v>3</v>
      </c>
      <c r="F15" s="79">
        <v>9</v>
      </c>
      <c r="G15" s="75">
        <v>0</v>
      </c>
      <c r="H15" s="68">
        <v>0</v>
      </c>
      <c r="I15" s="71">
        <v>0</v>
      </c>
      <c r="J15" s="65">
        <v>0</v>
      </c>
    </row>
    <row r="16" spans="1:10" ht="20.100000000000001" customHeight="1" x14ac:dyDescent="0.15">
      <c r="A16" s="25">
        <v>21</v>
      </c>
      <c r="B16" s="31" t="s">
        <v>43</v>
      </c>
      <c r="C16" s="78">
        <v>85</v>
      </c>
      <c r="D16" s="79">
        <v>82</v>
      </c>
      <c r="E16" s="78">
        <v>16</v>
      </c>
      <c r="F16" s="79">
        <v>7</v>
      </c>
      <c r="G16" s="75">
        <v>14</v>
      </c>
      <c r="H16" s="68">
        <v>17</v>
      </c>
      <c r="I16" s="71">
        <v>0</v>
      </c>
      <c r="J16" s="65">
        <v>2</v>
      </c>
    </row>
    <row r="17" spans="1:10" ht="20.100000000000001" customHeight="1" x14ac:dyDescent="0.15">
      <c r="A17" s="25">
        <v>23</v>
      </c>
      <c r="B17" s="31" t="s">
        <v>42</v>
      </c>
      <c r="C17" s="78">
        <v>164</v>
      </c>
      <c r="D17" s="79">
        <v>388</v>
      </c>
      <c r="E17" s="78">
        <v>24</v>
      </c>
      <c r="F17" s="79">
        <v>28</v>
      </c>
      <c r="G17" s="75">
        <v>17</v>
      </c>
      <c r="H17" s="68">
        <v>119</v>
      </c>
      <c r="I17" s="71">
        <v>0</v>
      </c>
      <c r="J17" s="65">
        <v>2</v>
      </c>
    </row>
    <row r="18" spans="1:10" ht="20.100000000000001" customHeight="1" x14ac:dyDescent="0.15">
      <c r="A18" s="25">
        <v>24</v>
      </c>
      <c r="B18" s="31" t="s">
        <v>18</v>
      </c>
      <c r="C18" s="78">
        <v>291</v>
      </c>
      <c r="D18" s="79">
        <v>271</v>
      </c>
      <c r="E18" s="78">
        <v>32</v>
      </c>
      <c r="F18" s="79">
        <v>33</v>
      </c>
      <c r="G18" s="75">
        <v>17</v>
      </c>
      <c r="H18" s="68">
        <v>12</v>
      </c>
      <c r="I18" s="71">
        <v>1</v>
      </c>
      <c r="J18" s="65">
        <v>1</v>
      </c>
    </row>
    <row r="19" spans="1:10" ht="20.100000000000001" customHeight="1" x14ac:dyDescent="0.15">
      <c r="A19" s="25">
        <v>25</v>
      </c>
      <c r="B19" s="31" t="s">
        <v>41</v>
      </c>
      <c r="C19" s="78">
        <v>156</v>
      </c>
      <c r="D19" s="79">
        <v>139</v>
      </c>
      <c r="E19" s="78">
        <v>25</v>
      </c>
      <c r="F19" s="79">
        <v>35</v>
      </c>
      <c r="G19" s="75">
        <v>1</v>
      </c>
      <c r="H19" s="68">
        <v>0</v>
      </c>
      <c r="I19" s="71">
        <v>1</v>
      </c>
      <c r="J19" s="65">
        <v>2</v>
      </c>
    </row>
    <row r="20" spans="1:10" ht="20.100000000000001" customHeight="1" x14ac:dyDescent="0.15">
      <c r="A20" s="25">
        <v>26</v>
      </c>
      <c r="B20" s="31" t="s">
        <v>40</v>
      </c>
      <c r="C20" s="78">
        <v>1101</v>
      </c>
      <c r="D20" s="79">
        <v>1166</v>
      </c>
      <c r="E20" s="78">
        <v>208</v>
      </c>
      <c r="F20" s="79">
        <v>133</v>
      </c>
      <c r="G20" s="75">
        <v>37</v>
      </c>
      <c r="H20" s="68">
        <v>25</v>
      </c>
      <c r="I20" s="71">
        <v>6</v>
      </c>
      <c r="J20" s="65">
        <v>5</v>
      </c>
    </row>
    <row r="21" spans="1:10" ht="20.100000000000001" customHeight="1" x14ac:dyDescent="0.15">
      <c r="A21" s="25">
        <v>27</v>
      </c>
      <c r="B21" s="32" t="s">
        <v>39</v>
      </c>
      <c r="C21" s="78">
        <v>362</v>
      </c>
      <c r="D21" s="79">
        <v>354</v>
      </c>
      <c r="E21" s="78">
        <v>38</v>
      </c>
      <c r="F21" s="79">
        <v>35</v>
      </c>
      <c r="G21" s="75">
        <v>21</v>
      </c>
      <c r="H21" s="68">
        <v>17</v>
      </c>
      <c r="I21" s="71">
        <v>4</v>
      </c>
      <c r="J21" s="65">
        <v>2</v>
      </c>
    </row>
    <row r="22" spans="1:10" ht="20.100000000000001" customHeight="1" x14ac:dyDescent="0.15">
      <c r="A22" s="25">
        <v>28</v>
      </c>
      <c r="B22" s="31" t="s">
        <v>22</v>
      </c>
      <c r="C22" s="78">
        <v>1156</v>
      </c>
      <c r="D22" s="79">
        <v>928</v>
      </c>
      <c r="E22" s="78">
        <v>274</v>
      </c>
      <c r="F22" s="79">
        <v>266</v>
      </c>
      <c r="G22" s="75">
        <v>155</v>
      </c>
      <c r="H22" s="68">
        <v>80</v>
      </c>
      <c r="I22" s="71">
        <v>9</v>
      </c>
      <c r="J22" s="65">
        <v>12</v>
      </c>
    </row>
    <row r="23" spans="1:10" ht="20.100000000000001" customHeight="1" x14ac:dyDescent="0.15">
      <c r="A23" s="25">
        <v>29</v>
      </c>
      <c r="B23" s="31" t="s">
        <v>20</v>
      </c>
      <c r="C23" s="78">
        <v>823</v>
      </c>
      <c r="D23" s="79">
        <v>875</v>
      </c>
      <c r="E23" s="78">
        <v>174</v>
      </c>
      <c r="F23" s="79">
        <v>158</v>
      </c>
      <c r="G23" s="75">
        <v>99</v>
      </c>
      <c r="H23" s="68">
        <v>47</v>
      </c>
      <c r="I23" s="71">
        <v>6</v>
      </c>
      <c r="J23" s="65">
        <v>3</v>
      </c>
    </row>
    <row r="24" spans="1:10" ht="20.100000000000001" customHeight="1" x14ac:dyDescent="0.15">
      <c r="A24" s="25">
        <v>30</v>
      </c>
      <c r="B24" s="31" t="s">
        <v>21</v>
      </c>
      <c r="C24" s="78">
        <v>360</v>
      </c>
      <c r="D24" s="79">
        <v>361</v>
      </c>
      <c r="E24" s="78">
        <v>88</v>
      </c>
      <c r="F24" s="79">
        <v>78</v>
      </c>
      <c r="G24" s="75">
        <v>25</v>
      </c>
      <c r="H24" s="68">
        <v>10</v>
      </c>
      <c r="I24" s="71">
        <v>0</v>
      </c>
      <c r="J24" s="65">
        <v>0</v>
      </c>
    </row>
    <row r="25" spans="1:10" ht="20.100000000000001" customHeight="1" x14ac:dyDescent="0.15">
      <c r="A25" s="25">
        <v>31</v>
      </c>
      <c r="B25" s="31" t="s">
        <v>19</v>
      </c>
      <c r="C25" s="78">
        <v>1013</v>
      </c>
      <c r="D25" s="79">
        <v>989</v>
      </c>
      <c r="E25" s="78">
        <v>66</v>
      </c>
      <c r="F25" s="79">
        <v>73</v>
      </c>
      <c r="G25" s="75">
        <v>274</v>
      </c>
      <c r="H25" s="68">
        <v>186</v>
      </c>
      <c r="I25" s="71">
        <v>2</v>
      </c>
      <c r="J25" s="65">
        <v>2</v>
      </c>
    </row>
    <row r="26" spans="1:10" ht="20.100000000000001" customHeight="1" x14ac:dyDescent="0.15">
      <c r="A26" s="26">
        <v>32</v>
      </c>
      <c r="B26" s="33" t="s">
        <v>23</v>
      </c>
      <c r="C26" s="86">
        <v>55</v>
      </c>
      <c r="D26" s="80">
        <v>59</v>
      </c>
      <c r="E26" s="86">
        <v>6</v>
      </c>
      <c r="F26" s="80">
        <v>2</v>
      </c>
      <c r="G26" s="87">
        <v>1</v>
      </c>
      <c r="H26" s="69">
        <v>1</v>
      </c>
      <c r="I26" s="88">
        <v>0</v>
      </c>
      <c r="J26" s="89">
        <v>0</v>
      </c>
    </row>
    <row r="27" spans="1:10" ht="20.100000000000001" customHeight="1" thickBot="1" x14ac:dyDescent="0.2">
      <c r="A27" s="36"/>
      <c r="B27" s="81" t="s">
        <v>10</v>
      </c>
      <c r="C27" s="82">
        <f>SUM(C5:C26)</f>
        <v>7166</v>
      </c>
      <c r="D27" s="83">
        <v>7153</v>
      </c>
      <c r="E27" s="82">
        <f>SUM(E5:E26)</f>
        <v>1537</v>
      </c>
      <c r="F27" s="83">
        <v>1443</v>
      </c>
      <c r="G27" s="84">
        <v>850</v>
      </c>
      <c r="H27" s="85">
        <v>1200</v>
      </c>
      <c r="I27" s="72">
        <v>43</v>
      </c>
      <c r="J27" s="83">
        <v>52</v>
      </c>
    </row>
  </sheetData>
  <mergeCells count="7">
    <mergeCell ref="A3:B4"/>
    <mergeCell ref="B1:J1"/>
    <mergeCell ref="B2:J2"/>
    <mergeCell ref="C3:D3"/>
    <mergeCell ref="E3:F3"/>
    <mergeCell ref="G3:H3"/>
    <mergeCell ref="I3:J3"/>
  </mergeCells>
  <phoneticPr fontId="2"/>
  <pageMargins left="0.78740157480314965" right="0.59055118110236227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H19年</vt:lpstr>
      <vt:lpstr>H20</vt:lpstr>
      <vt:lpstr>比較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2023-04-20T05:42:18Z</cp:lastPrinted>
  <dcterms:created xsi:type="dcterms:W3CDTF">2007-01-09T02:39:07Z</dcterms:created>
  <dcterms:modified xsi:type="dcterms:W3CDTF">2023-04-20T05:42:26Z</dcterms:modified>
</cp:coreProperties>
</file>