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781F8958-7DDA-4E97-944F-F271E509486B}" xr6:coauthVersionLast="36" xr6:coauthVersionMax="36" xr10:uidLastSave="{00000000-0000-0000-0000-000000000000}"/>
  <bookViews>
    <workbookView xWindow="0" yWindow="0" windowWidth="28800" windowHeight="12285"/>
  </bookViews>
  <sheets>
    <sheet name="H20" sheetId="7" r:id="rId1"/>
    <sheet name="H21" sheetId="9" r:id="rId2"/>
    <sheet name="比較" sheetId="8" r:id="rId3"/>
  </sheets>
  <calcPr calcId="191029"/>
</workbook>
</file>

<file path=xl/calcChain.xml><?xml version="1.0" encoding="utf-8"?>
<calcChain xmlns="http://schemas.openxmlformats.org/spreadsheetml/2006/main">
  <c r="L9" i="9" l="1"/>
  <c r="L31" i="9" s="1"/>
  <c r="L9" i="7"/>
  <c r="C27" i="8"/>
  <c r="D27" i="8"/>
  <c r="E27" i="8"/>
  <c r="F27" i="8"/>
  <c r="G27" i="8"/>
  <c r="H27" i="8"/>
  <c r="I27" i="8"/>
  <c r="O31" i="9"/>
  <c r="N31" i="9"/>
  <c r="K31" i="9"/>
  <c r="J31" i="9"/>
  <c r="H31" i="9"/>
  <c r="G31" i="9"/>
  <c r="E31" i="9"/>
  <c r="D31" i="9"/>
  <c r="P30" i="9"/>
  <c r="L30" i="9"/>
  <c r="I30" i="9"/>
  <c r="F30" i="9"/>
  <c r="C30" i="9"/>
  <c r="M30" i="9"/>
  <c r="P29" i="9"/>
  <c r="L29" i="9"/>
  <c r="M29" i="9"/>
  <c r="I29" i="9"/>
  <c r="F29" i="9"/>
  <c r="C29" i="9"/>
  <c r="P28" i="9"/>
  <c r="L28" i="9"/>
  <c r="I28" i="9"/>
  <c r="F28" i="9"/>
  <c r="C28" i="9" s="1"/>
  <c r="M28" i="9" s="1"/>
  <c r="P27" i="9"/>
  <c r="L27" i="9"/>
  <c r="I27" i="9"/>
  <c r="F27" i="9"/>
  <c r="C27" i="9"/>
  <c r="P26" i="9"/>
  <c r="L26" i="9"/>
  <c r="I26" i="9"/>
  <c r="F26" i="9"/>
  <c r="C26" i="9"/>
  <c r="M26" i="9"/>
  <c r="P25" i="9"/>
  <c r="L25" i="9"/>
  <c r="M25" i="9" s="1"/>
  <c r="I25" i="9"/>
  <c r="F25" i="9"/>
  <c r="C25" i="9"/>
  <c r="P24" i="9"/>
  <c r="L24" i="9"/>
  <c r="I24" i="9"/>
  <c r="F24" i="9"/>
  <c r="C24" i="9" s="1"/>
  <c r="M24" i="9" s="1"/>
  <c r="P23" i="9"/>
  <c r="L23" i="9"/>
  <c r="I23" i="9"/>
  <c r="F23" i="9"/>
  <c r="C23" i="9" s="1"/>
  <c r="P22" i="9"/>
  <c r="L22" i="9"/>
  <c r="I22" i="9"/>
  <c r="F22" i="9"/>
  <c r="C22" i="9"/>
  <c r="M22" i="9" s="1"/>
  <c r="P21" i="9"/>
  <c r="L21" i="9"/>
  <c r="I21" i="9"/>
  <c r="F21" i="9"/>
  <c r="C21" i="9" s="1"/>
  <c r="M21" i="9" s="1"/>
  <c r="P20" i="9"/>
  <c r="L20" i="9"/>
  <c r="I20" i="9"/>
  <c r="F20" i="9"/>
  <c r="C20" i="9" s="1"/>
  <c r="M20" i="9" s="1"/>
  <c r="P19" i="9"/>
  <c r="L19" i="9"/>
  <c r="I19" i="9"/>
  <c r="F19" i="9"/>
  <c r="C19" i="9"/>
  <c r="P18" i="9"/>
  <c r="L18" i="9"/>
  <c r="I18" i="9"/>
  <c r="F18" i="9"/>
  <c r="C18" i="9"/>
  <c r="M18" i="9" s="1"/>
  <c r="P17" i="9"/>
  <c r="L17" i="9"/>
  <c r="I17" i="9"/>
  <c r="F17" i="9"/>
  <c r="C17" i="9" s="1"/>
  <c r="M17" i="9" s="1"/>
  <c r="P16" i="9"/>
  <c r="L16" i="9"/>
  <c r="I16" i="9"/>
  <c r="C16" i="9"/>
  <c r="F16" i="9"/>
  <c r="P15" i="9"/>
  <c r="L15" i="9"/>
  <c r="I15" i="9"/>
  <c r="F15" i="9"/>
  <c r="C15" i="9" s="1"/>
  <c r="M15" i="9" s="1"/>
  <c r="P14" i="9"/>
  <c r="L14" i="9"/>
  <c r="I14" i="9"/>
  <c r="F14" i="9"/>
  <c r="C14" i="9"/>
  <c r="M14" i="9"/>
  <c r="P13" i="9"/>
  <c r="L13" i="9"/>
  <c r="I13" i="9"/>
  <c r="F13" i="9"/>
  <c r="C13" i="9"/>
  <c r="M13" i="9" s="1"/>
  <c r="P12" i="9"/>
  <c r="L12" i="9"/>
  <c r="I12" i="9"/>
  <c r="I31" i="9" s="1"/>
  <c r="C12" i="9"/>
  <c r="M12" i="9" s="1"/>
  <c r="F12" i="9"/>
  <c r="P11" i="9"/>
  <c r="L11" i="9"/>
  <c r="I11" i="9"/>
  <c r="F11" i="9"/>
  <c r="C11" i="9" s="1"/>
  <c r="P10" i="9"/>
  <c r="L10" i="9"/>
  <c r="I10" i="9"/>
  <c r="F10" i="9"/>
  <c r="C10" i="9" s="1"/>
  <c r="P9" i="9"/>
  <c r="P31" i="9" s="1"/>
  <c r="I9" i="9"/>
  <c r="F9" i="9"/>
  <c r="F31" i="9" s="1"/>
  <c r="J27" i="8"/>
  <c r="F10" i="7"/>
  <c r="I10" i="7"/>
  <c r="I31" i="7" s="1"/>
  <c r="L10" i="7"/>
  <c r="L31" i="7" s="1"/>
  <c r="P10" i="7"/>
  <c r="C10" i="7"/>
  <c r="M10" i="7"/>
  <c r="F11" i="7"/>
  <c r="I11" i="7"/>
  <c r="L11" i="7"/>
  <c r="C11" i="7" s="1"/>
  <c r="M11" i="7" s="1"/>
  <c r="P11" i="7"/>
  <c r="F12" i="7"/>
  <c r="I12" i="7"/>
  <c r="C12" i="7" s="1"/>
  <c r="L12" i="7"/>
  <c r="M12" i="7" s="1"/>
  <c r="P12" i="7"/>
  <c r="F13" i="7"/>
  <c r="I13" i="7"/>
  <c r="P13" i="7"/>
  <c r="L13" i="7"/>
  <c r="C13" i="7"/>
  <c r="F14" i="7"/>
  <c r="I14" i="7"/>
  <c r="L14" i="7"/>
  <c r="P14" i="7"/>
  <c r="C14" i="7"/>
  <c r="M14" i="7" s="1"/>
  <c r="F15" i="7"/>
  <c r="I15" i="7"/>
  <c r="L15" i="7"/>
  <c r="C15" i="7" s="1"/>
  <c r="M15" i="7" s="1"/>
  <c r="P15" i="7"/>
  <c r="F16" i="7"/>
  <c r="I16" i="7"/>
  <c r="L16" i="7"/>
  <c r="C16" i="7" s="1"/>
  <c r="M16" i="7" s="1"/>
  <c r="P16" i="7"/>
  <c r="F17" i="7"/>
  <c r="I17" i="7"/>
  <c r="L17" i="7"/>
  <c r="M17" i="7" s="1"/>
  <c r="P17" i="7"/>
  <c r="C17" i="7"/>
  <c r="F18" i="7"/>
  <c r="C18" i="7" s="1"/>
  <c r="I18" i="7"/>
  <c r="L18" i="7"/>
  <c r="P18" i="7"/>
  <c r="F19" i="7"/>
  <c r="I19" i="7"/>
  <c r="C19" i="7"/>
  <c r="L19" i="7"/>
  <c r="P19" i="7"/>
  <c r="F20" i="7"/>
  <c r="I20" i="7"/>
  <c r="L20" i="7"/>
  <c r="P20" i="7"/>
  <c r="C20" i="7" s="1"/>
  <c r="M20" i="7" s="1"/>
  <c r="F21" i="7"/>
  <c r="I21" i="7"/>
  <c r="L21" i="7"/>
  <c r="P21" i="7"/>
  <c r="C21" i="7"/>
  <c r="F22" i="7"/>
  <c r="I22" i="7"/>
  <c r="L22" i="7"/>
  <c r="P22" i="7"/>
  <c r="C22" i="7"/>
  <c r="M22" i="7" s="1"/>
  <c r="F23" i="7"/>
  <c r="I23" i="7"/>
  <c r="C23" i="7" s="1"/>
  <c r="M23" i="7" s="1"/>
  <c r="L23" i="7"/>
  <c r="P23" i="7"/>
  <c r="F24" i="7"/>
  <c r="C24" i="7" s="1"/>
  <c r="I24" i="7"/>
  <c r="L24" i="7"/>
  <c r="M24" i="7" s="1"/>
  <c r="P24" i="7"/>
  <c r="F25" i="7"/>
  <c r="C25" i="7" s="1"/>
  <c r="M25" i="7" s="1"/>
  <c r="I25" i="7"/>
  <c r="L25" i="7"/>
  <c r="P25" i="7"/>
  <c r="F26" i="7"/>
  <c r="I26" i="7"/>
  <c r="L26" i="7"/>
  <c r="P26" i="7"/>
  <c r="C26" i="7"/>
  <c r="M26" i="7"/>
  <c r="F27" i="7"/>
  <c r="I27" i="7"/>
  <c r="L27" i="7"/>
  <c r="C27" i="7" s="1"/>
  <c r="M27" i="7" s="1"/>
  <c r="P27" i="7"/>
  <c r="F28" i="7"/>
  <c r="I28" i="7"/>
  <c r="L28" i="7"/>
  <c r="P28" i="7"/>
  <c r="F29" i="7"/>
  <c r="I29" i="7"/>
  <c r="L29" i="7"/>
  <c r="M29" i="7" s="1"/>
  <c r="P29" i="7"/>
  <c r="C29" i="7"/>
  <c r="I30" i="7"/>
  <c r="C30" i="7" s="1"/>
  <c r="M30" i="7" s="1"/>
  <c r="L30" i="7"/>
  <c r="P30" i="7"/>
  <c r="F30" i="7"/>
  <c r="F9" i="7"/>
  <c r="F31" i="7" s="1"/>
  <c r="I9" i="7"/>
  <c r="P9" i="7"/>
  <c r="P31" i="7" s="1"/>
  <c r="E31" i="7"/>
  <c r="G31" i="7"/>
  <c r="H31" i="7"/>
  <c r="J31" i="7"/>
  <c r="K31" i="7"/>
  <c r="M13" i="7"/>
  <c r="M21" i="7"/>
  <c r="N31" i="7"/>
  <c r="O31" i="7"/>
  <c r="D31" i="7"/>
  <c r="M19" i="9"/>
  <c r="M27" i="9"/>
  <c r="C9" i="9"/>
  <c r="M9" i="9" s="1"/>
  <c r="M16" i="9"/>
  <c r="M19" i="7"/>
  <c r="M23" i="9" l="1"/>
  <c r="M10" i="9"/>
  <c r="C31" i="9"/>
  <c r="M11" i="9"/>
  <c r="M18" i="7"/>
  <c r="M31" i="9"/>
  <c r="C28" i="7"/>
  <c r="M28" i="7" s="1"/>
  <c r="C9" i="7"/>
  <c r="C31" i="7" l="1"/>
  <c r="M31" i="7" s="1"/>
  <c r="M9" i="7"/>
</calcChain>
</file>

<file path=xl/sharedStrings.xml><?xml version="1.0" encoding="utf-8"?>
<sst xmlns="http://schemas.openxmlformats.org/spreadsheetml/2006/main" count="132" uniqueCount="48">
  <si>
    <t>産業
分類</t>
    <rPh sb="0" eb="2">
      <t>サンギョウ</t>
    </rPh>
    <rPh sb="3" eb="5">
      <t>ブンルイ</t>
    </rPh>
    <phoneticPr fontId="2"/>
  </si>
  <si>
    <t>合計</t>
    <rPh sb="0" eb="1">
      <t>ゴウ</t>
    </rPh>
    <rPh sb="1" eb="2">
      <t>ケイ</t>
    </rPh>
    <phoneticPr fontId="2"/>
  </si>
  <si>
    <t>従　　　　　　業　　　　　　者　　　　　　数</t>
    <rPh sb="0" eb="1">
      <t>ジュウ</t>
    </rPh>
    <rPh sb="7" eb="8">
      <t>ギョウ</t>
    </rPh>
    <rPh sb="14" eb="15">
      <t>シャ</t>
    </rPh>
    <rPh sb="21" eb="22">
      <t>カズ</t>
    </rPh>
    <phoneticPr fontId="2"/>
  </si>
  <si>
    <t>常　用　労　働　者　数</t>
    <rPh sb="0" eb="1">
      <t>ツネ</t>
    </rPh>
    <rPh sb="2" eb="3">
      <t>ヨウ</t>
    </rPh>
    <rPh sb="4" eb="5">
      <t>ロウ</t>
    </rPh>
    <rPh sb="6" eb="7">
      <t>ハタラキ</t>
    </rPh>
    <rPh sb="8" eb="9">
      <t>シャ</t>
    </rPh>
    <rPh sb="10" eb="11">
      <t>スウ</t>
    </rPh>
    <phoneticPr fontId="2"/>
  </si>
  <si>
    <t>雇　　　用　　　者</t>
    <rPh sb="0" eb="1">
      <t>ヤトイ</t>
    </rPh>
    <rPh sb="4" eb="5">
      <t>ヨウ</t>
    </rPh>
    <rPh sb="8" eb="9">
      <t>シャ</t>
    </rPh>
    <phoneticPr fontId="2"/>
  </si>
  <si>
    <t>出向・派遣受入者</t>
    <rPh sb="0" eb="2">
      <t>シュッコウ</t>
    </rPh>
    <rPh sb="3" eb="5">
      <t>ハケン</t>
    </rPh>
    <rPh sb="5" eb="7">
      <t>ウケイレ</t>
    </rPh>
    <rPh sb="7" eb="8">
      <t>モノ</t>
    </rPh>
    <phoneticPr fontId="2"/>
  </si>
  <si>
    <t>正社員、正社員等</t>
    <rPh sb="0" eb="3">
      <t>セイシャイン</t>
    </rPh>
    <rPh sb="4" eb="7">
      <t>セイシャイン</t>
    </rPh>
    <rPh sb="7" eb="8">
      <t>トウ</t>
    </rPh>
    <phoneticPr fontId="2"/>
  </si>
  <si>
    <t>ﾊﾟｰﾄ・ｱﾙﾊﾞｲﾄ等</t>
    <rPh sb="11" eb="12">
      <t>トウ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</si>
  <si>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</si>
  <si>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</si>
  <si>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総数</t>
    <rPh sb="0" eb="2">
      <t>ソウスウ</t>
    </rPh>
    <phoneticPr fontId="2"/>
  </si>
  <si>
    <t>食料</t>
    <rPh sb="0" eb="2">
      <t>ショクリョウ</t>
    </rPh>
    <phoneticPr fontId="2"/>
  </si>
  <si>
    <t>飲料</t>
    <rPh sb="0" eb="2">
      <t>インリョウ</t>
    </rPh>
    <phoneticPr fontId="2"/>
  </si>
  <si>
    <t>繊維</t>
    <rPh sb="0" eb="2">
      <t>センイ</t>
    </rPh>
    <phoneticPr fontId="2"/>
  </si>
  <si>
    <t>家具</t>
    <rPh sb="0" eb="2">
      <t>カグ</t>
    </rPh>
    <phoneticPr fontId="2"/>
  </si>
  <si>
    <t>紙</t>
    <rPh sb="0" eb="1">
      <t>カミ</t>
    </rPh>
    <phoneticPr fontId="2"/>
  </si>
  <si>
    <t>印刷</t>
    <rPh sb="0" eb="2">
      <t>インサツ</t>
    </rPh>
    <phoneticPr fontId="2"/>
  </si>
  <si>
    <t>石油</t>
    <rPh sb="0" eb="2">
      <t>セキユ</t>
    </rPh>
    <phoneticPr fontId="2"/>
  </si>
  <si>
    <t>金属</t>
    <rPh sb="0" eb="2">
      <t>キンゾク</t>
    </rPh>
    <phoneticPr fontId="2"/>
  </si>
  <si>
    <t>機械</t>
    <rPh sb="0" eb="2">
      <t>キカイ</t>
    </rPh>
    <phoneticPr fontId="2"/>
  </si>
  <si>
    <t>電機</t>
    <rPh sb="0" eb="2">
      <t>デンキ</t>
    </rPh>
    <phoneticPr fontId="2"/>
  </si>
  <si>
    <t>情報</t>
    <rPh sb="0" eb="2">
      <t>ジョウホウ</t>
    </rPh>
    <phoneticPr fontId="2"/>
  </si>
  <si>
    <t>電子</t>
    <rPh sb="0" eb="2">
      <t>デンシ</t>
    </rPh>
    <phoneticPr fontId="2"/>
  </si>
  <si>
    <t>その他</t>
    <rPh sb="2" eb="3">
      <t>タ</t>
    </rPh>
    <phoneticPr fontId="2"/>
  </si>
  <si>
    <t>計</t>
    <rPh sb="0" eb="1">
      <t>ケイ</t>
    </rPh>
    <phoneticPr fontId="2"/>
  </si>
  <si>
    <t>割合</t>
    <rPh sb="0" eb="2">
      <t>ワリアイ</t>
    </rPh>
    <phoneticPr fontId="2"/>
  </si>
  <si>
    <t>個人事業主・　　無給家族従業者</t>
    <rPh sb="0" eb="2">
      <t>コジン</t>
    </rPh>
    <rPh sb="2" eb="5">
      <t>ジギョウヌシ</t>
    </rPh>
    <rPh sb="8" eb="10">
      <t>ムキュウ</t>
    </rPh>
    <rPh sb="10" eb="12">
      <t>カゾク</t>
    </rPh>
    <rPh sb="12" eb="15">
      <t>ジュウギョウシャ</t>
    </rPh>
    <phoneticPr fontId="2"/>
  </si>
  <si>
    <t>ﾌﾟﾗｽﾁｯｸ</t>
    <phoneticPr fontId="2"/>
  </si>
  <si>
    <t>正社員、正社員等</t>
    <phoneticPr fontId="2"/>
  </si>
  <si>
    <t>ﾊﾟｰﾄ・ｱﾙﾊﾞｲﾄ等</t>
    <phoneticPr fontId="2"/>
  </si>
  <si>
    <t>出向・派遣受入者</t>
    <phoneticPr fontId="2"/>
  </si>
  <si>
    <t>個人事業主・無給家族従業者</t>
    <phoneticPr fontId="2"/>
  </si>
  <si>
    <t>資料：工業統計調査</t>
    <rPh sb="0" eb="2">
      <t>シリョウ</t>
    </rPh>
    <rPh sb="3" eb="5">
      <t>コウギョウ</t>
    </rPh>
    <rPh sb="5" eb="7">
      <t>トウケイ</t>
    </rPh>
    <rPh sb="7" eb="9">
      <t>チョウサ</t>
    </rPh>
    <phoneticPr fontId="2"/>
  </si>
  <si>
    <t>佐久市の製造業中分類別従業者数一覧表（従業者数４人以上の事業所）</t>
    <rPh sb="0" eb="3">
      <t>サクシ</t>
    </rPh>
    <rPh sb="4" eb="7">
      <t>セイゾウギョウ</t>
    </rPh>
    <rPh sb="7" eb="8">
      <t>ナカ</t>
    </rPh>
    <rPh sb="8" eb="10">
      <t>ブンルイ</t>
    </rPh>
    <rPh sb="10" eb="11">
      <t>ベツ</t>
    </rPh>
    <rPh sb="11" eb="12">
      <t>ジュウ</t>
    </rPh>
    <rPh sb="12" eb="15">
      <t>ギョウシャスウ</t>
    </rPh>
    <rPh sb="15" eb="17">
      <t>イチラン</t>
    </rPh>
    <rPh sb="17" eb="18">
      <t>ヒョウ</t>
    </rPh>
    <rPh sb="19" eb="20">
      <t>ジュウ</t>
    </rPh>
    <rPh sb="20" eb="23">
      <t>ギョウシャスウ</t>
    </rPh>
    <rPh sb="24" eb="27">
      <t>ニンイジョウ</t>
    </rPh>
    <rPh sb="28" eb="31">
      <t>ジギョウショ</t>
    </rPh>
    <phoneticPr fontId="2"/>
  </si>
  <si>
    <t>H20</t>
    <phoneticPr fontId="2"/>
  </si>
  <si>
    <t>業務用機械</t>
    <rPh sb="0" eb="3">
      <t>ギョウムヨウ</t>
    </rPh>
    <rPh sb="3" eb="5">
      <t>キカイ</t>
    </rPh>
    <phoneticPr fontId="2"/>
  </si>
  <si>
    <t>生産用機械</t>
    <rPh sb="0" eb="3">
      <t>セイサンヨウ</t>
    </rPh>
    <rPh sb="3" eb="5">
      <t>キカイ</t>
    </rPh>
    <phoneticPr fontId="2"/>
  </si>
  <si>
    <t>はんよう機械</t>
    <rPh sb="4" eb="6">
      <t>キカイ</t>
    </rPh>
    <phoneticPr fontId="2"/>
  </si>
  <si>
    <t>非鉄金属</t>
    <rPh sb="0" eb="1">
      <t>ヒ</t>
    </rPh>
    <rPh sb="1" eb="2">
      <t>テツ</t>
    </rPh>
    <rPh sb="2" eb="4">
      <t>キンゾク</t>
    </rPh>
    <phoneticPr fontId="2"/>
  </si>
  <si>
    <t>窯業</t>
    <rPh sb="0" eb="1">
      <t>カマ</t>
    </rPh>
    <rPh sb="1" eb="2">
      <t>ギョウ</t>
    </rPh>
    <phoneticPr fontId="2"/>
  </si>
  <si>
    <t>毛皮</t>
    <rPh sb="0" eb="2">
      <t>ケガワ</t>
    </rPh>
    <phoneticPr fontId="2"/>
  </si>
  <si>
    <t>化学</t>
    <rPh sb="0" eb="2">
      <t>カガク</t>
    </rPh>
    <phoneticPr fontId="2"/>
  </si>
  <si>
    <t>木材</t>
    <rPh sb="0" eb="2">
      <t>モクザイ</t>
    </rPh>
    <phoneticPr fontId="2"/>
  </si>
  <si>
    <t>産業中分類</t>
    <rPh sb="0" eb="2">
      <t>サンギョウ</t>
    </rPh>
    <rPh sb="2" eb="3">
      <t>チュウ</t>
    </rPh>
    <rPh sb="3" eb="5">
      <t>ブンルイ</t>
    </rPh>
    <phoneticPr fontId="2"/>
  </si>
  <si>
    <t>（平成20年(2008年)工業統計調査結果より）</t>
    <rPh sb="1" eb="3">
      <t>ヘイセイ</t>
    </rPh>
    <rPh sb="5" eb="6">
      <t>ネン</t>
    </rPh>
    <rPh sb="11" eb="12">
      <t>ネン</t>
    </rPh>
    <rPh sb="13" eb="15">
      <t>コウギョウ</t>
    </rPh>
    <rPh sb="15" eb="17">
      <t>トウケイ</t>
    </rPh>
    <rPh sb="17" eb="19">
      <t>チョウサ</t>
    </rPh>
    <rPh sb="19" eb="21">
      <t>ケッカ</t>
    </rPh>
    <phoneticPr fontId="2"/>
  </si>
  <si>
    <t>佐久市内製造業の中分類別雇用体制別従業者の比較（平成20年と平成21年）</t>
    <rPh sb="0" eb="4">
      <t>サクシナイ</t>
    </rPh>
    <rPh sb="4" eb="7">
      <t>セイゾウギョウ</t>
    </rPh>
    <rPh sb="8" eb="9">
      <t>チュウ</t>
    </rPh>
    <rPh sb="9" eb="11">
      <t>ブンルイ</t>
    </rPh>
    <rPh sb="11" eb="12">
      <t>ベツ</t>
    </rPh>
    <rPh sb="12" eb="14">
      <t>コヨウ</t>
    </rPh>
    <rPh sb="14" eb="16">
      <t>タイセイ</t>
    </rPh>
    <rPh sb="16" eb="17">
      <t>ベツ</t>
    </rPh>
    <rPh sb="17" eb="20">
      <t>ジュウギョウシャ</t>
    </rPh>
    <rPh sb="21" eb="23">
      <t>ヒカク</t>
    </rPh>
    <rPh sb="24" eb="26">
      <t>ヘイセイ</t>
    </rPh>
    <rPh sb="28" eb="29">
      <t>ネン</t>
    </rPh>
    <rPh sb="30" eb="32">
      <t>ヘイセイ</t>
    </rPh>
    <rPh sb="34" eb="35">
      <t>ネン</t>
    </rPh>
    <phoneticPr fontId="2"/>
  </si>
  <si>
    <t>H21</t>
    <phoneticPr fontId="2"/>
  </si>
  <si>
    <t>（平成21年(2009年)工業統計調査結果より）</t>
    <rPh sb="1" eb="3">
      <t>ヘイセイ</t>
    </rPh>
    <rPh sb="5" eb="6">
      <t>ネン</t>
    </rPh>
    <rPh sb="11" eb="12">
      <t>ネン</t>
    </rPh>
    <rPh sb="13" eb="15">
      <t>コウギョウ</t>
    </rPh>
    <rPh sb="15" eb="17">
      <t>トウケイ</t>
    </rPh>
    <rPh sb="17" eb="19">
      <t>チョウサ</t>
    </rPh>
    <rPh sb="19" eb="21">
      <t>ケッカ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</si>
</sst>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0" borderId="2" xfId="0" applyFont="1" applyBorder="1">
      <alignment vertical="center"/>
    </xf>
    <xf numFmtId="176" fontId="3" fillId="2" borderId="2" xfId="0" applyNumberFormat="1" applyFont="1" applyFill="1" applyBorder="1">
      <alignment vertical="center"/>
    </xf>
    <xf numFmtId="0" fontId="3" fillId="0" borderId="3" xfId="0" applyFont="1" applyBorder="1">
      <alignment vertical="center"/>
    </xf>
    <xf numFmtId="176" fontId="3" fillId="2" borderId="3" xfId="0" applyNumberFormat="1" applyFont="1" applyFill="1" applyBorder="1">
      <alignment vertical="center"/>
    </xf>
    <xf numFmtId="0" fontId="3" fillId="0" borderId="4" xfId="0" applyFont="1" applyBorder="1">
      <alignment vertical="center"/>
    </xf>
    <xf numFmtId="176" fontId="3" fillId="2" borderId="4" xfId="0" applyNumberFormat="1" applyFont="1" applyFill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38" fontId="3" fillId="0" borderId="2" xfId="1" applyFont="1" applyBorder="1">
      <alignment vertical="center"/>
    </xf>
    <xf numFmtId="38" fontId="3" fillId="2" borderId="2" xfId="1" applyFont="1" applyFill="1" applyBorder="1">
      <alignment vertical="center"/>
    </xf>
    <xf numFmtId="38" fontId="3" fillId="0" borderId="3" xfId="1" applyFont="1" applyBorder="1">
      <alignment vertical="center"/>
    </xf>
    <xf numFmtId="38" fontId="3" fillId="2" borderId="3" xfId="1" applyFont="1" applyFill="1" applyBorder="1">
      <alignment vertical="center"/>
    </xf>
    <xf numFmtId="38" fontId="3" fillId="0" borderId="4" xfId="1" applyFont="1" applyBorder="1">
      <alignment vertical="center"/>
    </xf>
    <xf numFmtId="38" fontId="3" fillId="2" borderId="4" xfId="1" applyFont="1" applyFill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distributed" vertical="center"/>
    </xf>
    <xf numFmtId="0" fontId="3" fillId="0" borderId="0" xfId="0" quotePrefix="1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38" fontId="3" fillId="0" borderId="12" xfId="1" applyFont="1" applyBorder="1">
      <alignment vertical="center"/>
    </xf>
    <xf numFmtId="38" fontId="3" fillId="0" borderId="13" xfId="1" applyFont="1" applyBorder="1">
      <alignment vertical="center"/>
    </xf>
    <xf numFmtId="38" fontId="3" fillId="0" borderId="14" xfId="1" applyFont="1" applyBorder="1">
      <alignment vertical="center"/>
    </xf>
    <xf numFmtId="38" fontId="3" fillId="0" borderId="15" xfId="1" applyFont="1" applyBorder="1">
      <alignment vertical="center"/>
    </xf>
    <xf numFmtId="0" fontId="3" fillId="0" borderId="16" xfId="0" applyFont="1" applyBorder="1">
      <alignment vertical="center"/>
    </xf>
    <xf numFmtId="38" fontId="3" fillId="0" borderId="17" xfId="0" applyNumberFormat="1" applyFont="1" applyBorder="1">
      <alignment vertical="center"/>
    </xf>
    <xf numFmtId="38" fontId="3" fillId="0" borderId="18" xfId="0" applyNumberFormat="1" applyFont="1" applyBorder="1">
      <alignment vertical="center"/>
    </xf>
    <xf numFmtId="38" fontId="3" fillId="0" borderId="19" xfId="1" applyFont="1" applyBorder="1">
      <alignment vertical="center"/>
    </xf>
    <xf numFmtId="38" fontId="3" fillId="0" borderId="1" xfId="1" applyFont="1" applyBorder="1">
      <alignment vertical="center"/>
    </xf>
    <xf numFmtId="0" fontId="3" fillId="0" borderId="20" xfId="0" applyFont="1" applyBorder="1" applyAlignment="1">
      <alignment horizontal="distributed"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38" fontId="3" fillId="0" borderId="23" xfId="1" applyFont="1" applyFill="1" applyBorder="1">
      <alignment vertical="center"/>
    </xf>
    <xf numFmtId="38" fontId="3" fillId="0" borderId="13" xfId="1" applyFont="1" applyFill="1" applyBorder="1">
      <alignment vertical="center"/>
    </xf>
    <xf numFmtId="38" fontId="3" fillId="0" borderId="24" xfId="1" applyFont="1" applyBorder="1">
      <alignment vertical="center"/>
    </xf>
    <xf numFmtId="38" fontId="3" fillId="0" borderId="25" xfId="1" applyFont="1" applyBorder="1">
      <alignment vertical="center"/>
    </xf>
    <xf numFmtId="0" fontId="3" fillId="0" borderId="17" xfId="0" applyFont="1" applyBorder="1" applyAlignment="1">
      <alignment horizontal="distributed" vertical="center"/>
    </xf>
    <xf numFmtId="38" fontId="3" fillId="0" borderId="26" xfId="1" applyFont="1" applyBorder="1">
      <alignment vertical="center"/>
    </xf>
    <xf numFmtId="38" fontId="3" fillId="0" borderId="14" xfId="1" applyFont="1" applyFill="1" applyBorder="1">
      <alignment vertical="center"/>
    </xf>
    <xf numFmtId="0" fontId="3" fillId="0" borderId="27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29" xfId="0" applyFont="1" applyBorder="1">
      <alignment vertical="center"/>
    </xf>
    <xf numFmtId="38" fontId="3" fillId="0" borderId="30" xfId="0" applyNumberFormat="1" applyFont="1" applyBorder="1">
      <alignment vertical="center"/>
    </xf>
    <xf numFmtId="38" fontId="3" fillId="0" borderId="31" xfId="0" applyNumberFormat="1" applyFont="1" applyBorder="1">
      <alignment vertical="center"/>
    </xf>
    <xf numFmtId="0" fontId="3" fillId="0" borderId="32" xfId="0" quotePrefix="1" applyFont="1" applyBorder="1" applyAlignment="1">
      <alignment horizontal="center" vertical="center"/>
    </xf>
    <xf numFmtId="0" fontId="3" fillId="0" borderId="20" xfId="0" applyFont="1" applyBorder="1">
      <alignment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quotePrefix="1" applyFont="1" applyBorder="1" applyAlignment="1">
      <alignment horizontal="center" vertical="center"/>
    </xf>
    <xf numFmtId="0" fontId="3" fillId="0" borderId="30" xfId="0" applyFont="1" applyBorder="1">
      <alignment vertical="center"/>
    </xf>
    <xf numFmtId="38" fontId="3" fillId="0" borderId="23" xfId="1" applyFont="1" applyBorder="1">
      <alignment vertical="center"/>
    </xf>
    <xf numFmtId="0" fontId="3" fillId="0" borderId="23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35" xfId="0" quotePrefix="1" applyFont="1" applyBorder="1" applyAlignment="1">
      <alignment horizontal="center" vertical="center"/>
    </xf>
    <xf numFmtId="38" fontId="0" fillId="0" borderId="35" xfId="1" applyFont="1" applyBorder="1">
      <alignment vertical="center"/>
    </xf>
    <xf numFmtId="38" fontId="0" fillId="0" borderId="2" xfId="1" applyFont="1" applyBorder="1">
      <alignment vertical="center"/>
    </xf>
    <xf numFmtId="38" fontId="0" fillId="0" borderId="25" xfId="1" applyFont="1" applyBorder="1">
      <alignment vertical="center"/>
    </xf>
    <xf numFmtId="38" fontId="0" fillId="0" borderId="3" xfId="1" applyFont="1" applyBorder="1">
      <alignment vertical="center"/>
    </xf>
    <xf numFmtId="38" fontId="0" fillId="0" borderId="26" xfId="1" applyFont="1" applyBorder="1">
      <alignment vertical="center"/>
    </xf>
    <xf numFmtId="38" fontId="0" fillId="0" borderId="4" xfId="1" applyFont="1" applyBorder="1">
      <alignment vertical="center"/>
    </xf>
    <xf numFmtId="38" fontId="1" fillId="3" borderId="2" xfId="1" applyFont="1" applyFill="1" applyBorder="1">
      <alignment vertical="center"/>
    </xf>
    <xf numFmtId="38" fontId="1" fillId="3" borderId="3" xfId="1" applyFont="1" applyFill="1" applyBorder="1">
      <alignment vertical="center"/>
    </xf>
    <xf numFmtId="38" fontId="1" fillId="3" borderId="4" xfId="1" applyFont="1" applyFill="1" applyBorder="1">
      <alignment vertical="center"/>
    </xf>
    <xf numFmtId="0" fontId="3" fillId="0" borderId="36" xfId="0" applyFont="1" applyBorder="1">
      <alignment vertical="center"/>
    </xf>
    <xf numFmtId="176" fontId="3" fillId="0" borderId="31" xfId="0" applyNumberFormat="1" applyFont="1" applyFill="1" applyBorder="1">
      <alignment vertical="center"/>
    </xf>
    <xf numFmtId="0" fontId="3" fillId="0" borderId="9" xfId="0" quotePrefix="1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3" fillId="0" borderId="37" xfId="0" quotePrefix="1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3" fillId="0" borderId="11" xfId="0" quotePrefix="1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shrinkToFit="1"/>
    </xf>
    <xf numFmtId="0" fontId="5" fillId="0" borderId="0" xfId="0" quotePrefix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quotePrefix="1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4" fillId="0" borderId="44" xfId="0" quotePrefix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shrinkToFit="1"/>
    </xf>
    <xf numFmtId="0" fontId="3" fillId="2" borderId="32" xfId="0" applyFont="1" applyFill="1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3" fillId="2" borderId="37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0" borderId="11" xfId="0" quotePrefix="1" applyFont="1" applyBorder="1" applyAlignment="1">
      <alignment horizontal="center" vertical="center"/>
    </xf>
    <xf numFmtId="0" fontId="3" fillId="0" borderId="20" xfId="0" quotePrefix="1" applyFont="1" applyBorder="1" applyAlignment="1">
      <alignment horizontal="center" vertical="center"/>
    </xf>
    <xf numFmtId="0" fontId="3" fillId="0" borderId="6" xfId="0" quotePrefix="1" applyFont="1" applyBorder="1" applyAlignment="1">
      <alignment horizontal="center" vertical="center"/>
    </xf>
    <xf numFmtId="0" fontId="3" fillId="0" borderId="0" xfId="0" quotePrefix="1" applyFont="1" applyBorder="1" applyAlignment="1">
      <alignment horizontal="center" vertical="center"/>
    </xf>
    <xf numFmtId="0" fontId="3" fillId="0" borderId="0" xfId="0" quotePrefix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17" xfId="0" applyFont="1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3" fillId="0" borderId="40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tabSelected="1" workbookViewId="0">
      <selection activeCell="M31" sqref="M31"/>
    </sheetView>
  </sheetViews>
  <sheetFormatPr defaultRowHeight="14.25" x14ac:dyDescent="0.15"/>
  <cols>
    <col min="1" max="1" width="4.625" style="10" customWidth="1"/>
    <col min="2" max="2" width="13.375" style="1" customWidth="1"/>
    <col min="3" max="11" width="6.625" style="1" customWidth="1"/>
    <col min="12" max="13" width="7.125" style="1" customWidth="1"/>
    <col min="14" max="14" width="6.375" style="1" customWidth="1"/>
    <col min="15" max="15" width="7.25" style="1" customWidth="1"/>
    <col min="16" max="16384" width="9" style="1"/>
  </cols>
  <sheetData>
    <row r="1" spans="1:17" ht="20.100000000000001" customHeight="1" x14ac:dyDescent="0.15">
      <c r="A1" s="87" t="s">
        <v>33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7" x14ac:dyDescent="0.15">
      <c r="F2" s="89" t="s">
        <v>44</v>
      </c>
      <c r="G2" s="90"/>
      <c r="H2" s="90"/>
      <c r="I2" s="90"/>
      <c r="J2" s="90"/>
      <c r="K2" s="90"/>
      <c r="L2" s="90"/>
      <c r="M2" s="90"/>
    </row>
    <row r="3" spans="1:17" ht="15" thickBot="1" x14ac:dyDescent="0.2">
      <c r="F3" s="11"/>
      <c r="G3" s="11"/>
      <c r="H3" s="11"/>
      <c r="I3" s="11"/>
      <c r="J3" s="11"/>
      <c r="K3" s="11"/>
      <c r="L3" s="11"/>
      <c r="M3" s="11"/>
    </row>
    <row r="4" spans="1:17" ht="20.100000000000001" customHeight="1" x14ac:dyDescent="0.15">
      <c r="A4" s="80" t="s">
        <v>0</v>
      </c>
      <c r="B4" s="81"/>
      <c r="C4" s="94" t="s">
        <v>1</v>
      </c>
      <c r="D4" s="91" t="s">
        <v>2</v>
      </c>
      <c r="E4" s="92"/>
      <c r="F4" s="92"/>
      <c r="G4" s="92"/>
      <c r="H4" s="92"/>
      <c r="I4" s="92"/>
      <c r="J4" s="92"/>
      <c r="K4" s="92"/>
      <c r="L4" s="92"/>
      <c r="M4" s="92"/>
      <c r="N4" s="92"/>
      <c r="O4" s="93"/>
      <c r="P4" s="32"/>
    </row>
    <row r="5" spans="1:17" ht="20.100000000000001" customHeight="1" x14ac:dyDescent="0.15">
      <c r="A5" s="82"/>
      <c r="B5" s="83"/>
      <c r="C5" s="95"/>
      <c r="D5" s="74" t="s">
        <v>3</v>
      </c>
      <c r="E5" s="74"/>
      <c r="F5" s="74"/>
      <c r="G5" s="74"/>
      <c r="H5" s="74"/>
      <c r="I5" s="74"/>
      <c r="J5" s="74"/>
      <c r="K5" s="74"/>
      <c r="L5" s="86"/>
      <c r="M5" s="75"/>
      <c r="N5" s="96" t="s">
        <v>26</v>
      </c>
      <c r="O5" s="97"/>
      <c r="P5" s="18"/>
    </row>
    <row r="6" spans="1:17" ht="20.100000000000001" customHeight="1" x14ac:dyDescent="0.15">
      <c r="A6" s="82"/>
      <c r="B6" s="83"/>
      <c r="C6" s="95"/>
      <c r="D6" s="77" t="s">
        <v>4</v>
      </c>
      <c r="E6" s="78"/>
      <c r="F6" s="78"/>
      <c r="G6" s="78"/>
      <c r="H6" s="78"/>
      <c r="I6" s="79"/>
      <c r="J6" s="101" t="s">
        <v>5</v>
      </c>
      <c r="K6" s="102"/>
      <c r="L6" s="103"/>
      <c r="M6" s="104"/>
      <c r="N6" s="98"/>
      <c r="O6" s="97"/>
      <c r="P6" s="18"/>
    </row>
    <row r="7" spans="1:17" ht="20.100000000000001" customHeight="1" x14ac:dyDescent="0.15">
      <c r="A7" s="82"/>
      <c r="B7" s="83"/>
      <c r="C7" s="95"/>
      <c r="D7" s="73" t="s">
        <v>6</v>
      </c>
      <c r="E7" s="74"/>
      <c r="F7" s="75"/>
      <c r="G7" s="76" t="s">
        <v>7</v>
      </c>
      <c r="H7" s="74"/>
      <c r="I7" s="75"/>
      <c r="J7" s="105"/>
      <c r="K7" s="106"/>
      <c r="L7" s="86"/>
      <c r="M7" s="75"/>
      <c r="N7" s="99"/>
      <c r="O7" s="100"/>
      <c r="P7" s="18"/>
    </row>
    <row r="8" spans="1:17" ht="20.100000000000001" customHeight="1" x14ac:dyDescent="0.15">
      <c r="A8" s="84"/>
      <c r="B8" s="85"/>
      <c r="C8" s="95"/>
      <c r="D8" s="22" t="s">
        <v>8</v>
      </c>
      <c r="E8" s="2" t="s">
        <v>9</v>
      </c>
      <c r="F8" s="2" t="s">
        <v>24</v>
      </c>
      <c r="G8" s="2" t="s">
        <v>8</v>
      </c>
      <c r="H8" s="2" t="s">
        <v>9</v>
      </c>
      <c r="I8" s="2" t="s">
        <v>24</v>
      </c>
      <c r="J8" s="3" t="s">
        <v>8</v>
      </c>
      <c r="K8" s="3" t="s">
        <v>9</v>
      </c>
      <c r="L8" s="3" t="s">
        <v>24</v>
      </c>
      <c r="M8" s="3" t="s">
        <v>25</v>
      </c>
      <c r="N8" s="2" t="s">
        <v>8</v>
      </c>
      <c r="O8" s="2" t="s">
        <v>9</v>
      </c>
      <c r="P8" s="49" t="s">
        <v>24</v>
      </c>
      <c r="Q8" s="21"/>
    </row>
    <row r="9" spans="1:17" ht="20.100000000000001" customHeight="1" x14ac:dyDescent="0.15">
      <c r="A9" s="19">
        <v>9</v>
      </c>
      <c r="B9" s="23" t="s">
        <v>11</v>
      </c>
      <c r="C9" s="31">
        <f t="shared" ref="C9:C30" si="0">SUM(F9,I9,L9,P9)</f>
        <v>753</v>
      </c>
      <c r="D9" s="28">
        <v>292</v>
      </c>
      <c r="E9" s="12">
        <v>92</v>
      </c>
      <c r="F9" s="12">
        <f>SUM(D9:E9)</f>
        <v>384</v>
      </c>
      <c r="G9" s="12">
        <v>66</v>
      </c>
      <c r="H9" s="12">
        <v>203</v>
      </c>
      <c r="I9" s="12">
        <f>SUM(G9:H9)</f>
        <v>269</v>
      </c>
      <c r="J9" s="13">
        <v>73</v>
      </c>
      <c r="K9" s="13">
        <v>21</v>
      </c>
      <c r="L9" s="13">
        <f>SUM(J9:K9)</f>
        <v>94</v>
      </c>
      <c r="M9" s="5">
        <f t="shared" ref="M9:M30" si="1">L9/C9</f>
        <v>0.1248339973439575</v>
      </c>
      <c r="N9" s="4">
        <v>3</v>
      </c>
      <c r="O9" s="4">
        <v>3</v>
      </c>
      <c r="P9" s="18">
        <f>SUM(N9:O9)</f>
        <v>6</v>
      </c>
    </row>
    <row r="10" spans="1:17" ht="20.100000000000001" customHeight="1" x14ac:dyDescent="0.15">
      <c r="A10" s="19">
        <v>10</v>
      </c>
      <c r="B10" s="23" t="s">
        <v>12</v>
      </c>
      <c r="C10" s="31">
        <f t="shared" si="0"/>
        <v>115</v>
      </c>
      <c r="D10" s="29">
        <v>67</v>
      </c>
      <c r="E10" s="14">
        <v>15</v>
      </c>
      <c r="F10" s="12">
        <f t="shared" ref="F10:F30" si="2">SUM(D10:E10)</f>
        <v>82</v>
      </c>
      <c r="G10" s="14">
        <v>10</v>
      </c>
      <c r="H10" s="14">
        <v>20</v>
      </c>
      <c r="I10" s="12">
        <f t="shared" ref="I10:I30" si="3">SUM(G10:H10)</f>
        <v>30</v>
      </c>
      <c r="J10" s="15">
        <v>3</v>
      </c>
      <c r="K10" s="15">
        <v>0</v>
      </c>
      <c r="L10" s="15">
        <f t="shared" ref="L10:L30" si="4">SUM(J10:K10)</f>
        <v>3</v>
      </c>
      <c r="M10" s="7">
        <f t="shared" si="1"/>
        <v>2.6086956521739129E-2</v>
      </c>
      <c r="N10" s="6">
        <v>0</v>
      </c>
      <c r="O10" s="6">
        <v>0</v>
      </c>
      <c r="P10" s="18">
        <f t="shared" ref="P10:P30" si="5">SUM(N10:O10)</f>
        <v>0</v>
      </c>
    </row>
    <row r="11" spans="1:17" ht="20.100000000000001" customHeight="1" x14ac:dyDescent="0.15">
      <c r="A11" s="19">
        <v>11</v>
      </c>
      <c r="B11" s="23" t="s">
        <v>13</v>
      </c>
      <c r="C11" s="31">
        <f t="shared" si="0"/>
        <v>128</v>
      </c>
      <c r="D11" s="29">
        <v>12</v>
      </c>
      <c r="E11" s="14">
        <v>80</v>
      </c>
      <c r="F11" s="12">
        <f t="shared" si="2"/>
        <v>92</v>
      </c>
      <c r="G11" s="14">
        <v>3</v>
      </c>
      <c r="H11" s="14">
        <v>19</v>
      </c>
      <c r="I11" s="12">
        <f t="shared" si="3"/>
        <v>22</v>
      </c>
      <c r="J11" s="15">
        <v>1</v>
      </c>
      <c r="K11" s="15">
        <v>9</v>
      </c>
      <c r="L11" s="15">
        <f t="shared" si="4"/>
        <v>10</v>
      </c>
      <c r="M11" s="7">
        <f t="shared" si="1"/>
        <v>7.8125E-2</v>
      </c>
      <c r="N11" s="6">
        <v>2</v>
      </c>
      <c r="O11" s="6">
        <v>2</v>
      </c>
      <c r="P11" s="18">
        <f t="shared" si="5"/>
        <v>4</v>
      </c>
    </row>
    <row r="12" spans="1:17" ht="20.100000000000001" customHeight="1" x14ac:dyDescent="0.15">
      <c r="A12" s="19">
        <v>12</v>
      </c>
      <c r="B12" s="23" t="s">
        <v>42</v>
      </c>
      <c r="C12" s="31">
        <f t="shared" si="0"/>
        <v>73</v>
      </c>
      <c r="D12" s="29">
        <v>47</v>
      </c>
      <c r="E12" s="14">
        <v>13</v>
      </c>
      <c r="F12" s="12">
        <f t="shared" si="2"/>
        <v>60</v>
      </c>
      <c r="G12" s="14">
        <v>10</v>
      </c>
      <c r="H12" s="14">
        <v>1</v>
      </c>
      <c r="I12" s="12">
        <f t="shared" si="3"/>
        <v>11</v>
      </c>
      <c r="J12" s="15">
        <v>0</v>
      </c>
      <c r="K12" s="15">
        <v>0</v>
      </c>
      <c r="L12" s="15">
        <f t="shared" si="4"/>
        <v>0</v>
      </c>
      <c r="M12" s="7">
        <f t="shared" si="1"/>
        <v>0</v>
      </c>
      <c r="N12" s="6">
        <v>2</v>
      </c>
      <c r="O12" s="6">
        <v>0</v>
      </c>
      <c r="P12" s="18">
        <f t="shared" si="5"/>
        <v>2</v>
      </c>
    </row>
    <row r="13" spans="1:17" ht="20.100000000000001" customHeight="1" x14ac:dyDescent="0.15">
      <c r="A13" s="19">
        <v>13</v>
      </c>
      <c r="B13" s="23" t="s">
        <v>14</v>
      </c>
      <c r="C13" s="31">
        <f t="shared" si="0"/>
        <v>47</v>
      </c>
      <c r="D13" s="29">
        <v>34</v>
      </c>
      <c r="E13" s="14">
        <v>11</v>
      </c>
      <c r="F13" s="12">
        <f t="shared" si="2"/>
        <v>45</v>
      </c>
      <c r="G13" s="14">
        <v>1</v>
      </c>
      <c r="H13" s="14">
        <v>0</v>
      </c>
      <c r="I13" s="12">
        <f t="shared" si="3"/>
        <v>1</v>
      </c>
      <c r="J13" s="15">
        <v>0</v>
      </c>
      <c r="K13" s="15">
        <v>0</v>
      </c>
      <c r="L13" s="15">
        <f t="shared" si="4"/>
        <v>0</v>
      </c>
      <c r="M13" s="7">
        <f t="shared" si="1"/>
        <v>0</v>
      </c>
      <c r="N13" s="6">
        <v>1</v>
      </c>
      <c r="O13" s="6">
        <v>0</v>
      </c>
      <c r="P13" s="18">
        <f t="shared" si="5"/>
        <v>1</v>
      </c>
    </row>
    <row r="14" spans="1:17" ht="20.100000000000001" customHeight="1" x14ac:dyDescent="0.15">
      <c r="A14" s="19">
        <v>14</v>
      </c>
      <c r="B14" s="23" t="s">
        <v>15</v>
      </c>
      <c r="C14" s="31">
        <f t="shared" si="0"/>
        <v>191</v>
      </c>
      <c r="D14" s="29">
        <v>117</v>
      </c>
      <c r="E14" s="14">
        <v>53</v>
      </c>
      <c r="F14" s="12">
        <f t="shared" si="2"/>
        <v>170</v>
      </c>
      <c r="G14" s="14">
        <v>4</v>
      </c>
      <c r="H14" s="14">
        <v>15</v>
      </c>
      <c r="I14" s="12">
        <f t="shared" si="3"/>
        <v>19</v>
      </c>
      <c r="J14" s="15">
        <v>1</v>
      </c>
      <c r="K14" s="15">
        <v>1</v>
      </c>
      <c r="L14" s="15">
        <f t="shared" si="4"/>
        <v>2</v>
      </c>
      <c r="M14" s="7">
        <f t="shared" si="1"/>
        <v>1.0471204188481676E-2</v>
      </c>
      <c r="N14" s="6">
        <v>0</v>
      </c>
      <c r="O14" s="6">
        <v>0</v>
      </c>
      <c r="P14" s="18">
        <f t="shared" si="5"/>
        <v>0</v>
      </c>
    </row>
    <row r="15" spans="1:17" ht="20.100000000000001" customHeight="1" x14ac:dyDescent="0.15">
      <c r="A15" s="19">
        <v>15</v>
      </c>
      <c r="B15" s="23" t="s">
        <v>16</v>
      </c>
      <c r="C15" s="31">
        <f t="shared" si="0"/>
        <v>245</v>
      </c>
      <c r="D15" s="29">
        <v>137</v>
      </c>
      <c r="E15" s="14">
        <v>63</v>
      </c>
      <c r="F15" s="12">
        <f t="shared" si="2"/>
        <v>200</v>
      </c>
      <c r="G15" s="14">
        <v>7</v>
      </c>
      <c r="H15" s="14">
        <v>33</v>
      </c>
      <c r="I15" s="12">
        <f t="shared" si="3"/>
        <v>40</v>
      </c>
      <c r="J15" s="15">
        <v>0</v>
      </c>
      <c r="K15" s="15">
        <v>1</v>
      </c>
      <c r="L15" s="15">
        <f t="shared" si="4"/>
        <v>1</v>
      </c>
      <c r="M15" s="7">
        <f t="shared" si="1"/>
        <v>4.0816326530612249E-3</v>
      </c>
      <c r="N15" s="6">
        <v>2</v>
      </c>
      <c r="O15" s="6">
        <v>2</v>
      </c>
      <c r="P15" s="18">
        <f t="shared" si="5"/>
        <v>4</v>
      </c>
    </row>
    <row r="16" spans="1:17" ht="20.100000000000001" customHeight="1" x14ac:dyDescent="0.15">
      <c r="A16" s="19">
        <v>16</v>
      </c>
      <c r="B16" s="23" t="s">
        <v>41</v>
      </c>
      <c r="C16" s="31">
        <f t="shared" si="0"/>
        <v>102</v>
      </c>
      <c r="D16" s="29">
        <v>29</v>
      </c>
      <c r="E16" s="14">
        <v>11</v>
      </c>
      <c r="F16" s="12">
        <f t="shared" si="2"/>
        <v>40</v>
      </c>
      <c r="G16" s="14">
        <v>3</v>
      </c>
      <c r="H16" s="14">
        <v>59</v>
      </c>
      <c r="I16" s="12">
        <f t="shared" si="3"/>
        <v>62</v>
      </c>
      <c r="J16" s="15">
        <v>0</v>
      </c>
      <c r="K16" s="15">
        <v>0</v>
      </c>
      <c r="L16" s="15">
        <f t="shared" si="4"/>
        <v>0</v>
      </c>
      <c r="M16" s="7">
        <f t="shared" si="1"/>
        <v>0</v>
      </c>
      <c r="N16" s="6">
        <v>0</v>
      </c>
      <c r="O16" s="6">
        <v>0</v>
      </c>
      <c r="P16" s="18">
        <f t="shared" si="5"/>
        <v>0</v>
      </c>
    </row>
    <row r="17" spans="1:16" ht="20.100000000000001" customHeight="1" x14ac:dyDescent="0.15">
      <c r="A17" s="19">
        <v>17</v>
      </c>
      <c r="B17" s="23" t="s">
        <v>17</v>
      </c>
      <c r="C17" s="31">
        <f t="shared" si="0"/>
        <v>10</v>
      </c>
      <c r="D17" s="29">
        <v>7</v>
      </c>
      <c r="E17" s="14">
        <v>1</v>
      </c>
      <c r="F17" s="12">
        <f t="shared" si="2"/>
        <v>8</v>
      </c>
      <c r="G17" s="14">
        <v>1</v>
      </c>
      <c r="H17" s="14">
        <v>1</v>
      </c>
      <c r="I17" s="12">
        <f t="shared" si="3"/>
        <v>2</v>
      </c>
      <c r="J17" s="15">
        <v>0</v>
      </c>
      <c r="K17" s="15">
        <v>0</v>
      </c>
      <c r="L17" s="15">
        <f t="shared" si="4"/>
        <v>0</v>
      </c>
      <c r="M17" s="7">
        <f t="shared" si="1"/>
        <v>0</v>
      </c>
      <c r="N17" s="6">
        <v>0</v>
      </c>
      <c r="O17" s="6">
        <v>0</v>
      </c>
      <c r="P17" s="18">
        <f t="shared" si="5"/>
        <v>0</v>
      </c>
    </row>
    <row r="18" spans="1:16" ht="20.100000000000001" customHeight="1" x14ac:dyDescent="0.15">
      <c r="A18" s="19">
        <v>18</v>
      </c>
      <c r="B18" s="23" t="s">
        <v>27</v>
      </c>
      <c r="C18" s="31">
        <f t="shared" si="0"/>
        <v>638</v>
      </c>
      <c r="D18" s="29">
        <v>288</v>
      </c>
      <c r="E18" s="14">
        <v>146</v>
      </c>
      <c r="F18" s="12">
        <f t="shared" si="2"/>
        <v>434</v>
      </c>
      <c r="G18" s="14">
        <v>25</v>
      </c>
      <c r="H18" s="14">
        <v>105</v>
      </c>
      <c r="I18" s="12">
        <f t="shared" si="3"/>
        <v>130</v>
      </c>
      <c r="J18" s="15">
        <v>12</v>
      </c>
      <c r="K18" s="15">
        <v>58</v>
      </c>
      <c r="L18" s="15">
        <f t="shared" si="4"/>
        <v>70</v>
      </c>
      <c r="M18" s="7">
        <f t="shared" si="1"/>
        <v>0.109717868338558</v>
      </c>
      <c r="N18" s="6">
        <v>2</v>
      </c>
      <c r="O18" s="6">
        <v>2</v>
      </c>
      <c r="P18" s="18">
        <f t="shared" si="5"/>
        <v>4</v>
      </c>
    </row>
    <row r="19" spans="1:16" ht="20.100000000000001" customHeight="1" x14ac:dyDescent="0.15">
      <c r="A19" s="19">
        <v>20</v>
      </c>
      <c r="B19" s="23" t="s">
        <v>40</v>
      </c>
      <c r="C19" s="31">
        <f t="shared" si="0"/>
        <v>35</v>
      </c>
      <c r="D19" s="29">
        <v>9</v>
      </c>
      <c r="E19" s="14">
        <v>17</v>
      </c>
      <c r="F19" s="12">
        <f t="shared" si="2"/>
        <v>26</v>
      </c>
      <c r="G19" s="14">
        <v>2</v>
      </c>
      <c r="H19" s="14">
        <v>7</v>
      </c>
      <c r="I19" s="12">
        <f t="shared" si="3"/>
        <v>9</v>
      </c>
      <c r="J19" s="15">
        <v>0</v>
      </c>
      <c r="K19" s="15">
        <v>0</v>
      </c>
      <c r="L19" s="15">
        <f t="shared" si="4"/>
        <v>0</v>
      </c>
      <c r="M19" s="7">
        <f t="shared" si="1"/>
        <v>0</v>
      </c>
      <c r="N19" s="6">
        <v>0</v>
      </c>
      <c r="O19" s="6">
        <v>0</v>
      </c>
      <c r="P19" s="18">
        <f t="shared" si="5"/>
        <v>0</v>
      </c>
    </row>
    <row r="20" spans="1:16" ht="20.100000000000001" customHeight="1" x14ac:dyDescent="0.15">
      <c r="A20" s="19">
        <v>21</v>
      </c>
      <c r="B20" s="23" t="s">
        <v>39</v>
      </c>
      <c r="C20" s="31">
        <f t="shared" si="0"/>
        <v>108</v>
      </c>
      <c r="D20" s="29">
        <v>70</v>
      </c>
      <c r="E20" s="14">
        <v>12</v>
      </c>
      <c r="F20" s="12">
        <f t="shared" si="2"/>
        <v>82</v>
      </c>
      <c r="G20" s="14">
        <v>7</v>
      </c>
      <c r="H20" s="14">
        <v>0</v>
      </c>
      <c r="I20" s="12">
        <f t="shared" si="3"/>
        <v>7</v>
      </c>
      <c r="J20" s="15">
        <v>15</v>
      </c>
      <c r="K20" s="15">
        <v>2</v>
      </c>
      <c r="L20" s="15">
        <f t="shared" si="4"/>
        <v>17</v>
      </c>
      <c r="M20" s="7">
        <f t="shared" si="1"/>
        <v>0.15740740740740741</v>
      </c>
      <c r="N20" s="6">
        <v>2</v>
      </c>
      <c r="O20" s="6">
        <v>0</v>
      </c>
      <c r="P20" s="18">
        <f t="shared" si="5"/>
        <v>2</v>
      </c>
    </row>
    <row r="21" spans="1:16" ht="20.100000000000001" customHeight="1" x14ac:dyDescent="0.15">
      <c r="A21" s="19">
        <v>23</v>
      </c>
      <c r="B21" s="23" t="s">
        <v>38</v>
      </c>
      <c r="C21" s="31">
        <f t="shared" si="0"/>
        <v>537</v>
      </c>
      <c r="D21" s="29">
        <v>321</v>
      </c>
      <c r="E21" s="14">
        <v>67</v>
      </c>
      <c r="F21" s="12">
        <f t="shared" si="2"/>
        <v>388</v>
      </c>
      <c r="G21" s="14">
        <v>15</v>
      </c>
      <c r="H21" s="14">
        <v>13</v>
      </c>
      <c r="I21" s="12">
        <f t="shared" si="3"/>
        <v>28</v>
      </c>
      <c r="J21" s="15">
        <v>92</v>
      </c>
      <c r="K21" s="15">
        <v>27</v>
      </c>
      <c r="L21" s="15">
        <f t="shared" si="4"/>
        <v>119</v>
      </c>
      <c r="M21" s="7">
        <f t="shared" si="1"/>
        <v>0.22160148975791433</v>
      </c>
      <c r="N21" s="6">
        <v>1</v>
      </c>
      <c r="O21" s="6">
        <v>1</v>
      </c>
      <c r="P21" s="18">
        <f t="shared" si="5"/>
        <v>2</v>
      </c>
    </row>
    <row r="22" spans="1:16" ht="20.100000000000001" customHeight="1" x14ac:dyDescent="0.15">
      <c r="A22" s="19">
        <v>24</v>
      </c>
      <c r="B22" s="23" t="s">
        <v>18</v>
      </c>
      <c r="C22" s="31">
        <f t="shared" si="0"/>
        <v>317</v>
      </c>
      <c r="D22" s="29">
        <v>199</v>
      </c>
      <c r="E22" s="14">
        <v>72</v>
      </c>
      <c r="F22" s="12">
        <f t="shared" si="2"/>
        <v>271</v>
      </c>
      <c r="G22" s="14">
        <v>10</v>
      </c>
      <c r="H22" s="14">
        <v>23</v>
      </c>
      <c r="I22" s="12">
        <f t="shared" si="3"/>
        <v>33</v>
      </c>
      <c r="J22" s="15">
        <v>4</v>
      </c>
      <c r="K22" s="15">
        <v>8</v>
      </c>
      <c r="L22" s="15">
        <f t="shared" si="4"/>
        <v>12</v>
      </c>
      <c r="M22" s="7">
        <f t="shared" si="1"/>
        <v>3.7854889589905363E-2</v>
      </c>
      <c r="N22" s="6">
        <v>1</v>
      </c>
      <c r="O22" s="6">
        <v>0</v>
      </c>
      <c r="P22" s="18">
        <f t="shared" si="5"/>
        <v>1</v>
      </c>
    </row>
    <row r="23" spans="1:16" ht="20.100000000000001" customHeight="1" x14ac:dyDescent="0.15">
      <c r="A23" s="19">
        <v>25</v>
      </c>
      <c r="B23" s="23" t="s">
        <v>37</v>
      </c>
      <c r="C23" s="31">
        <f t="shared" si="0"/>
        <v>176</v>
      </c>
      <c r="D23" s="29">
        <v>94</v>
      </c>
      <c r="E23" s="14">
        <v>45</v>
      </c>
      <c r="F23" s="12">
        <f t="shared" si="2"/>
        <v>139</v>
      </c>
      <c r="G23" s="14">
        <v>11</v>
      </c>
      <c r="H23" s="14">
        <v>24</v>
      </c>
      <c r="I23" s="12">
        <f t="shared" si="3"/>
        <v>35</v>
      </c>
      <c r="J23" s="15">
        <v>0</v>
      </c>
      <c r="K23" s="15">
        <v>0</v>
      </c>
      <c r="L23" s="15">
        <f t="shared" si="4"/>
        <v>0</v>
      </c>
      <c r="M23" s="7">
        <f t="shared" si="1"/>
        <v>0</v>
      </c>
      <c r="N23" s="6">
        <v>2</v>
      </c>
      <c r="O23" s="6">
        <v>0</v>
      </c>
      <c r="P23" s="18">
        <f t="shared" si="5"/>
        <v>2</v>
      </c>
    </row>
    <row r="24" spans="1:16" ht="20.100000000000001" customHeight="1" x14ac:dyDescent="0.15">
      <c r="A24" s="19">
        <v>26</v>
      </c>
      <c r="B24" s="23" t="s">
        <v>36</v>
      </c>
      <c r="C24" s="31">
        <f t="shared" si="0"/>
        <v>1329</v>
      </c>
      <c r="D24" s="29">
        <v>1035</v>
      </c>
      <c r="E24" s="14">
        <v>131</v>
      </c>
      <c r="F24" s="12">
        <f t="shared" si="2"/>
        <v>1166</v>
      </c>
      <c r="G24" s="14">
        <v>57</v>
      </c>
      <c r="H24" s="14">
        <v>76</v>
      </c>
      <c r="I24" s="12">
        <f t="shared" si="3"/>
        <v>133</v>
      </c>
      <c r="J24" s="15">
        <v>15</v>
      </c>
      <c r="K24" s="15">
        <v>10</v>
      </c>
      <c r="L24" s="15">
        <f t="shared" si="4"/>
        <v>25</v>
      </c>
      <c r="M24" s="7">
        <f t="shared" si="1"/>
        <v>1.8811136192626036E-2</v>
      </c>
      <c r="N24" s="6">
        <v>2</v>
      </c>
      <c r="O24" s="6">
        <v>3</v>
      </c>
      <c r="P24" s="18">
        <f t="shared" si="5"/>
        <v>5</v>
      </c>
    </row>
    <row r="25" spans="1:16" ht="20.100000000000001" customHeight="1" x14ac:dyDescent="0.15">
      <c r="A25" s="19">
        <v>27</v>
      </c>
      <c r="B25" s="24" t="s">
        <v>35</v>
      </c>
      <c r="C25" s="31">
        <f t="shared" si="0"/>
        <v>408</v>
      </c>
      <c r="D25" s="29">
        <v>275</v>
      </c>
      <c r="E25" s="14">
        <v>79</v>
      </c>
      <c r="F25" s="12">
        <f t="shared" si="2"/>
        <v>354</v>
      </c>
      <c r="G25" s="14">
        <v>3</v>
      </c>
      <c r="H25" s="14">
        <v>32</v>
      </c>
      <c r="I25" s="12">
        <f t="shared" si="3"/>
        <v>35</v>
      </c>
      <c r="J25" s="15">
        <v>10</v>
      </c>
      <c r="K25" s="15">
        <v>7</v>
      </c>
      <c r="L25" s="15">
        <f t="shared" si="4"/>
        <v>17</v>
      </c>
      <c r="M25" s="7">
        <f t="shared" si="1"/>
        <v>4.1666666666666664E-2</v>
      </c>
      <c r="N25" s="6">
        <v>1</v>
      </c>
      <c r="O25" s="6">
        <v>1</v>
      </c>
      <c r="P25" s="18">
        <f t="shared" si="5"/>
        <v>2</v>
      </c>
    </row>
    <row r="26" spans="1:16" ht="20.100000000000001" customHeight="1" x14ac:dyDescent="0.15">
      <c r="A26" s="19">
        <v>28</v>
      </c>
      <c r="B26" s="23" t="s">
        <v>22</v>
      </c>
      <c r="C26" s="31">
        <f t="shared" si="0"/>
        <v>1286</v>
      </c>
      <c r="D26" s="29">
        <v>511</v>
      </c>
      <c r="E26" s="14">
        <v>417</v>
      </c>
      <c r="F26" s="12">
        <f t="shared" si="2"/>
        <v>928</v>
      </c>
      <c r="G26" s="14">
        <v>58</v>
      </c>
      <c r="H26" s="14">
        <v>208</v>
      </c>
      <c r="I26" s="12">
        <f t="shared" si="3"/>
        <v>266</v>
      </c>
      <c r="J26" s="15">
        <v>65</v>
      </c>
      <c r="K26" s="15">
        <v>15</v>
      </c>
      <c r="L26" s="15">
        <f t="shared" si="4"/>
        <v>80</v>
      </c>
      <c r="M26" s="7">
        <f t="shared" si="1"/>
        <v>6.2208398133748059E-2</v>
      </c>
      <c r="N26" s="6">
        <v>8</v>
      </c>
      <c r="O26" s="6">
        <v>4</v>
      </c>
      <c r="P26" s="18">
        <f t="shared" si="5"/>
        <v>12</v>
      </c>
    </row>
    <row r="27" spans="1:16" ht="20.100000000000001" customHeight="1" x14ac:dyDescent="0.15">
      <c r="A27" s="19">
        <v>29</v>
      </c>
      <c r="B27" s="23" t="s">
        <v>20</v>
      </c>
      <c r="C27" s="31">
        <f t="shared" si="0"/>
        <v>1083</v>
      </c>
      <c r="D27" s="29">
        <v>743</v>
      </c>
      <c r="E27" s="14">
        <v>132</v>
      </c>
      <c r="F27" s="12">
        <f t="shared" si="2"/>
        <v>875</v>
      </c>
      <c r="G27" s="14">
        <v>43</v>
      </c>
      <c r="H27" s="14">
        <v>115</v>
      </c>
      <c r="I27" s="12">
        <f t="shared" si="3"/>
        <v>158</v>
      </c>
      <c r="J27" s="15">
        <v>30</v>
      </c>
      <c r="K27" s="15">
        <v>17</v>
      </c>
      <c r="L27" s="15">
        <f t="shared" si="4"/>
        <v>47</v>
      </c>
      <c r="M27" s="7">
        <f t="shared" si="1"/>
        <v>4.339796860572484E-2</v>
      </c>
      <c r="N27" s="6">
        <v>2</v>
      </c>
      <c r="O27" s="6">
        <v>1</v>
      </c>
      <c r="P27" s="18">
        <f t="shared" si="5"/>
        <v>3</v>
      </c>
    </row>
    <row r="28" spans="1:16" ht="20.100000000000001" customHeight="1" x14ac:dyDescent="0.15">
      <c r="A28" s="19">
        <v>30</v>
      </c>
      <c r="B28" s="23" t="s">
        <v>21</v>
      </c>
      <c r="C28" s="31">
        <f t="shared" si="0"/>
        <v>449</v>
      </c>
      <c r="D28" s="29">
        <v>222</v>
      </c>
      <c r="E28" s="14">
        <v>139</v>
      </c>
      <c r="F28" s="12">
        <f t="shared" si="2"/>
        <v>361</v>
      </c>
      <c r="G28" s="14">
        <v>8</v>
      </c>
      <c r="H28" s="14">
        <v>70</v>
      </c>
      <c r="I28" s="12">
        <f t="shared" si="3"/>
        <v>78</v>
      </c>
      <c r="J28" s="15">
        <v>7</v>
      </c>
      <c r="K28" s="15">
        <v>3</v>
      </c>
      <c r="L28" s="15">
        <f t="shared" si="4"/>
        <v>10</v>
      </c>
      <c r="M28" s="7">
        <f t="shared" si="1"/>
        <v>2.2271714922048998E-2</v>
      </c>
      <c r="N28" s="6">
        <v>0</v>
      </c>
      <c r="O28" s="6">
        <v>0</v>
      </c>
      <c r="P28" s="18">
        <f t="shared" si="5"/>
        <v>0</v>
      </c>
    </row>
    <row r="29" spans="1:16" ht="20.100000000000001" customHeight="1" x14ac:dyDescent="0.15">
      <c r="A29" s="19">
        <v>31</v>
      </c>
      <c r="B29" s="23" t="s">
        <v>19</v>
      </c>
      <c r="C29" s="31">
        <f t="shared" si="0"/>
        <v>1250</v>
      </c>
      <c r="D29" s="29">
        <v>742</v>
      </c>
      <c r="E29" s="14">
        <v>247</v>
      </c>
      <c r="F29" s="12">
        <f t="shared" si="2"/>
        <v>989</v>
      </c>
      <c r="G29" s="14">
        <v>44</v>
      </c>
      <c r="H29" s="14">
        <v>29</v>
      </c>
      <c r="I29" s="12">
        <f t="shared" si="3"/>
        <v>73</v>
      </c>
      <c r="J29" s="15">
        <v>123</v>
      </c>
      <c r="K29" s="15">
        <v>63</v>
      </c>
      <c r="L29" s="15">
        <f t="shared" si="4"/>
        <v>186</v>
      </c>
      <c r="M29" s="7">
        <f t="shared" si="1"/>
        <v>0.14879999999999999</v>
      </c>
      <c r="N29" s="6">
        <v>1</v>
      </c>
      <c r="O29" s="6">
        <v>1</v>
      </c>
      <c r="P29" s="18">
        <f t="shared" si="5"/>
        <v>2</v>
      </c>
    </row>
    <row r="30" spans="1:16" ht="20.100000000000001" customHeight="1" x14ac:dyDescent="0.15">
      <c r="A30" s="20">
        <v>32</v>
      </c>
      <c r="B30" s="25" t="s">
        <v>23</v>
      </c>
      <c r="C30" s="35">
        <f t="shared" si="0"/>
        <v>62</v>
      </c>
      <c r="D30" s="30">
        <v>47</v>
      </c>
      <c r="E30" s="16">
        <v>12</v>
      </c>
      <c r="F30" s="36">
        <f t="shared" si="2"/>
        <v>59</v>
      </c>
      <c r="G30" s="16">
        <v>0</v>
      </c>
      <c r="H30" s="16">
        <v>2</v>
      </c>
      <c r="I30" s="36">
        <f t="shared" si="3"/>
        <v>2</v>
      </c>
      <c r="J30" s="17">
        <v>1</v>
      </c>
      <c r="K30" s="17">
        <v>0</v>
      </c>
      <c r="L30" s="17">
        <f t="shared" si="4"/>
        <v>1</v>
      </c>
      <c r="M30" s="9">
        <f t="shared" si="1"/>
        <v>1.6129032258064516E-2</v>
      </c>
      <c r="N30" s="8">
        <v>0</v>
      </c>
      <c r="O30" s="8">
        <v>0</v>
      </c>
      <c r="P30" s="48">
        <f t="shared" si="5"/>
        <v>0</v>
      </c>
    </row>
    <row r="31" spans="1:16" ht="20.100000000000001" customHeight="1" thickBot="1" x14ac:dyDescent="0.2">
      <c r="A31" s="26"/>
      <c r="B31" s="44" t="s">
        <v>10</v>
      </c>
      <c r="C31" s="34">
        <f>SUM(C9:C30)</f>
        <v>9342</v>
      </c>
      <c r="D31" s="33">
        <f>SUM(D9:D30)</f>
        <v>5298</v>
      </c>
      <c r="E31" s="51">
        <f t="shared" ref="E31:P31" si="6">SUM(E9:E30)</f>
        <v>1855</v>
      </c>
      <c r="F31" s="51">
        <f t="shared" si="6"/>
        <v>7153</v>
      </c>
      <c r="G31" s="51">
        <f t="shared" si="6"/>
        <v>388</v>
      </c>
      <c r="H31" s="51">
        <f t="shared" si="6"/>
        <v>1055</v>
      </c>
      <c r="I31" s="51">
        <f t="shared" si="6"/>
        <v>1443</v>
      </c>
      <c r="J31" s="51">
        <f t="shared" si="6"/>
        <v>452</v>
      </c>
      <c r="K31" s="51">
        <f t="shared" si="6"/>
        <v>242</v>
      </c>
      <c r="L31" s="51">
        <f t="shared" si="6"/>
        <v>694</v>
      </c>
      <c r="M31" s="72">
        <f>L31/C31</f>
        <v>7.42881609933633E-2</v>
      </c>
      <c r="N31" s="51">
        <f t="shared" si="6"/>
        <v>32</v>
      </c>
      <c r="O31" s="51">
        <f t="shared" si="6"/>
        <v>20</v>
      </c>
      <c r="P31" s="50">
        <f t="shared" si="6"/>
        <v>52</v>
      </c>
    </row>
    <row r="32" spans="1:16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</sheetData>
  <mergeCells count="11">
    <mergeCell ref="J6:M7"/>
    <mergeCell ref="D7:F7"/>
    <mergeCell ref="G7:I7"/>
    <mergeCell ref="D6:I6"/>
    <mergeCell ref="A4:B8"/>
    <mergeCell ref="D5:M5"/>
    <mergeCell ref="A1:M1"/>
    <mergeCell ref="F2:M2"/>
    <mergeCell ref="D4:O4"/>
    <mergeCell ref="C4:C8"/>
    <mergeCell ref="N5:O7"/>
  </mergeCells>
  <phoneticPr fontId="2"/>
  <pageMargins left="0.78740157480314965" right="0.59055118110236227" top="0.98425196850393704" bottom="0.98425196850393704" header="0.51181102362204722" footer="0.51181102362204722"/>
  <pageSetup paperSize="9" scale="79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topLeftCell="A5" workbookViewId="0">
      <selection activeCell="M31" sqref="M31"/>
    </sheetView>
  </sheetViews>
  <sheetFormatPr defaultRowHeight="14.25" x14ac:dyDescent="0.15"/>
  <cols>
    <col min="1" max="1" width="4.625" style="10" customWidth="1"/>
    <col min="2" max="2" width="13.375" style="1" customWidth="1"/>
    <col min="3" max="11" width="6.625" style="1" customWidth="1"/>
    <col min="12" max="13" width="7.125" style="1" customWidth="1"/>
    <col min="14" max="14" width="6.375" style="1" customWidth="1"/>
    <col min="15" max="15" width="7.25" style="1" customWidth="1"/>
    <col min="16" max="16384" width="9" style="1"/>
  </cols>
  <sheetData>
    <row r="1" spans="1:17" ht="20.100000000000001" customHeight="1" x14ac:dyDescent="0.15">
      <c r="A1" s="87" t="s">
        <v>33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7" x14ac:dyDescent="0.15">
      <c r="F2" s="89" t="s">
        <v>47</v>
      </c>
      <c r="G2" s="90"/>
      <c r="H2" s="90"/>
      <c r="I2" s="90"/>
      <c r="J2" s="90"/>
      <c r="K2" s="90"/>
      <c r="L2" s="90"/>
      <c r="M2" s="90"/>
    </row>
    <row r="3" spans="1:17" ht="15" thickBot="1" x14ac:dyDescent="0.2">
      <c r="F3" s="11"/>
      <c r="G3" s="11"/>
      <c r="H3" s="11"/>
      <c r="I3" s="11"/>
      <c r="J3" s="11"/>
      <c r="K3" s="11"/>
      <c r="L3" s="11"/>
      <c r="M3" s="11"/>
    </row>
    <row r="4" spans="1:17" ht="20.100000000000001" customHeight="1" x14ac:dyDescent="0.15">
      <c r="A4" s="80" t="s">
        <v>0</v>
      </c>
      <c r="B4" s="81"/>
      <c r="C4" s="94" t="s">
        <v>1</v>
      </c>
      <c r="D4" s="91" t="s">
        <v>2</v>
      </c>
      <c r="E4" s="92"/>
      <c r="F4" s="92"/>
      <c r="G4" s="92"/>
      <c r="H4" s="92"/>
      <c r="I4" s="92"/>
      <c r="J4" s="92"/>
      <c r="K4" s="92"/>
      <c r="L4" s="92"/>
      <c r="M4" s="92"/>
      <c r="N4" s="92"/>
      <c r="O4" s="93"/>
      <c r="P4" s="32"/>
    </row>
    <row r="5" spans="1:17" ht="20.100000000000001" customHeight="1" x14ac:dyDescent="0.15">
      <c r="A5" s="82"/>
      <c r="B5" s="83"/>
      <c r="C5" s="95"/>
      <c r="D5" s="74" t="s">
        <v>3</v>
      </c>
      <c r="E5" s="74"/>
      <c r="F5" s="74"/>
      <c r="G5" s="74"/>
      <c r="H5" s="74"/>
      <c r="I5" s="74"/>
      <c r="J5" s="74"/>
      <c r="K5" s="74"/>
      <c r="L5" s="86"/>
      <c r="M5" s="75"/>
      <c r="N5" s="96" t="s">
        <v>26</v>
      </c>
      <c r="O5" s="97"/>
      <c r="P5" s="18"/>
    </row>
    <row r="6" spans="1:17" ht="20.100000000000001" customHeight="1" x14ac:dyDescent="0.15">
      <c r="A6" s="82"/>
      <c r="B6" s="83"/>
      <c r="C6" s="95"/>
      <c r="D6" s="77" t="s">
        <v>4</v>
      </c>
      <c r="E6" s="78"/>
      <c r="F6" s="78"/>
      <c r="G6" s="78"/>
      <c r="H6" s="78"/>
      <c r="I6" s="79"/>
      <c r="J6" s="101" t="s">
        <v>5</v>
      </c>
      <c r="K6" s="102"/>
      <c r="L6" s="103"/>
      <c r="M6" s="104"/>
      <c r="N6" s="98"/>
      <c r="O6" s="97"/>
      <c r="P6" s="18"/>
    </row>
    <row r="7" spans="1:17" ht="20.100000000000001" customHeight="1" x14ac:dyDescent="0.15">
      <c r="A7" s="82"/>
      <c r="B7" s="83"/>
      <c r="C7" s="95"/>
      <c r="D7" s="73" t="s">
        <v>6</v>
      </c>
      <c r="E7" s="74"/>
      <c r="F7" s="75"/>
      <c r="G7" s="76" t="s">
        <v>7</v>
      </c>
      <c r="H7" s="74"/>
      <c r="I7" s="75"/>
      <c r="J7" s="105"/>
      <c r="K7" s="106"/>
      <c r="L7" s="86"/>
      <c r="M7" s="75"/>
      <c r="N7" s="99"/>
      <c r="O7" s="100"/>
      <c r="P7" s="18"/>
    </row>
    <row r="8" spans="1:17" ht="20.100000000000001" customHeight="1" x14ac:dyDescent="0.15">
      <c r="A8" s="84"/>
      <c r="B8" s="85"/>
      <c r="C8" s="95"/>
      <c r="D8" s="22" t="s">
        <v>8</v>
      </c>
      <c r="E8" s="2" t="s">
        <v>9</v>
      </c>
      <c r="F8" s="2" t="s">
        <v>24</v>
      </c>
      <c r="G8" s="2" t="s">
        <v>8</v>
      </c>
      <c r="H8" s="2" t="s">
        <v>9</v>
      </c>
      <c r="I8" s="2" t="s">
        <v>24</v>
      </c>
      <c r="J8" s="3" t="s">
        <v>8</v>
      </c>
      <c r="K8" s="3" t="s">
        <v>9</v>
      </c>
      <c r="L8" s="3" t="s">
        <v>24</v>
      </c>
      <c r="M8" s="3" t="s">
        <v>25</v>
      </c>
      <c r="N8" s="2" t="s">
        <v>8</v>
      </c>
      <c r="O8" s="2" t="s">
        <v>9</v>
      </c>
      <c r="P8" s="49" t="s">
        <v>24</v>
      </c>
      <c r="Q8" s="21"/>
    </row>
    <row r="9" spans="1:17" ht="20.100000000000001" customHeight="1" x14ac:dyDescent="0.15">
      <c r="A9" s="19">
        <v>9</v>
      </c>
      <c r="B9" s="23" t="s">
        <v>11</v>
      </c>
      <c r="C9" s="31">
        <f t="shared" ref="C9:C30" si="0">SUM(F9,I9,L9,P9)</f>
        <v>951</v>
      </c>
      <c r="D9" s="62">
        <v>319</v>
      </c>
      <c r="E9" s="63">
        <v>118</v>
      </c>
      <c r="F9" s="12">
        <f>SUM(D9:E9)</f>
        <v>437</v>
      </c>
      <c r="G9" s="63">
        <v>107</v>
      </c>
      <c r="H9" s="63">
        <v>260</v>
      </c>
      <c r="I9" s="12">
        <f>SUM(G9:H9)</f>
        <v>367</v>
      </c>
      <c r="J9" s="68">
        <v>99</v>
      </c>
      <c r="K9" s="68">
        <v>42</v>
      </c>
      <c r="L9" s="13">
        <f>SUM(J9:K9)</f>
        <v>141</v>
      </c>
      <c r="M9" s="5">
        <f t="shared" ref="M9:M31" si="1">L9/C9</f>
        <v>0.14826498422712933</v>
      </c>
      <c r="N9" s="63">
        <v>3</v>
      </c>
      <c r="O9" s="63">
        <v>3</v>
      </c>
      <c r="P9" s="18">
        <f>SUM(N9:O9)</f>
        <v>6</v>
      </c>
    </row>
    <row r="10" spans="1:17" ht="20.100000000000001" customHeight="1" x14ac:dyDescent="0.15">
      <c r="A10" s="19">
        <v>10</v>
      </c>
      <c r="B10" s="23" t="s">
        <v>12</v>
      </c>
      <c r="C10" s="31">
        <f t="shared" si="0"/>
        <v>144</v>
      </c>
      <c r="D10" s="64">
        <v>85</v>
      </c>
      <c r="E10" s="65">
        <v>18</v>
      </c>
      <c r="F10" s="12">
        <f t="shared" ref="F10:F30" si="2">SUM(D10:E10)</f>
        <v>103</v>
      </c>
      <c r="G10" s="65">
        <v>12</v>
      </c>
      <c r="H10" s="65">
        <v>29</v>
      </c>
      <c r="I10" s="12">
        <f t="shared" ref="I10:I30" si="3">SUM(G10:H10)</f>
        <v>41</v>
      </c>
      <c r="J10" s="69">
        <v>0</v>
      </c>
      <c r="K10" s="69">
        <v>0</v>
      </c>
      <c r="L10" s="15">
        <f t="shared" ref="L10:L30" si="4">SUM(J10:K10)</f>
        <v>0</v>
      </c>
      <c r="M10" s="7">
        <f t="shared" si="1"/>
        <v>0</v>
      </c>
      <c r="N10" s="65">
        <v>0</v>
      </c>
      <c r="O10" s="65">
        <v>0</v>
      </c>
      <c r="P10" s="18">
        <f t="shared" ref="P10:P30" si="5">SUM(N10:O10)</f>
        <v>0</v>
      </c>
    </row>
    <row r="11" spans="1:17" ht="20.100000000000001" customHeight="1" x14ac:dyDescent="0.15">
      <c r="A11" s="19">
        <v>11</v>
      </c>
      <c r="B11" s="23" t="s">
        <v>13</v>
      </c>
      <c r="C11" s="31">
        <f t="shared" si="0"/>
        <v>129</v>
      </c>
      <c r="D11" s="64">
        <v>11</v>
      </c>
      <c r="E11" s="65">
        <v>88</v>
      </c>
      <c r="F11" s="12">
        <f t="shared" si="2"/>
        <v>99</v>
      </c>
      <c r="G11" s="65">
        <v>2</v>
      </c>
      <c r="H11" s="65">
        <v>17</v>
      </c>
      <c r="I11" s="12">
        <f t="shared" si="3"/>
        <v>19</v>
      </c>
      <c r="J11" s="69">
        <v>1</v>
      </c>
      <c r="K11" s="69">
        <v>6</v>
      </c>
      <c r="L11" s="15">
        <f t="shared" si="4"/>
        <v>7</v>
      </c>
      <c r="M11" s="7">
        <f t="shared" si="1"/>
        <v>5.4263565891472867E-2</v>
      </c>
      <c r="N11" s="65">
        <v>1</v>
      </c>
      <c r="O11" s="65">
        <v>3</v>
      </c>
      <c r="P11" s="18">
        <f t="shared" si="5"/>
        <v>4</v>
      </c>
    </row>
    <row r="12" spans="1:17" ht="20.100000000000001" customHeight="1" x14ac:dyDescent="0.15">
      <c r="A12" s="19">
        <v>12</v>
      </c>
      <c r="B12" s="23" t="s">
        <v>42</v>
      </c>
      <c r="C12" s="31">
        <f t="shared" si="0"/>
        <v>63</v>
      </c>
      <c r="D12" s="64">
        <v>40</v>
      </c>
      <c r="E12" s="65">
        <v>11</v>
      </c>
      <c r="F12" s="12">
        <f t="shared" si="2"/>
        <v>51</v>
      </c>
      <c r="G12" s="65">
        <v>9</v>
      </c>
      <c r="H12" s="65">
        <v>2</v>
      </c>
      <c r="I12" s="12">
        <f t="shared" si="3"/>
        <v>11</v>
      </c>
      <c r="J12" s="69">
        <v>0</v>
      </c>
      <c r="K12" s="69">
        <v>0</v>
      </c>
      <c r="L12" s="15">
        <f t="shared" si="4"/>
        <v>0</v>
      </c>
      <c r="M12" s="7">
        <f t="shared" si="1"/>
        <v>0</v>
      </c>
      <c r="N12" s="65">
        <v>1</v>
      </c>
      <c r="O12" s="65">
        <v>0</v>
      </c>
      <c r="P12" s="18">
        <f t="shared" si="5"/>
        <v>1</v>
      </c>
    </row>
    <row r="13" spans="1:17" ht="20.100000000000001" customHeight="1" x14ac:dyDescent="0.15">
      <c r="A13" s="19">
        <v>13</v>
      </c>
      <c r="B13" s="23" t="s">
        <v>14</v>
      </c>
      <c r="C13" s="31">
        <f t="shared" si="0"/>
        <v>43</v>
      </c>
      <c r="D13" s="64">
        <v>30</v>
      </c>
      <c r="E13" s="65">
        <v>12</v>
      </c>
      <c r="F13" s="12">
        <f t="shared" si="2"/>
        <v>42</v>
      </c>
      <c r="G13" s="65">
        <v>0</v>
      </c>
      <c r="H13" s="65">
        <v>0</v>
      </c>
      <c r="I13" s="12">
        <f t="shared" si="3"/>
        <v>0</v>
      </c>
      <c r="J13" s="69">
        <v>0</v>
      </c>
      <c r="K13" s="69">
        <v>0</v>
      </c>
      <c r="L13" s="15">
        <f t="shared" si="4"/>
        <v>0</v>
      </c>
      <c r="M13" s="7">
        <f t="shared" si="1"/>
        <v>0</v>
      </c>
      <c r="N13" s="65">
        <v>1</v>
      </c>
      <c r="O13" s="65">
        <v>0</v>
      </c>
      <c r="P13" s="18">
        <f t="shared" si="5"/>
        <v>1</v>
      </c>
    </row>
    <row r="14" spans="1:17" ht="20.100000000000001" customHeight="1" x14ac:dyDescent="0.15">
      <c r="A14" s="19">
        <v>14</v>
      </c>
      <c r="B14" s="23" t="s">
        <v>15</v>
      </c>
      <c r="C14" s="31">
        <f t="shared" si="0"/>
        <v>185</v>
      </c>
      <c r="D14" s="64">
        <v>114</v>
      </c>
      <c r="E14" s="65">
        <v>56</v>
      </c>
      <c r="F14" s="12">
        <f t="shared" si="2"/>
        <v>170</v>
      </c>
      <c r="G14" s="65">
        <v>4</v>
      </c>
      <c r="H14" s="65">
        <v>9</v>
      </c>
      <c r="I14" s="12">
        <f t="shared" si="3"/>
        <v>13</v>
      </c>
      <c r="J14" s="69">
        <v>1</v>
      </c>
      <c r="K14" s="69">
        <v>1</v>
      </c>
      <c r="L14" s="15">
        <f t="shared" si="4"/>
        <v>2</v>
      </c>
      <c r="M14" s="7">
        <f t="shared" si="1"/>
        <v>1.0810810810810811E-2</v>
      </c>
      <c r="N14" s="65">
        <v>0</v>
      </c>
      <c r="O14" s="65">
        <v>0</v>
      </c>
      <c r="P14" s="18">
        <f t="shared" si="5"/>
        <v>0</v>
      </c>
    </row>
    <row r="15" spans="1:17" ht="20.100000000000001" customHeight="1" x14ac:dyDescent="0.15">
      <c r="A15" s="19">
        <v>15</v>
      </c>
      <c r="B15" s="23" t="s">
        <v>16</v>
      </c>
      <c r="C15" s="31">
        <f t="shared" si="0"/>
        <v>234</v>
      </c>
      <c r="D15" s="64">
        <v>128</v>
      </c>
      <c r="E15" s="65">
        <v>60</v>
      </c>
      <c r="F15" s="12">
        <f t="shared" si="2"/>
        <v>188</v>
      </c>
      <c r="G15" s="65">
        <v>11</v>
      </c>
      <c r="H15" s="65">
        <v>31</v>
      </c>
      <c r="I15" s="12">
        <f t="shared" si="3"/>
        <v>42</v>
      </c>
      <c r="J15" s="69">
        <v>0</v>
      </c>
      <c r="K15" s="69">
        <v>0</v>
      </c>
      <c r="L15" s="15">
        <f t="shared" si="4"/>
        <v>0</v>
      </c>
      <c r="M15" s="7">
        <f t="shared" si="1"/>
        <v>0</v>
      </c>
      <c r="N15" s="65">
        <v>2</v>
      </c>
      <c r="O15" s="65">
        <v>2</v>
      </c>
      <c r="P15" s="18">
        <f t="shared" si="5"/>
        <v>4</v>
      </c>
    </row>
    <row r="16" spans="1:17" ht="20.100000000000001" customHeight="1" x14ac:dyDescent="0.15">
      <c r="A16" s="19">
        <v>16</v>
      </c>
      <c r="B16" s="23" t="s">
        <v>41</v>
      </c>
      <c r="C16" s="31">
        <f t="shared" si="0"/>
        <v>108</v>
      </c>
      <c r="D16" s="64">
        <v>33</v>
      </c>
      <c r="E16" s="65">
        <v>11</v>
      </c>
      <c r="F16" s="12">
        <f t="shared" si="2"/>
        <v>44</v>
      </c>
      <c r="G16" s="65">
        <v>3</v>
      </c>
      <c r="H16" s="65">
        <v>61</v>
      </c>
      <c r="I16" s="12">
        <f t="shared" si="3"/>
        <v>64</v>
      </c>
      <c r="J16" s="69">
        <v>0</v>
      </c>
      <c r="K16" s="69">
        <v>0</v>
      </c>
      <c r="L16" s="15">
        <f t="shared" si="4"/>
        <v>0</v>
      </c>
      <c r="M16" s="7">
        <f t="shared" si="1"/>
        <v>0</v>
      </c>
      <c r="N16" s="65">
        <v>0</v>
      </c>
      <c r="O16" s="65">
        <v>0</v>
      </c>
      <c r="P16" s="18">
        <f t="shared" si="5"/>
        <v>0</v>
      </c>
    </row>
    <row r="17" spans="1:16" ht="20.100000000000001" customHeight="1" x14ac:dyDescent="0.15">
      <c r="A17" s="19">
        <v>17</v>
      </c>
      <c r="B17" s="23" t="s">
        <v>17</v>
      </c>
      <c r="C17" s="31">
        <f t="shared" si="0"/>
        <v>11</v>
      </c>
      <c r="D17" s="64">
        <v>2</v>
      </c>
      <c r="E17" s="65">
        <v>0</v>
      </c>
      <c r="F17" s="12">
        <f t="shared" si="2"/>
        <v>2</v>
      </c>
      <c r="G17" s="65">
        <v>0</v>
      </c>
      <c r="H17" s="65">
        <v>1</v>
      </c>
      <c r="I17" s="12">
        <f t="shared" si="3"/>
        <v>1</v>
      </c>
      <c r="J17" s="69">
        <v>7</v>
      </c>
      <c r="K17" s="69">
        <v>1</v>
      </c>
      <c r="L17" s="15">
        <f t="shared" si="4"/>
        <v>8</v>
      </c>
      <c r="M17" s="7">
        <f t="shared" si="1"/>
        <v>0.72727272727272729</v>
      </c>
      <c r="N17" s="65">
        <v>0</v>
      </c>
      <c r="O17" s="65">
        <v>0</v>
      </c>
      <c r="P17" s="18">
        <f t="shared" si="5"/>
        <v>0</v>
      </c>
    </row>
    <row r="18" spans="1:16" ht="20.100000000000001" customHeight="1" x14ac:dyDescent="0.15">
      <c r="A18" s="19">
        <v>18</v>
      </c>
      <c r="B18" s="23" t="s">
        <v>27</v>
      </c>
      <c r="C18" s="31">
        <f t="shared" si="0"/>
        <v>628</v>
      </c>
      <c r="D18" s="64">
        <v>273</v>
      </c>
      <c r="E18" s="65">
        <v>158</v>
      </c>
      <c r="F18" s="12">
        <f t="shared" si="2"/>
        <v>431</v>
      </c>
      <c r="G18" s="65">
        <v>16</v>
      </c>
      <c r="H18" s="65">
        <v>115</v>
      </c>
      <c r="I18" s="12">
        <f t="shared" si="3"/>
        <v>131</v>
      </c>
      <c r="J18" s="69">
        <v>12</v>
      </c>
      <c r="K18" s="69">
        <v>51</v>
      </c>
      <c r="L18" s="15">
        <f t="shared" si="4"/>
        <v>63</v>
      </c>
      <c r="M18" s="7">
        <f t="shared" si="1"/>
        <v>0.10031847133757962</v>
      </c>
      <c r="N18" s="65">
        <v>2</v>
      </c>
      <c r="O18" s="65">
        <v>1</v>
      </c>
      <c r="P18" s="18">
        <f t="shared" si="5"/>
        <v>3</v>
      </c>
    </row>
    <row r="19" spans="1:16" ht="20.100000000000001" customHeight="1" x14ac:dyDescent="0.15">
      <c r="A19" s="19">
        <v>20</v>
      </c>
      <c r="B19" s="23" t="s">
        <v>40</v>
      </c>
      <c r="C19" s="31">
        <f t="shared" si="0"/>
        <v>33</v>
      </c>
      <c r="D19" s="64">
        <v>9</v>
      </c>
      <c r="E19" s="65">
        <v>16</v>
      </c>
      <c r="F19" s="12">
        <f t="shared" si="2"/>
        <v>25</v>
      </c>
      <c r="G19" s="65">
        <v>1</v>
      </c>
      <c r="H19" s="65">
        <v>7</v>
      </c>
      <c r="I19" s="12">
        <f t="shared" si="3"/>
        <v>8</v>
      </c>
      <c r="J19" s="69">
        <v>0</v>
      </c>
      <c r="K19" s="69">
        <v>0</v>
      </c>
      <c r="L19" s="15">
        <f t="shared" si="4"/>
        <v>0</v>
      </c>
      <c r="M19" s="7">
        <f t="shared" si="1"/>
        <v>0</v>
      </c>
      <c r="N19" s="65">
        <v>0</v>
      </c>
      <c r="O19" s="65">
        <v>0</v>
      </c>
      <c r="P19" s="18">
        <f t="shared" si="5"/>
        <v>0</v>
      </c>
    </row>
    <row r="20" spans="1:16" ht="20.100000000000001" customHeight="1" x14ac:dyDescent="0.15">
      <c r="A20" s="19">
        <v>21</v>
      </c>
      <c r="B20" s="23" t="s">
        <v>39</v>
      </c>
      <c r="C20" s="31">
        <f t="shared" si="0"/>
        <v>95</v>
      </c>
      <c r="D20" s="64">
        <v>58</v>
      </c>
      <c r="E20" s="65">
        <v>10</v>
      </c>
      <c r="F20" s="12">
        <f t="shared" si="2"/>
        <v>68</v>
      </c>
      <c r="G20" s="65">
        <v>14</v>
      </c>
      <c r="H20" s="65"/>
      <c r="I20" s="12">
        <f t="shared" si="3"/>
        <v>14</v>
      </c>
      <c r="J20" s="69">
        <v>12</v>
      </c>
      <c r="K20" s="69">
        <v>1</v>
      </c>
      <c r="L20" s="15">
        <f t="shared" si="4"/>
        <v>13</v>
      </c>
      <c r="M20" s="7">
        <f t="shared" si="1"/>
        <v>0.1368421052631579</v>
      </c>
      <c r="N20" s="65">
        <v>0</v>
      </c>
      <c r="O20" s="65">
        <v>0</v>
      </c>
      <c r="P20" s="18">
        <f t="shared" si="5"/>
        <v>0</v>
      </c>
    </row>
    <row r="21" spans="1:16" ht="20.100000000000001" customHeight="1" x14ac:dyDescent="0.15">
      <c r="A21" s="19">
        <v>23</v>
      </c>
      <c r="B21" s="23" t="s">
        <v>38</v>
      </c>
      <c r="C21" s="31">
        <f t="shared" si="0"/>
        <v>274</v>
      </c>
      <c r="D21" s="64">
        <v>214</v>
      </c>
      <c r="E21" s="65">
        <v>48</v>
      </c>
      <c r="F21" s="12">
        <f t="shared" si="2"/>
        <v>262</v>
      </c>
      <c r="G21" s="65">
        <v>0</v>
      </c>
      <c r="H21" s="65">
        <v>8</v>
      </c>
      <c r="I21" s="12">
        <f t="shared" si="3"/>
        <v>8</v>
      </c>
      <c r="J21" s="69">
        <v>3</v>
      </c>
      <c r="K21" s="69">
        <v>0</v>
      </c>
      <c r="L21" s="15">
        <f t="shared" si="4"/>
        <v>3</v>
      </c>
      <c r="M21" s="7">
        <f t="shared" si="1"/>
        <v>1.0948905109489052E-2</v>
      </c>
      <c r="N21" s="65">
        <v>1</v>
      </c>
      <c r="O21" s="65">
        <v>0</v>
      </c>
      <c r="P21" s="18">
        <f t="shared" si="5"/>
        <v>1</v>
      </c>
    </row>
    <row r="22" spans="1:16" ht="20.100000000000001" customHeight="1" x14ac:dyDescent="0.15">
      <c r="A22" s="19">
        <v>24</v>
      </c>
      <c r="B22" s="23" t="s">
        <v>18</v>
      </c>
      <c r="C22" s="31">
        <f t="shared" si="0"/>
        <v>237</v>
      </c>
      <c r="D22" s="64">
        <v>161</v>
      </c>
      <c r="E22" s="65">
        <v>52</v>
      </c>
      <c r="F22" s="12">
        <f t="shared" si="2"/>
        <v>213</v>
      </c>
      <c r="G22" s="65">
        <v>2</v>
      </c>
      <c r="H22" s="65">
        <v>18</v>
      </c>
      <c r="I22" s="12">
        <f t="shared" si="3"/>
        <v>20</v>
      </c>
      <c r="J22" s="69">
        <v>3</v>
      </c>
      <c r="K22" s="69">
        <v>1</v>
      </c>
      <c r="L22" s="15">
        <f t="shared" si="4"/>
        <v>4</v>
      </c>
      <c r="M22" s="7">
        <f t="shared" si="1"/>
        <v>1.6877637130801686E-2</v>
      </c>
      <c r="N22" s="65">
        <v>0</v>
      </c>
      <c r="O22" s="65">
        <v>0</v>
      </c>
      <c r="P22" s="18">
        <f t="shared" si="5"/>
        <v>0</v>
      </c>
    </row>
    <row r="23" spans="1:16" ht="20.100000000000001" customHeight="1" x14ac:dyDescent="0.15">
      <c r="A23" s="19">
        <v>25</v>
      </c>
      <c r="B23" s="23" t="s">
        <v>37</v>
      </c>
      <c r="C23" s="31">
        <f t="shared" si="0"/>
        <v>236</v>
      </c>
      <c r="D23" s="64">
        <v>150</v>
      </c>
      <c r="E23" s="65">
        <v>48</v>
      </c>
      <c r="F23" s="12">
        <f t="shared" si="2"/>
        <v>198</v>
      </c>
      <c r="G23" s="65">
        <v>9</v>
      </c>
      <c r="H23" s="65">
        <v>21</v>
      </c>
      <c r="I23" s="12">
        <f t="shared" si="3"/>
        <v>30</v>
      </c>
      <c r="J23" s="69">
        <v>7</v>
      </c>
      <c r="K23" s="69">
        <v>0</v>
      </c>
      <c r="L23" s="15">
        <f t="shared" si="4"/>
        <v>7</v>
      </c>
      <c r="M23" s="7">
        <f t="shared" si="1"/>
        <v>2.9661016949152543E-2</v>
      </c>
      <c r="N23" s="65">
        <v>1</v>
      </c>
      <c r="O23" s="65">
        <v>0</v>
      </c>
      <c r="P23" s="18">
        <f t="shared" si="5"/>
        <v>1</v>
      </c>
    </row>
    <row r="24" spans="1:16" ht="20.100000000000001" customHeight="1" x14ac:dyDescent="0.15">
      <c r="A24" s="19">
        <v>26</v>
      </c>
      <c r="B24" s="23" t="s">
        <v>36</v>
      </c>
      <c r="C24" s="31">
        <f t="shared" si="0"/>
        <v>1125</v>
      </c>
      <c r="D24" s="64">
        <v>935</v>
      </c>
      <c r="E24" s="65">
        <v>114</v>
      </c>
      <c r="F24" s="12">
        <f t="shared" si="2"/>
        <v>1049</v>
      </c>
      <c r="G24" s="65">
        <v>13</v>
      </c>
      <c r="H24" s="65">
        <v>48</v>
      </c>
      <c r="I24" s="12">
        <f t="shared" si="3"/>
        <v>61</v>
      </c>
      <c r="J24" s="69">
        <v>9</v>
      </c>
      <c r="K24" s="69">
        <v>1</v>
      </c>
      <c r="L24" s="15">
        <f t="shared" si="4"/>
        <v>10</v>
      </c>
      <c r="M24" s="7">
        <f t="shared" si="1"/>
        <v>8.8888888888888889E-3</v>
      </c>
      <c r="N24" s="65">
        <v>2</v>
      </c>
      <c r="O24" s="65">
        <v>3</v>
      </c>
      <c r="P24" s="18">
        <f t="shared" si="5"/>
        <v>5</v>
      </c>
    </row>
    <row r="25" spans="1:16" ht="20.100000000000001" customHeight="1" x14ac:dyDescent="0.15">
      <c r="A25" s="19">
        <v>27</v>
      </c>
      <c r="B25" s="24" t="s">
        <v>35</v>
      </c>
      <c r="C25" s="31">
        <f t="shared" si="0"/>
        <v>202</v>
      </c>
      <c r="D25" s="64">
        <v>76</v>
      </c>
      <c r="E25" s="65">
        <v>84</v>
      </c>
      <c r="F25" s="12">
        <f t="shared" si="2"/>
        <v>160</v>
      </c>
      <c r="G25" s="65">
        <v>4</v>
      </c>
      <c r="H25" s="65">
        <v>30</v>
      </c>
      <c r="I25" s="12">
        <f t="shared" si="3"/>
        <v>34</v>
      </c>
      <c r="J25" s="69">
        <v>2</v>
      </c>
      <c r="K25" s="69">
        <v>5</v>
      </c>
      <c r="L25" s="15">
        <f t="shared" si="4"/>
        <v>7</v>
      </c>
      <c r="M25" s="7">
        <f t="shared" si="1"/>
        <v>3.4653465346534656E-2</v>
      </c>
      <c r="N25" s="65">
        <v>1</v>
      </c>
      <c r="O25" s="65">
        <v>0</v>
      </c>
      <c r="P25" s="18">
        <f t="shared" si="5"/>
        <v>1</v>
      </c>
    </row>
    <row r="26" spans="1:16" ht="20.100000000000001" customHeight="1" x14ac:dyDescent="0.15">
      <c r="A26" s="19">
        <v>28</v>
      </c>
      <c r="B26" s="23" t="s">
        <v>22</v>
      </c>
      <c r="C26" s="31">
        <f t="shared" si="0"/>
        <v>1289</v>
      </c>
      <c r="D26" s="64">
        <v>636</v>
      </c>
      <c r="E26" s="65">
        <v>333</v>
      </c>
      <c r="F26" s="12">
        <f t="shared" si="2"/>
        <v>969</v>
      </c>
      <c r="G26" s="65">
        <v>57</v>
      </c>
      <c r="H26" s="65">
        <v>204</v>
      </c>
      <c r="I26" s="12">
        <f t="shared" si="3"/>
        <v>261</v>
      </c>
      <c r="J26" s="69">
        <v>42</v>
      </c>
      <c r="K26" s="69">
        <v>9</v>
      </c>
      <c r="L26" s="15">
        <f t="shared" si="4"/>
        <v>51</v>
      </c>
      <c r="M26" s="7">
        <f t="shared" si="1"/>
        <v>3.9565554693560899E-2</v>
      </c>
      <c r="N26" s="65">
        <v>5</v>
      </c>
      <c r="O26" s="65">
        <v>3</v>
      </c>
      <c r="P26" s="18">
        <f t="shared" si="5"/>
        <v>8</v>
      </c>
    </row>
    <row r="27" spans="1:16" ht="20.100000000000001" customHeight="1" x14ac:dyDescent="0.15">
      <c r="A27" s="19">
        <v>29</v>
      </c>
      <c r="B27" s="23" t="s">
        <v>20</v>
      </c>
      <c r="C27" s="31">
        <f t="shared" si="0"/>
        <v>1339</v>
      </c>
      <c r="D27" s="64">
        <v>986</v>
      </c>
      <c r="E27" s="65">
        <v>150</v>
      </c>
      <c r="F27" s="12">
        <f t="shared" si="2"/>
        <v>1136</v>
      </c>
      <c r="G27" s="65">
        <v>16</v>
      </c>
      <c r="H27" s="65">
        <v>105</v>
      </c>
      <c r="I27" s="12">
        <f t="shared" si="3"/>
        <v>121</v>
      </c>
      <c r="J27" s="69">
        <v>78</v>
      </c>
      <c r="K27" s="69">
        <v>1</v>
      </c>
      <c r="L27" s="15">
        <f t="shared" si="4"/>
        <v>79</v>
      </c>
      <c r="M27" s="7">
        <f t="shared" si="1"/>
        <v>5.8999253174010453E-2</v>
      </c>
      <c r="N27" s="65">
        <v>2</v>
      </c>
      <c r="O27" s="65">
        <v>1</v>
      </c>
      <c r="P27" s="18">
        <f t="shared" si="5"/>
        <v>3</v>
      </c>
    </row>
    <row r="28" spans="1:16" ht="20.100000000000001" customHeight="1" x14ac:dyDescent="0.15">
      <c r="A28" s="19">
        <v>30</v>
      </c>
      <c r="B28" s="23" t="s">
        <v>21</v>
      </c>
      <c r="C28" s="31">
        <f t="shared" si="0"/>
        <v>390</v>
      </c>
      <c r="D28" s="64">
        <v>204</v>
      </c>
      <c r="E28" s="65">
        <v>121</v>
      </c>
      <c r="F28" s="12">
        <f t="shared" si="2"/>
        <v>325</v>
      </c>
      <c r="G28" s="65">
        <v>12</v>
      </c>
      <c r="H28" s="65">
        <v>52</v>
      </c>
      <c r="I28" s="12">
        <f t="shared" si="3"/>
        <v>64</v>
      </c>
      <c r="J28" s="69">
        <v>1</v>
      </c>
      <c r="K28" s="69">
        <v>0</v>
      </c>
      <c r="L28" s="15">
        <f t="shared" si="4"/>
        <v>1</v>
      </c>
      <c r="M28" s="7">
        <f t="shared" si="1"/>
        <v>2.5641025641025641E-3</v>
      </c>
      <c r="N28" s="65">
        <v>0</v>
      </c>
      <c r="O28" s="65">
        <v>0</v>
      </c>
      <c r="P28" s="18">
        <f t="shared" si="5"/>
        <v>0</v>
      </c>
    </row>
    <row r="29" spans="1:16" ht="20.100000000000001" customHeight="1" x14ac:dyDescent="0.15">
      <c r="A29" s="19">
        <v>31</v>
      </c>
      <c r="B29" s="23" t="s">
        <v>19</v>
      </c>
      <c r="C29" s="31">
        <f t="shared" si="0"/>
        <v>1075</v>
      </c>
      <c r="D29" s="64">
        <v>684</v>
      </c>
      <c r="E29" s="65">
        <v>227</v>
      </c>
      <c r="F29" s="12">
        <f t="shared" si="2"/>
        <v>911</v>
      </c>
      <c r="G29" s="65">
        <v>34</v>
      </c>
      <c r="H29" s="65">
        <v>16</v>
      </c>
      <c r="I29" s="12">
        <f t="shared" si="3"/>
        <v>50</v>
      </c>
      <c r="J29" s="69">
        <v>84</v>
      </c>
      <c r="K29" s="69">
        <v>30</v>
      </c>
      <c r="L29" s="15">
        <f t="shared" si="4"/>
        <v>114</v>
      </c>
      <c r="M29" s="7">
        <f t="shared" si="1"/>
        <v>0.10604651162790697</v>
      </c>
      <c r="N29" s="65">
        <v>0</v>
      </c>
      <c r="O29" s="65">
        <v>0</v>
      </c>
      <c r="P29" s="18">
        <f t="shared" si="5"/>
        <v>0</v>
      </c>
    </row>
    <row r="30" spans="1:16" ht="20.100000000000001" customHeight="1" x14ac:dyDescent="0.15">
      <c r="A30" s="20">
        <v>32</v>
      </c>
      <c r="B30" s="25" t="s">
        <v>23</v>
      </c>
      <c r="C30" s="35">
        <f t="shared" si="0"/>
        <v>92</v>
      </c>
      <c r="D30" s="66">
        <v>68</v>
      </c>
      <c r="E30" s="67">
        <v>19</v>
      </c>
      <c r="F30" s="36">
        <f t="shared" si="2"/>
        <v>87</v>
      </c>
      <c r="G30" s="67">
        <v>2</v>
      </c>
      <c r="H30" s="67">
        <v>1</v>
      </c>
      <c r="I30" s="36">
        <f t="shared" si="3"/>
        <v>3</v>
      </c>
      <c r="J30" s="70">
        <v>2</v>
      </c>
      <c r="K30" s="70">
        <v>0</v>
      </c>
      <c r="L30" s="17">
        <f t="shared" si="4"/>
        <v>2</v>
      </c>
      <c r="M30" s="9">
        <f t="shared" si="1"/>
        <v>2.1739130434782608E-2</v>
      </c>
      <c r="N30" s="67">
        <v>0</v>
      </c>
      <c r="O30" s="67">
        <v>0</v>
      </c>
      <c r="P30" s="48">
        <f t="shared" si="5"/>
        <v>0</v>
      </c>
    </row>
    <row r="31" spans="1:16" ht="20.100000000000001" customHeight="1" thickBot="1" x14ac:dyDescent="0.2">
      <c r="A31" s="26"/>
      <c r="B31" s="44" t="s">
        <v>10</v>
      </c>
      <c r="C31" s="34">
        <f>SUM(C9:C30)</f>
        <v>8883</v>
      </c>
      <c r="D31" s="33">
        <f>SUM(D9:D30)</f>
        <v>5216</v>
      </c>
      <c r="E31" s="51">
        <f t="shared" ref="E31:P31" si="6">SUM(E9:E30)</f>
        <v>1754</v>
      </c>
      <c r="F31" s="51">
        <f t="shared" si="6"/>
        <v>6970</v>
      </c>
      <c r="G31" s="51">
        <f t="shared" si="6"/>
        <v>328</v>
      </c>
      <c r="H31" s="51">
        <f t="shared" si="6"/>
        <v>1035</v>
      </c>
      <c r="I31" s="51">
        <f t="shared" si="6"/>
        <v>1363</v>
      </c>
      <c r="J31" s="51">
        <f t="shared" si="6"/>
        <v>363</v>
      </c>
      <c r="K31" s="51">
        <f t="shared" si="6"/>
        <v>149</v>
      </c>
      <c r="L31" s="51">
        <f t="shared" si="6"/>
        <v>512</v>
      </c>
      <c r="M31" s="72">
        <f t="shared" si="1"/>
        <v>5.7638185297759763E-2</v>
      </c>
      <c r="N31" s="51">
        <f t="shared" si="6"/>
        <v>22</v>
      </c>
      <c r="O31" s="51">
        <f t="shared" si="6"/>
        <v>16</v>
      </c>
      <c r="P31" s="50">
        <f t="shared" si="6"/>
        <v>38</v>
      </c>
    </row>
    <row r="32" spans="1:16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</sheetData>
  <mergeCells count="11">
    <mergeCell ref="N5:O7"/>
    <mergeCell ref="D6:I6"/>
    <mergeCell ref="J6:M7"/>
    <mergeCell ref="D7:F7"/>
    <mergeCell ref="G7:I7"/>
    <mergeCell ref="A1:M1"/>
    <mergeCell ref="F2:M2"/>
    <mergeCell ref="A4:B8"/>
    <mergeCell ref="C4:C8"/>
    <mergeCell ref="D4:O4"/>
    <mergeCell ref="D5:M5"/>
  </mergeCells>
  <phoneticPr fontId="2"/>
  <pageMargins left="0.7" right="0.7" top="0.75" bottom="0.75" header="0.3" footer="0.3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workbookViewId="0"/>
  </sheetViews>
  <sheetFormatPr defaultRowHeight="20.100000000000001" customHeight="1" x14ac:dyDescent="0.15"/>
  <cols>
    <col min="1" max="1" width="5.625" style="10" customWidth="1"/>
    <col min="2" max="2" width="13.25" style="10" customWidth="1"/>
    <col min="3" max="10" width="9.625" style="1" customWidth="1"/>
    <col min="11" max="16384" width="9" style="1"/>
  </cols>
  <sheetData>
    <row r="1" spans="1:10" ht="20.100000000000001" customHeight="1" x14ac:dyDescent="0.15">
      <c r="B1" s="111" t="s">
        <v>45</v>
      </c>
      <c r="C1" s="112"/>
      <c r="D1" s="112"/>
      <c r="E1" s="112"/>
      <c r="F1" s="112"/>
      <c r="G1" s="112"/>
      <c r="H1" s="112"/>
      <c r="I1" s="112"/>
      <c r="J1" s="112"/>
    </row>
    <row r="2" spans="1:10" ht="20.100000000000001" customHeight="1" thickBot="1" x14ac:dyDescent="0.2">
      <c r="B2" s="113" t="s">
        <v>32</v>
      </c>
      <c r="C2" s="114"/>
      <c r="D2" s="114"/>
      <c r="E2" s="114"/>
      <c r="F2" s="114"/>
      <c r="G2" s="114"/>
      <c r="H2" s="114"/>
      <c r="I2" s="114"/>
      <c r="J2" s="114"/>
    </row>
    <row r="3" spans="1:10" ht="20.100000000000001" customHeight="1" x14ac:dyDescent="0.15">
      <c r="A3" s="107" t="s">
        <v>43</v>
      </c>
      <c r="B3" s="108"/>
      <c r="C3" s="115" t="s">
        <v>28</v>
      </c>
      <c r="D3" s="116"/>
      <c r="E3" s="115" t="s">
        <v>29</v>
      </c>
      <c r="F3" s="116"/>
      <c r="G3" s="117" t="s">
        <v>30</v>
      </c>
      <c r="H3" s="118"/>
      <c r="I3" s="91" t="s">
        <v>31</v>
      </c>
      <c r="J3" s="119"/>
    </row>
    <row r="4" spans="1:10" ht="20.100000000000001" customHeight="1" thickBot="1" x14ac:dyDescent="0.2">
      <c r="A4" s="109"/>
      <c r="B4" s="110"/>
      <c r="C4" s="61" t="s">
        <v>34</v>
      </c>
      <c r="D4" s="54" t="s">
        <v>46</v>
      </c>
      <c r="E4" s="52" t="s">
        <v>34</v>
      </c>
      <c r="F4" s="54" t="s">
        <v>46</v>
      </c>
      <c r="G4" s="55" t="s">
        <v>34</v>
      </c>
      <c r="H4" s="54" t="s">
        <v>46</v>
      </c>
      <c r="I4" s="52" t="s">
        <v>34</v>
      </c>
      <c r="J4" s="54" t="s">
        <v>46</v>
      </c>
    </row>
    <row r="5" spans="1:10" ht="20.100000000000001" customHeight="1" x14ac:dyDescent="0.15">
      <c r="A5" s="27">
        <v>9</v>
      </c>
      <c r="B5" s="37" t="s">
        <v>11</v>
      </c>
      <c r="C5" s="42">
        <v>384</v>
      </c>
      <c r="D5" s="38">
        <v>437</v>
      </c>
      <c r="E5" s="57">
        <v>269</v>
      </c>
      <c r="F5" s="38">
        <v>367</v>
      </c>
      <c r="G5" s="40">
        <v>600</v>
      </c>
      <c r="H5" s="38">
        <v>371</v>
      </c>
      <c r="I5" s="58">
        <v>6</v>
      </c>
      <c r="J5" s="18">
        <v>6</v>
      </c>
    </row>
    <row r="6" spans="1:10" ht="20.100000000000001" customHeight="1" x14ac:dyDescent="0.15">
      <c r="A6" s="19">
        <v>10</v>
      </c>
      <c r="B6" s="23" t="s">
        <v>12</v>
      </c>
      <c r="C6" s="43">
        <v>82</v>
      </c>
      <c r="D6" s="39">
        <v>103</v>
      </c>
      <c r="E6" s="29">
        <v>30</v>
      </c>
      <c r="F6" s="39">
        <v>41</v>
      </c>
      <c r="G6" s="41">
        <v>3</v>
      </c>
      <c r="H6" s="39">
        <v>0</v>
      </c>
      <c r="I6" s="59">
        <v>0</v>
      </c>
      <c r="J6" s="18">
        <v>0</v>
      </c>
    </row>
    <row r="7" spans="1:10" ht="20.100000000000001" customHeight="1" x14ac:dyDescent="0.15">
      <c r="A7" s="19">
        <v>11</v>
      </c>
      <c r="B7" s="23" t="s">
        <v>13</v>
      </c>
      <c r="C7" s="43">
        <v>92</v>
      </c>
      <c r="D7" s="39">
        <v>99</v>
      </c>
      <c r="E7" s="29">
        <v>22</v>
      </c>
      <c r="F7" s="39">
        <v>19</v>
      </c>
      <c r="G7" s="41">
        <v>10</v>
      </c>
      <c r="H7" s="39">
        <v>7</v>
      </c>
      <c r="I7" s="59">
        <v>4</v>
      </c>
      <c r="J7" s="18">
        <v>4</v>
      </c>
    </row>
    <row r="8" spans="1:10" ht="20.100000000000001" customHeight="1" x14ac:dyDescent="0.15">
      <c r="A8" s="19">
        <v>12</v>
      </c>
      <c r="B8" s="23" t="s">
        <v>42</v>
      </c>
      <c r="C8" s="43">
        <v>60</v>
      </c>
      <c r="D8" s="39">
        <v>51</v>
      </c>
      <c r="E8" s="29">
        <v>11</v>
      </c>
      <c r="F8" s="39">
        <v>11</v>
      </c>
      <c r="G8" s="41">
        <v>0</v>
      </c>
      <c r="H8" s="39">
        <v>0</v>
      </c>
      <c r="I8" s="59">
        <v>2</v>
      </c>
      <c r="J8" s="18">
        <v>1</v>
      </c>
    </row>
    <row r="9" spans="1:10" ht="20.100000000000001" customHeight="1" x14ac:dyDescent="0.15">
      <c r="A9" s="19">
        <v>13</v>
      </c>
      <c r="B9" s="23" t="s">
        <v>14</v>
      </c>
      <c r="C9" s="43">
        <v>45</v>
      </c>
      <c r="D9" s="39">
        <v>42</v>
      </c>
      <c r="E9" s="29">
        <v>1</v>
      </c>
      <c r="F9" s="39">
        <v>0</v>
      </c>
      <c r="G9" s="41">
        <v>0</v>
      </c>
      <c r="H9" s="39">
        <v>0</v>
      </c>
      <c r="I9" s="59">
        <v>1</v>
      </c>
      <c r="J9" s="18">
        <v>1</v>
      </c>
    </row>
    <row r="10" spans="1:10" ht="20.100000000000001" customHeight="1" x14ac:dyDescent="0.15">
      <c r="A10" s="19">
        <v>14</v>
      </c>
      <c r="B10" s="23" t="s">
        <v>15</v>
      </c>
      <c r="C10" s="43">
        <v>170</v>
      </c>
      <c r="D10" s="39">
        <v>170</v>
      </c>
      <c r="E10" s="29">
        <v>19</v>
      </c>
      <c r="F10" s="39">
        <v>13</v>
      </c>
      <c r="G10" s="41">
        <v>2</v>
      </c>
      <c r="H10" s="39">
        <v>2</v>
      </c>
      <c r="I10" s="59">
        <v>0</v>
      </c>
      <c r="J10" s="18">
        <v>0</v>
      </c>
    </row>
    <row r="11" spans="1:10" ht="20.100000000000001" customHeight="1" x14ac:dyDescent="0.15">
      <c r="A11" s="19">
        <v>15</v>
      </c>
      <c r="B11" s="23" t="s">
        <v>16</v>
      </c>
      <c r="C11" s="43">
        <v>200</v>
      </c>
      <c r="D11" s="39">
        <v>188</v>
      </c>
      <c r="E11" s="29">
        <v>40</v>
      </c>
      <c r="F11" s="39">
        <v>42</v>
      </c>
      <c r="G11" s="41">
        <v>1</v>
      </c>
      <c r="H11" s="39">
        <v>0</v>
      </c>
      <c r="I11" s="59">
        <v>4</v>
      </c>
      <c r="J11" s="18">
        <v>4</v>
      </c>
    </row>
    <row r="12" spans="1:10" ht="20.100000000000001" customHeight="1" x14ac:dyDescent="0.15">
      <c r="A12" s="19">
        <v>16</v>
      </c>
      <c r="B12" s="23" t="s">
        <v>41</v>
      </c>
      <c r="C12" s="43">
        <v>40</v>
      </c>
      <c r="D12" s="39">
        <v>44</v>
      </c>
      <c r="E12" s="29">
        <v>62</v>
      </c>
      <c r="F12" s="39">
        <v>64</v>
      </c>
      <c r="G12" s="41">
        <v>0</v>
      </c>
      <c r="H12" s="39">
        <v>0</v>
      </c>
      <c r="I12" s="59">
        <v>0</v>
      </c>
      <c r="J12" s="18">
        <v>0</v>
      </c>
    </row>
    <row r="13" spans="1:10" ht="20.100000000000001" customHeight="1" x14ac:dyDescent="0.15">
      <c r="A13" s="19">
        <v>17</v>
      </c>
      <c r="B13" s="23" t="s">
        <v>17</v>
      </c>
      <c r="C13" s="43">
        <v>8</v>
      </c>
      <c r="D13" s="39">
        <v>2</v>
      </c>
      <c r="E13" s="29">
        <v>2</v>
      </c>
      <c r="F13" s="39">
        <v>1</v>
      </c>
      <c r="G13" s="41">
        <v>0</v>
      </c>
      <c r="H13" s="39">
        <v>8</v>
      </c>
      <c r="I13" s="59">
        <v>0</v>
      </c>
      <c r="J13" s="18">
        <v>0</v>
      </c>
    </row>
    <row r="14" spans="1:10" ht="20.100000000000001" customHeight="1" x14ac:dyDescent="0.15">
      <c r="A14" s="19">
        <v>18</v>
      </c>
      <c r="B14" s="23" t="s">
        <v>27</v>
      </c>
      <c r="C14" s="43">
        <v>434</v>
      </c>
      <c r="D14" s="39">
        <v>431</v>
      </c>
      <c r="E14" s="29">
        <v>130</v>
      </c>
      <c r="F14" s="39">
        <v>131</v>
      </c>
      <c r="G14" s="41">
        <v>70</v>
      </c>
      <c r="H14" s="39">
        <v>63</v>
      </c>
      <c r="I14" s="59">
        <v>4</v>
      </c>
      <c r="J14" s="18">
        <v>3</v>
      </c>
    </row>
    <row r="15" spans="1:10" ht="20.100000000000001" customHeight="1" x14ac:dyDescent="0.15">
      <c r="A15" s="19">
        <v>20</v>
      </c>
      <c r="B15" s="23" t="s">
        <v>40</v>
      </c>
      <c r="C15" s="43">
        <v>26</v>
      </c>
      <c r="D15" s="39">
        <v>25</v>
      </c>
      <c r="E15" s="29">
        <v>9</v>
      </c>
      <c r="F15" s="39">
        <v>8</v>
      </c>
      <c r="G15" s="41">
        <v>0</v>
      </c>
      <c r="H15" s="39">
        <v>0</v>
      </c>
      <c r="I15" s="59">
        <v>0</v>
      </c>
      <c r="J15" s="18">
        <v>0</v>
      </c>
    </row>
    <row r="16" spans="1:10" ht="20.100000000000001" customHeight="1" x14ac:dyDescent="0.15">
      <c r="A16" s="19">
        <v>21</v>
      </c>
      <c r="B16" s="23" t="s">
        <v>39</v>
      </c>
      <c r="C16" s="43">
        <v>82</v>
      </c>
      <c r="D16" s="39">
        <v>68</v>
      </c>
      <c r="E16" s="29">
        <v>7</v>
      </c>
      <c r="F16" s="39">
        <v>14</v>
      </c>
      <c r="G16" s="41">
        <v>17</v>
      </c>
      <c r="H16" s="39">
        <v>13</v>
      </c>
      <c r="I16" s="59">
        <v>2</v>
      </c>
      <c r="J16" s="18">
        <v>0</v>
      </c>
    </row>
    <row r="17" spans="1:10" ht="20.100000000000001" customHeight="1" x14ac:dyDescent="0.15">
      <c r="A17" s="19">
        <v>23</v>
      </c>
      <c r="B17" s="23" t="s">
        <v>38</v>
      </c>
      <c r="C17" s="43">
        <v>388</v>
      </c>
      <c r="D17" s="39">
        <v>262</v>
      </c>
      <c r="E17" s="29">
        <v>28</v>
      </c>
      <c r="F17" s="39">
        <v>8</v>
      </c>
      <c r="G17" s="41">
        <v>119</v>
      </c>
      <c r="H17" s="39">
        <v>3</v>
      </c>
      <c r="I17" s="59">
        <v>2</v>
      </c>
      <c r="J17" s="18">
        <v>1</v>
      </c>
    </row>
    <row r="18" spans="1:10" ht="20.100000000000001" customHeight="1" x14ac:dyDescent="0.15">
      <c r="A18" s="19">
        <v>24</v>
      </c>
      <c r="B18" s="23" t="s">
        <v>18</v>
      </c>
      <c r="C18" s="43">
        <v>271</v>
      </c>
      <c r="D18" s="39">
        <v>213</v>
      </c>
      <c r="E18" s="29">
        <v>33</v>
      </c>
      <c r="F18" s="39">
        <v>20</v>
      </c>
      <c r="G18" s="41">
        <v>12</v>
      </c>
      <c r="H18" s="39">
        <v>4</v>
      </c>
      <c r="I18" s="59">
        <v>1</v>
      </c>
      <c r="J18" s="18">
        <v>0</v>
      </c>
    </row>
    <row r="19" spans="1:10" ht="20.100000000000001" customHeight="1" x14ac:dyDescent="0.15">
      <c r="A19" s="19">
        <v>25</v>
      </c>
      <c r="B19" s="23" t="s">
        <v>37</v>
      </c>
      <c r="C19" s="43">
        <v>139</v>
      </c>
      <c r="D19" s="39">
        <v>198</v>
      </c>
      <c r="E19" s="29">
        <v>35</v>
      </c>
      <c r="F19" s="39">
        <v>30</v>
      </c>
      <c r="G19" s="41">
        <v>0</v>
      </c>
      <c r="H19" s="39">
        <v>7</v>
      </c>
      <c r="I19" s="59">
        <v>2</v>
      </c>
      <c r="J19" s="18">
        <v>1</v>
      </c>
    </row>
    <row r="20" spans="1:10" ht="20.100000000000001" customHeight="1" x14ac:dyDescent="0.15">
      <c r="A20" s="19">
        <v>26</v>
      </c>
      <c r="B20" s="23" t="s">
        <v>36</v>
      </c>
      <c r="C20" s="43">
        <v>1166</v>
      </c>
      <c r="D20" s="39">
        <v>1049</v>
      </c>
      <c r="E20" s="29">
        <v>133</v>
      </c>
      <c r="F20" s="39">
        <v>61</v>
      </c>
      <c r="G20" s="41">
        <v>25</v>
      </c>
      <c r="H20" s="39">
        <v>10</v>
      </c>
      <c r="I20" s="59">
        <v>5</v>
      </c>
      <c r="J20" s="18">
        <v>5</v>
      </c>
    </row>
    <row r="21" spans="1:10" ht="20.100000000000001" customHeight="1" x14ac:dyDescent="0.15">
      <c r="A21" s="19">
        <v>27</v>
      </c>
      <c r="B21" s="24" t="s">
        <v>35</v>
      </c>
      <c r="C21" s="43">
        <v>354</v>
      </c>
      <c r="D21" s="39">
        <v>160</v>
      </c>
      <c r="E21" s="29">
        <v>35</v>
      </c>
      <c r="F21" s="39">
        <v>34</v>
      </c>
      <c r="G21" s="41">
        <v>17</v>
      </c>
      <c r="H21" s="39">
        <v>7</v>
      </c>
      <c r="I21" s="59">
        <v>2</v>
      </c>
      <c r="J21" s="18">
        <v>1</v>
      </c>
    </row>
    <row r="22" spans="1:10" ht="20.100000000000001" customHeight="1" x14ac:dyDescent="0.15">
      <c r="A22" s="19">
        <v>28</v>
      </c>
      <c r="B22" s="23" t="s">
        <v>22</v>
      </c>
      <c r="C22" s="43">
        <v>928</v>
      </c>
      <c r="D22" s="39">
        <v>969</v>
      </c>
      <c r="E22" s="29">
        <v>266</v>
      </c>
      <c r="F22" s="39">
        <v>261</v>
      </c>
      <c r="G22" s="41">
        <v>80</v>
      </c>
      <c r="H22" s="39">
        <v>51</v>
      </c>
      <c r="I22" s="59">
        <v>12</v>
      </c>
      <c r="J22" s="18">
        <v>8</v>
      </c>
    </row>
    <row r="23" spans="1:10" ht="20.100000000000001" customHeight="1" x14ac:dyDescent="0.15">
      <c r="A23" s="19">
        <v>29</v>
      </c>
      <c r="B23" s="23" t="s">
        <v>20</v>
      </c>
      <c r="C23" s="43">
        <v>875</v>
      </c>
      <c r="D23" s="39">
        <v>1136</v>
      </c>
      <c r="E23" s="29">
        <v>158</v>
      </c>
      <c r="F23" s="39">
        <v>121</v>
      </c>
      <c r="G23" s="41">
        <v>47</v>
      </c>
      <c r="H23" s="39">
        <v>79</v>
      </c>
      <c r="I23" s="59">
        <v>3</v>
      </c>
      <c r="J23" s="18">
        <v>3</v>
      </c>
    </row>
    <row r="24" spans="1:10" ht="20.100000000000001" customHeight="1" x14ac:dyDescent="0.15">
      <c r="A24" s="19">
        <v>30</v>
      </c>
      <c r="B24" s="23" t="s">
        <v>21</v>
      </c>
      <c r="C24" s="43">
        <v>361</v>
      </c>
      <c r="D24" s="39">
        <v>325</v>
      </c>
      <c r="E24" s="29">
        <v>78</v>
      </c>
      <c r="F24" s="39">
        <v>64</v>
      </c>
      <c r="G24" s="41">
        <v>10</v>
      </c>
      <c r="H24" s="39">
        <v>1</v>
      </c>
      <c r="I24" s="59">
        <v>0</v>
      </c>
      <c r="J24" s="18">
        <v>0</v>
      </c>
    </row>
    <row r="25" spans="1:10" ht="20.100000000000001" customHeight="1" x14ac:dyDescent="0.15">
      <c r="A25" s="19">
        <v>31</v>
      </c>
      <c r="B25" s="23" t="s">
        <v>19</v>
      </c>
      <c r="C25" s="43">
        <v>989</v>
      </c>
      <c r="D25" s="39">
        <v>911</v>
      </c>
      <c r="E25" s="29">
        <v>73</v>
      </c>
      <c r="F25" s="39">
        <v>50</v>
      </c>
      <c r="G25" s="41">
        <v>186</v>
      </c>
      <c r="H25" s="39">
        <v>114</v>
      </c>
      <c r="I25" s="59">
        <v>2</v>
      </c>
      <c r="J25" s="18">
        <v>0</v>
      </c>
    </row>
    <row r="26" spans="1:10" ht="20.100000000000001" customHeight="1" x14ac:dyDescent="0.15">
      <c r="A26" s="20">
        <v>32</v>
      </c>
      <c r="B26" s="25" t="s">
        <v>23</v>
      </c>
      <c r="C26" s="45">
        <v>59</v>
      </c>
      <c r="D26" s="47">
        <v>87</v>
      </c>
      <c r="E26" s="30">
        <v>2</v>
      </c>
      <c r="F26" s="47">
        <v>3</v>
      </c>
      <c r="G26" s="46">
        <v>1</v>
      </c>
      <c r="H26" s="47">
        <v>2</v>
      </c>
      <c r="I26" s="60">
        <v>0</v>
      </c>
      <c r="J26" s="47">
        <v>0</v>
      </c>
    </row>
    <row r="27" spans="1:10" ht="20.100000000000001" customHeight="1" thickBot="1" x14ac:dyDescent="0.2">
      <c r="A27" s="26"/>
      <c r="B27" s="44" t="s">
        <v>10</v>
      </c>
      <c r="C27" s="71">
        <f t="shared" ref="C27:J27" si="0">SUM(C5:C26)</f>
        <v>7153</v>
      </c>
      <c r="D27" s="56">
        <f t="shared" si="0"/>
        <v>6970</v>
      </c>
      <c r="E27" s="56">
        <f t="shared" si="0"/>
        <v>1443</v>
      </c>
      <c r="F27" s="56">
        <f t="shared" si="0"/>
        <v>1363</v>
      </c>
      <c r="G27" s="56">
        <f t="shared" si="0"/>
        <v>1200</v>
      </c>
      <c r="H27" s="56">
        <f t="shared" si="0"/>
        <v>742</v>
      </c>
      <c r="I27" s="56">
        <f t="shared" si="0"/>
        <v>52</v>
      </c>
      <c r="J27" s="56">
        <f t="shared" si="0"/>
        <v>38</v>
      </c>
    </row>
    <row r="28" spans="1:10" ht="20.100000000000001" customHeight="1" x14ac:dyDescent="0.15">
      <c r="F28" s="53"/>
      <c r="H28" s="53"/>
    </row>
  </sheetData>
  <mergeCells count="7">
    <mergeCell ref="A3:B4"/>
    <mergeCell ref="B1:J1"/>
    <mergeCell ref="B2:J2"/>
    <mergeCell ref="C3:D3"/>
    <mergeCell ref="E3:F3"/>
    <mergeCell ref="G3:H3"/>
    <mergeCell ref="I3:J3"/>
  </mergeCells>
  <phoneticPr fontId="2"/>
  <pageMargins left="0.78740157480314965" right="0.59055118110236227" top="0.98425196850393704" bottom="0.98425196850393704" header="0.51181102362204722" footer="0.51181102362204722"/>
  <pageSetup paperSize="9" scale="92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H20</vt:lpstr>
      <vt:lpstr>H21</vt:lpstr>
      <vt:lpstr>比較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2011-07-12T00:52:05Z</cp:lastPrinted>
  <dcterms:created xsi:type="dcterms:W3CDTF">2007-01-09T02:39:07Z</dcterms:created>
  <dcterms:modified xsi:type="dcterms:W3CDTF">2023-04-14T02:26:29Z</dcterms:modified>
</cp:coreProperties>
</file>