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914B1B8F-FCDF-4A34-B5AE-41F524B9643C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" sheetId="18" r:id="rId1"/>
  </sheets>
  <definedNames>
    <definedName name="_xlnm.Print_Area" localSheetId="0">'20-1'!$A$1:$AD$19</definedName>
  </definedNames>
  <calcPr calcId="191029" iterate="1"/>
</workbook>
</file>

<file path=xl/calcChain.xml><?xml version="1.0" encoding="utf-8"?>
<calcChain xmlns="http://schemas.openxmlformats.org/spreadsheetml/2006/main">
  <c r="AD16" i="18" l="1"/>
  <c r="AD12" i="18"/>
  <c r="AD13" i="18"/>
  <c r="N11" i="18"/>
  <c r="AD11" i="18" s="1"/>
  <c r="AD14" i="18"/>
  <c r="AD15" i="18"/>
  <c r="F11" i="18"/>
  <c r="D7" i="18"/>
  <c r="F23" i="18"/>
  <c r="F24" i="18"/>
  <c r="F25" i="18"/>
  <c r="F26" i="18"/>
  <c r="G7" i="18"/>
  <c r="I7" i="18"/>
  <c r="J23" i="18"/>
  <c r="J7" i="18" s="1"/>
  <c r="J24" i="18"/>
  <c r="J25" i="18"/>
  <c r="J26" i="18"/>
  <c r="K7" i="18"/>
  <c r="L7" i="18"/>
  <c r="M7" i="18"/>
  <c r="N23" i="18"/>
  <c r="AD23" i="18" s="1"/>
  <c r="N24" i="18"/>
  <c r="AD24" i="18" s="1"/>
  <c r="N25" i="18"/>
  <c r="AD25" i="18" s="1"/>
  <c r="N26" i="18"/>
  <c r="AD26" i="18" s="1"/>
  <c r="O23" i="18"/>
  <c r="O7" i="18" s="1"/>
  <c r="O24" i="18"/>
  <c r="O25" i="18"/>
  <c r="O26" i="18"/>
  <c r="P23" i="18"/>
  <c r="P7" i="18" s="1"/>
  <c r="P24" i="18"/>
  <c r="P25" i="18"/>
  <c r="P26" i="18"/>
  <c r="R7" i="18"/>
  <c r="S7" i="18"/>
  <c r="T7" i="18"/>
  <c r="U7" i="18"/>
  <c r="V7" i="18"/>
  <c r="W7" i="18"/>
  <c r="X7" i="18"/>
  <c r="Y7" i="18"/>
  <c r="Z7" i="18"/>
  <c r="AA7" i="18"/>
  <c r="AB7" i="18"/>
  <c r="AC7" i="18"/>
  <c r="D8" i="18"/>
  <c r="F27" i="18"/>
  <c r="F28" i="18"/>
  <c r="F29" i="18"/>
  <c r="F30" i="18"/>
  <c r="G8" i="18"/>
  <c r="I8" i="18"/>
  <c r="J27" i="18"/>
  <c r="J8" i="18" s="1"/>
  <c r="J28" i="18"/>
  <c r="J29" i="18"/>
  <c r="J30" i="18"/>
  <c r="K8" i="18"/>
  <c r="L8" i="18"/>
  <c r="M8" i="18"/>
  <c r="N27" i="18"/>
  <c r="N8" i="18" s="1"/>
  <c r="AD8" i="18" s="1"/>
  <c r="N28" i="18"/>
  <c r="AD28" i="18" s="1"/>
  <c r="N29" i="18"/>
  <c r="AD29" i="18" s="1"/>
  <c r="N30" i="18"/>
  <c r="AD30" i="18" s="1"/>
  <c r="O27" i="18"/>
  <c r="O28" i="18"/>
  <c r="O29" i="18"/>
  <c r="O30" i="18"/>
  <c r="P27" i="18"/>
  <c r="P28" i="18"/>
  <c r="P29" i="18"/>
  <c r="P30" i="18"/>
  <c r="P8" i="18" s="1"/>
  <c r="R8" i="18"/>
  <c r="S8" i="18"/>
  <c r="T8" i="18"/>
  <c r="U8" i="18"/>
  <c r="V8" i="18"/>
  <c r="W8" i="18"/>
  <c r="X8" i="18"/>
  <c r="Y8" i="18"/>
  <c r="Z8" i="18"/>
  <c r="AA8" i="18"/>
  <c r="AB8" i="18"/>
  <c r="AC8" i="18"/>
  <c r="D9" i="18"/>
  <c r="F31" i="18"/>
  <c r="F9" i="18" s="1"/>
  <c r="F32" i="18"/>
  <c r="AD32" i="18" s="1"/>
  <c r="F33" i="18"/>
  <c r="F34" i="18"/>
  <c r="AD34" i="18" s="1"/>
  <c r="G9" i="18"/>
  <c r="AD9" i="18" s="1"/>
  <c r="I9" i="18"/>
  <c r="J31" i="18"/>
  <c r="J9" i="18" s="1"/>
  <c r="J32" i="18"/>
  <c r="J33" i="18"/>
  <c r="J34" i="18"/>
  <c r="K9" i="18"/>
  <c r="L9" i="18"/>
  <c r="M9" i="18"/>
  <c r="N31" i="18"/>
  <c r="N32" i="18"/>
  <c r="N33" i="18"/>
  <c r="N34" i="18"/>
  <c r="O31" i="18"/>
  <c r="O32" i="18"/>
  <c r="O33" i="18"/>
  <c r="O34" i="18"/>
  <c r="P31" i="18"/>
  <c r="P32" i="18"/>
  <c r="P33" i="18"/>
  <c r="P34" i="18"/>
  <c r="R9" i="18"/>
  <c r="S9" i="18"/>
  <c r="T9" i="18"/>
  <c r="U9" i="18"/>
  <c r="V9" i="18"/>
  <c r="W9" i="18"/>
  <c r="X9" i="18"/>
  <c r="Y9" i="18"/>
  <c r="Z9" i="18"/>
  <c r="AA9" i="18"/>
  <c r="AB9" i="18"/>
  <c r="AC9" i="18"/>
  <c r="D10" i="18"/>
  <c r="F35" i="18"/>
  <c r="F10" i="18" s="1"/>
  <c r="F36" i="18"/>
  <c r="AD36" i="18" s="1"/>
  <c r="F37" i="18"/>
  <c r="AD37" i="18" s="1"/>
  <c r="F38" i="18"/>
  <c r="AD38" i="18" s="1"/>
  <c r="G10" i="18"/>
  <c r="AD10" i="18" s="1"/>
  <c r="I10" i="18"/>
  <c r="J35" i="18"/>
  <c r="J36" i="18"/>
  <c r="J37" i="18"/>
  <c r="J38" i="18"/>
  <c r="K10" i="18"/>
  <c r="L10" i="18"/>
  <c r="M10" i="18"/>
  <c r="N35" i="18"/>
  <c r="N36" i="18"/>
  <c r="N37" i="18"/>
  <c r="N38" i="18"/>
  <c r="O35" i="18"/>
  <c r="O36" i="18"/>
  <c r="O37" i="18"/>
  <c r="O38" i="18"/>
  <c r="P35" i="18"/>
  <c r="P10" i="18" s="1"/>
  <c r="P36" i="18"/>
  <c r="P37" i="18"/>
  <c r="P38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C35" i="18"/>
  <c r="C36" i="18"/>
  <c r="C37" i="18"/>
  <c r="C38" i="18"/>
  <c r="C31" i="18"/>
  <c r="C32" i="18"/>
  <c r="C33" i="18"/>
  <c r="C34" i="18"/>
  <c r="C9" i="18" s="1"/>
  <c r="C27" i="18"/>
  <c r="C8" i="18" s="1"/>
  <c r="C28" i="18"/>
  <c r="C29" i="18"/>
  <c r="C30" i="18"/>
  <c r="C23" i="18"/>
  <c r="C24" i="18"/>
  <c r="C25" i="18"/>
  <c r="C26" i="18"/>
  <c r="P11" i="18"/>
  <c r="O11" i="18"/>
  <c r="J11" i="18"/>
  <c r="C11" i="18"/>
  <c r="F7" i="18"/>
  <c r="O10" i="18"/>
  <c r="P9" i="18"/>
  <c r="F8" i="18"/>
  <c r="AD35" i="18"/>
  <c r="C10" i="18"/>
  <c r="J10" i="18"/>
  <c r="O9" i="18"/>
  <c r="N9" i="18"/>
  <c r="N10" i="18"/>
  <c r="O8" i="18"/>
  <c r="C7" i="18"/>
  <c r="AD33" i="18"/>
  <c r="AD31" i="18"/>
  <c r="N7" i="18" l="1"/>
  <c r="AD7" i="18" s="1"/>
  <c r="AD27" i="18"/>
</calcChain>
</file>

<file path=xl/sharedStrings.xml><?xml version="1.0" encoding="utf-8"?>
<sst xmlns="http://schemas.openxmlformats.org/spreadsheetml/2006/main" count="153" uniqueCount="41">
  <si>
    <t>-</t>
    <phoneticPr fontId="2"/>
  </si>
  <si>
    <t>-</t>
    <phoneticPr fontId="2"/>
  </si>
  <si>
    <t>-</t>
    <phoneticPr fontId="2"/>
  </si>
  <si>
    <t>年度
学校別</t>
    <rPh sb="0" eb="2">
      <t>ネンド</t>
    </rPh>
    <rPh sb="4" eb="6">
      <t>ガッコウ</t>
    </rPh>
    <rPh sb="6" eb="7">
      <t>ベツ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</si>
  <si>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</si>
  <si>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</si>
  <si>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</si>
  <si>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</si>
  <si>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</si>
  <si>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</si>
  <si>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</si>
  <si>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</si>
  <si>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</si>
  <si>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単式</t>
    <rPh sb="0" eb="2">
      <t>タンシキ</t>
    </rPh>
    <phoneticPr fontId="2"/>
  </si>
  <si>
    <t>複式</t>
    <rPh sb="0" eb="2">
      <t>フクシキ</t>
    </rPh>
    <phoneticPr fontId="2"/>
  </si>
  <si>
    <t>75条</t>
    <rPh sb="2" eb="3">
      <t>ジョウ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</si>
  <si>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</si>
  <si>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</si>
  <si>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教員数（本務者のみ）</t>
    <rPh sb="0" eb="2">
      <t>キョウイン</t>
    </rPh>
    <rPh sb="2" eb="3">
      <t>カズ</t>
    </rPh>
    <rPh sb="4" eb="6">
      <t>ホンム</t>
    </rPh>
    <rPh sb="6" eb="7">
      <t>シャ</t>
    </rPh>
    <phoneticPr fontId="2"/>
  </si>
  <si>
    <t>職員数</t>
    <rPh sb="0" eb="2">
      <t>ショクイン</t>
    </rPh>
    <rPh sb="2" eb="3">
      <t>カズ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</si>
  <si>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</si>
  <si>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</si>
  <si>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</si>
  <si>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</si>
  <si>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</si>
  <si>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</si>
  <si>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児童数</t>
    <rPh sb="0" eb="2">
      <t>ジドウ</t>
    </rPh>
    <rPh sb="2" eb="3">
      <t>カズ</t>
    </rPh>
    <phoneticPr fontId="2"/>
  </si>
  <si>
    <t>１学級
当たり
児童数</t>
    <rPh sb="1" eb="3">
      <t>ガッキュウ</t>
    </rPh>
    <rPh sb="4" eb="5">
      <t>ア</t>
    </rPh>
    <rPh sb="8" eb="10">
      <t>ジドウ</t>
    </rPh>
    <rPh sb="10" eb="11">
      <t>カズ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</si>
  <si>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</si>
  <si>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</si>
  <si>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各年度5月1日現在（単位：校，学級，人）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</si>
  <si>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-</t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</si>
  <si>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</si>
  <si>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</si>
  <si>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20-1　小学校の概況</t>
    <rPh sb="5" eb="8">
      <t>ショウガッコウ</t>
    </rPh>
    <rPh sb="9" eb="11">
      <t>ガイキョウ</t>
    </rPh>
    <phoneticPr fontId="2"/>
  </si>
  <si>
    <t>-</t>
    <phoneticPr fontId="2"/>
  </si>
  <si>
    <t>うち　　75条　児童</t>
    <rPh sb="8" eb="10">
      <t>ジドウ</t>
    </rPh>
    <phoneticPr fontId="2"/>
  </si>
  <si>
    <t>１学級
当たり
児童数（単式のみ）</t>
    <rPh sb="1" eb="3">
      <t>ガッキュウ</t>
    </rPh>
    <rPh sb="4" eb="5">
      <t>ア</t>
    </rPh>
    <rPh sb="8" eb="10">
      <t>ジドウ</t>
    </rPh>
    <rPh sb="10" eb="11">
      <t>カズ</t>
    </rPh>
    <rPh sb="12" eb="14">
      <t>タンシキ</t>
    </rPh>
    <phoneticPr fontId="2"/>
  </si>
  <si>
    <t>注）75条は、学校教育法75条第1号に該当する児童生徒。（平成18年改正以降は72条）</t>
    <rPh sb="0" eb="1">
      <t>チュウ</t>
    </rPh>
    <rPh sb="4" eb="5">
      <t>ジョウ</t>
    </rPh>
    <rPh sb="7" eb="9">
      <t>ガッコウ</t>
    </rPh>
    <rPh sb="9" eb="12">
      <t>キョウイクホウ</t>
    </rPh>
    <rPh sb="14" eb="15">
      <t>ジョウ</t>
    </rPh>
    <rPh sb="15" eb="16">
      <t>ダイ</t>
    </rPh>
    <rPh sb="17" eb="18">
      <t>ゴウ</t>
    </rPh>
    <rPh sb="19" eb="21">
      <t>ガイトウ</t>
    </rPh>
    <rPh sb="23" eb="25">
      <t>ジドウ</t>
    </rPh>
    <rPh sb="25" eb="27">
      <t>セイト</t>
    </rPh>
    <rPh sb="29" eb="31">
      <t>ヘイセイ</t>
    </rPh>
    <rPh sb="33" eb="34">
      <t>ネン</t>
    </rPh>
    <rPh sb="34" eb="36">
      <t>カイセイ</t>
    </rPh>
    <rPh sb="36" eb="38">
      <t>イコウ</t>
    </rPh>
    <rPh sb="41" eb="42">
      <t>ジョウ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</si>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</sst>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177" fontId="5" fillId="0" borderId="4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distributed" vertical="distributed" wrapText="1"/>
    </xf>
    <xf numFmtId="0" fontId="6" fillId="0" borderId="19" xfId="0" applyFont="1" applyFill="1" applyBorder="1" applyAlignment="1">
      <alignment horizontal="distributed" vertical="distributed"/>
    </xf>
    <xf numFmtId="0" fontId="5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distributed" vertical="distributed" wrapText="1"/>
    </xf>
    <xf numFmtId="0" fontId="6" fillId="0" borderId="2" xfId="0" applyFont="1" applyFill="1" applyBorder="1" applyAlignment="1">
      <alignment horizontal="distributed" vertical="distributed"/>
    </xf>
    <xf numFmtId="0" fontId="4" fillId="0" borderId="1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tabSelected="1" view="pageBreakPreview" zoomScale="115" zoomScaleNormal="100" zoomScaleSheetLayoutView="115" workbookViewId="0">
      <pane xSplit="2" ySplit="6" topLeftCell="C7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7.875" style="3" customWidth="1"/>
    <col min="2" max="2" width="5.625" style="2" customWidth="1"/>
    <col min="3" max="13" width="5.125" style="3" customWidth="1"/>
    <col min="14" max="17" width="5.625" style="3" customWidth="1"/>
    <col min="18" max="29" width="6.625" style="3" customWidth="1"/>
    <col min="30" max="30" width="6.875" style="3" customWidth="1"/>
    <col min="31" max="16384" width="9" style="3"/>
  </cols>
  <sheetData>
    <row r="1" spans="1:30" ht="26.25" customHeight="1">
      <c r="A1" s="29" t="s">
        <v>40</v>
      </c>
    </row>
    <row r="2" spans="1:30" ht="8.25" customHeight="1"/>
    <row r="3" spans="1:30" ht="21" customHeight="1" thickBot="1">
      <c r="A3" s="1" t="s">
        <v>34</v>
      </c>
      <c r="AD3" s="4" t="s">
        <v>30</v>
      </c>
    </row>
    <row r="4" spans="1:30" ht="21.75" customHeight="1">
      <c r="A4" s="33" t="s">
        <v>3</v>
      </c>
      <c r="B4" s="34"/>
      <c r="C4" s="42" t="s">
        <v>11</v>
      </c>
      <c r="D4" s="43"/>
      <c r="E4" s="43"/>
      <c r="F4" s="43" t="s">
        <v>12</v>
      </c>
      <c r="G4" s="43"/>
      <c r="H4" s="43"/>
      <c r="I4" s="43"/>
      <c r="J4" s="39" t="s">
        <v>18</v>
      </c>
      <c r="K4" s="39"/>
      <c r="L4" s="39"/>
      <c r="M4" s="40" t="s">
        <v>19</v>
      </c>
      <c r="N4" s="48" t="s">
        <v>26</v>
      </c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50"/>
      <c r="AD4" s="45" t="s">
        <v>37</v>
      </c>
    </row>
    <row r="5" spans="1:30" ht="21.75" customHeight="1">
      <c r="A5" s="35"/>
      <c r="B5" s="36"/>
      <c r="C5" s="44" t="s">
        <v>8</v>
      </c>
      <c r="D5" s="32" t="s">
        <v>9</v>
      </c>
      <c r="E5" s="32" t="s">
        <v>10</v>
      </c>
      <c r="F5" s="32" t="s">
        <v>8</v>
      </c>
      <c r="G5" s="32" t="s">
        <v>13</v>
      </c>
      <c r="H5" s="32" t="s">
        <v>14</v>
      </c>
      <c r="I5" s="32" t="s">
        <v>15</v>
      </c>
      <c r="J5" s="32" t="s">
        <v>8</v>
      </c>
      <c r="K5" s="32" t="s">
        <v>16</v>
      </c>
      <c r="L5" s="32" t="s">
        <v>17</v>
      </c>
      <c r="M5" s="41"/>
      <c r="N5" s="32" t="s">
        <v>8</v>
      </c>
      <c r="O5" s="32" t="s">
        <v>16</v>
      </c>
      <c r="P5" s="47" t="s">
        <v>17</v>
      </c>
      <c r="Q5" s="51" t="s">
        <v>36</v>
      </c>
      <c r="R5" s="44" t="s">
        <v>20</v>
      </c>
      <c r="S5" s="32"/>
      <c r="T5" s="32" t="s">
        <v>21</v>
      </c>
      <c r="U5" s="32"/>
      <c r="V5" s="32" t="s">
        <v>22</v>
      </c>
      <c r="W5" s="32"/>
      <c r="X5" s="32" t="s">
        <v>23</v>
      </c>
      <c r="Y5" s="32"/>
      <c r="Z5" s="32" t="s">
        <v>24</v>
      </c>
      <c r="AA5" s="32"/>
      <c r="AB5" s="32" t="s">
        <v>25</v>
      </c>
      <c r="AC5" s="32"/>
      <c r="AD5" s="46"/>
    </row>
    <row r="6" spans="1:30" ht="21.75" customHeight="1">
      <c r="A6" s="37"/>
      <c r="B6" s="38"/>
      <c r="C6" s="44"/>
      <c r="D6" s="32"/>
      <c r="E6" s="32"/>
      <c r="F6" s="32"/>
      <c r="G6" s="32"/>
      <c r="H6" s="32"/>
      <c r="I6" s="32"/>
      <c r="J6" s="32"/>
      <c r="K6" s="32"/>
      <c r="L6" s="32"/>
      <c r="M6" s="41"/>
      <c r="N6" s="32"/>
      <c r="O6" s="32"/>
      <c r="P6" s="47"/>
      <c r="Q6" s="52"/>
      <c r="R6" s="5" t="s">
        <v>16</v>
      </c>
      <c r="S6" s="6" t="s">
        <v>17</v>
      </c>
      <c r="T6" s="6" t="s">
        <v>16</v>
      </c>
      <c r="U6" s="6" t="s">
        <v>17</v>
      </c>
      <c r="V6" s="6" t="s">
        <v>16</v>
      </c>
      <c r="W6" s="6" t="s">
        <v>17</v>
      </c>
      <c r="X6" s="6" t="s">
        <v>16</v>
      </c>
      <c r="Y6" s="6" t="s">
        <v>17</v>
      </c>
      <c r="Z6" s="6" t="s">
        <v>16</v>
      </c>
      <c r="AA6" s="6" t="s">
        <v>17</v>
      </c>
      <c r="AB6" s="6" t="s">
        <v>16</v>
      </c>
      <c r="AC6" s="6" t="s">
        <v>17</v>
      </c>
      <c r="AD6" s="46"/>
    </row>
    <row r="7" spans="1:30" ht="21.75" customHeight="1">
      <c r="A7" s="30" t="s">
        <v>33</v>
      </c>
      <c r="B7" s="31"/>
      <c r="C7" s="7">
        <f>SUM(C23:C26)</f>
        <v>19</v>
      </c>
      <c r="D7" s="7">
        <f t="shared" ref="D7:AC7" si="0">SUM(D23:D26)</f>
        <v>19</v>
      </c>
      <c r="E7" s="7" t="s">
        <v>31</v>
      </c>
      <c r="F7" s="7">
        <f t="shared" si="0"/>
        <v>219</v>
      </c>
      <c r="G7" s="7">
        <f t="shared" si="0"/>
        <v>204</v>
      </c>
      <c r="H7" s="7" t="s">
        <v>31</v>
      </c>
      <c r="I7" s="7">
        <f t="shared" si="0"/>
        <v>15</v>
      </c>
      <c r="J7" s="7">
        <f t="shared" si="0"/>
        <v>343</v>
      </c>
      <c r="K7" s="7">
        <f t="shared" si="0"/>
        <v>138</v>
      </c>
      <c r="L7" s="7">
        <f t="shared" si="0"/>
        <v>205</v>
      </c>
      <c r="M7" s="7">
        <f t="shared" si="0"/>
        <v>59</v>
      </c>
      <c r="N7" s="7">
        <f t="shared" si="0"/>
        <v>6258</v>
      </c>
      <c r="O7" s="7">
        <f t="shared" si="0"/>
        <v>3211</v>
      </c>
      <c r="P7" s="7">
        <f t="shared" si="0"/>
        <v>3047</v>
      </c>
      <c r="Q7" s="26">
        <v>41</v>
      </c>
      <c r="R7" s="7">
        <f t="shared" si="0"/>
        <v>520</v>
      </c>
      <c r="S7" s="7">
        <f t="shared" si="0"/>
        <v>491</v>
      </c>
      <c r="T7" s="7">
        <f t="shared" si="0"/>
        <v>554</v>
      </c>
      <c r="U7" s="7">
        <f t="shared" si="0"/>
        <v>471</v>
      </c>
      <c r="V7" s="7">
        <f t="shared" si="0"/>
        <v>540</v>
      </c>
      <c r="W7" s="7">
        <f t="shared" si="0"/>
        <v>522</v>
      </c>
      <c r="X7" s="7">
        <f t="shared" si="0"/>
        <v>509</v>
      </c>
      <c r="Y7" s="7">
        <f t="shared" si="0"/>
        <v>510</v>
      </c>
      <c r="Z7" s="7">
        <f t="shared" si="0"/>
        <v>505</v>
      </c>
      <c r="AA7" s="7">
        <f t="shared" si="0"/>
        <v>555</v>
      </c>
      <c r="AB7" s="7">
        <f t="shared" si="0"/>
        <v>583</v>
      </c>
      <c r="AC7" s="7">
        <f t="shared" si="0"/>
        <v>498</v>
      </c>
      <c r="AD7" s="27">
        <f t="shared" ref="AD7:AD16" si="1">(N7-Q7)/G7</f>
        <v>30.475490196078432</v>
      </c>
    </row>
    <row r="8" spans="1:30" ht="21.75" customHeight="1">
      <c r="A8" s="30">
        <v>14</v>
      </c>
      <c r="B8" s="31"/>
      <c r="C8" s="7">
        <f>SUM(C27:C30)</f>
        <v>19</v>
      </c>
      <c r="D8" s="7">
        <f t="shared" ref="D8:AC8" si="2">SUM(D27:D30)</f>
        <v>19</v>
      </c>
      <c r="E8" s="7" t="s">
        <v>31</v>
      </c>
      <c r="F8" s="7">
        <f t="shared" si="2"/>
        <v>220</v>
      </c>
      <c r="G8" s="7">
        <f t="shared" si="2"/>
        <v>204</v>
      </c>
      <c r="H8" s="7" t="s">
        <v>31</v>
      </c>
      <c r="I8" s="7">
        <f t="shared" si="2"/>
        <v>16</v>
      </c>
      <c r="J8" s="7">
        <f t="shared" si="2"/>
        <v>345</v>
      </c>
      <c r="K8" s="7">
        <f t="shared" si="2"/>
        <v>140</v>
      </c>
      <c r="L8" s="7">
        <f t="shared" si="2"/>
        <v>205</v>
      </c>
      <c r="M8" s="7">
        <f t="shared" si="2"/>
        <v>62</v>
      </c>
      <c r="N8" s="7">
        <f t="shared" si="2"/>
        <v>6231</v>
      </c>
      <c r="O8" s="7">
        <f t="shared" si="2"/>
        <v>3114</v>
      </c>
      <c r="P8" s="7">
        <f t="shared" si="2"/>
        <v>3117</v>
      </c>
      <c r="Q8" s="26">
        <v>42</v>
      </c>
      <c r="R8" s="7">
        <f t="shared" si="2"/>
        <v>474</v>
      </c>
      <c r="S8" s="7">
        <f t="shared" si="2"/>
        <v>570</v>
      </c>
      <c r="T8" s="7">
        <f t="shared" si="2"/>
        <v>528</v>
      </c>
      <c r="U8" s="7">
        <f t="shared" si="2"/>
        <v>486</v>
      </c>
      <c r="V8" s="7">
        <f t="shared" si="2"/>
        <v>552</v>
      </c>
      <c r="W8" s="7">
        <f t="shared" si="2"/>
        <v>472</v>
      </c>
      <c r="X8" s="7">
        <f t="shared" si="2"/>
        <v>542</v>
      </c>
      <c r="Y8" s="7">
        <f t="shared" si="2"/>
        <v>522</v>
      </c>
      <c r="Z8" s="7">
        <f t="shared" si="2"/>
        <v>516</v>
      </c>
      <c r="AA8" s="7">
        <f t="shared" si="2"/>
        <v>513</v>
      </c>
      <c r="AB8" s="7">
        <f t="shared" si="2"/>
        <v>502</v>
      </c>
      <c r="AC8" s="7">
        <f t="shared" si="2"/>
        <v>554</v>
      </c>
      <c r="AD8" s="27">
        <f t="shared" si="1"/>
        <v>30.338235294117649</v>
      </c>
    </row>
    <row r="9" spans="1:30" ht="21.75" customHeight="1">
      <c r="A9" s="30">
        <v>15</v>
      </c>
      <c r="B9" s="31"/>
      <c r="C9" s="7">
        <f>SUM(C31:C34)</f>
        <v>19</v>
      </c>
      <c r="D9" s="7">
        <f t="shared" ref="D9:AC9" si="3">SUM(D31:D34)</f>
        <v>19</v>
      </c>
      <c r="E9" s="7" t="s">
        <v>31</v>
      </c>
      <c r="F9" s="7">
        <f t="shared" si="3"/>
        <v>233</v>
      </c>
      <c r="G9" s="7">
        <f t="shared" si="3"/>
        <v>216</v>
      </c>
      <c r="H9" s="7" t="s">
        <v>31</v>
      </c>
      <c r="I9" s="7">
        <f t="shared" si="3"/>
        <v>17</v>
      </c>
      <c r="J9" s="7">
        <f t="shared" si="3"/>
        <v>353</v>
      </c>
      <c r="K9" s="7">
        <f t="shared" si="3"/>
        <v>140</v>
      </c>
      <c r="L9" s="7">
        <f t="shared" si="3"/>
        <v>213</v>
      </c>
      <c r="M9" s="7">
        <f t="shared" si="3"/>
        <v>64</v>
      </c>
      <c r="N9" s="7">
        <f t="shared" si="3"/>
        <v>6256</v>
      </c>
      <c r="O9" s="7">
        <f t="shared" si="3"/>
        <v>3171</v>
      </c>
      <c r="P9" s="7">
        <f t="shared" si="3"/>
        <v>3085</v>
      </c>
      <c r="Q9" s="26">
        <v>45</v>
      </c>
      <c r="R9" s="7">
        <f t="shared" si="3"/>
        <v>565</v>
      </c>
      <c r="S9" s="7">
        <f t="shared" si="3"/>
        <v>511</v>
      </c>
      <c r="T9" s="7">
        <f t="shared" si="3"/>
        <v>471</v>
      </c>
      <c r="U9" s="7">
        <f t="shared" si="3"/>
        <v>569</v>
      </c>
      <c r="V9" s="7">
        <f t="shared" si="3"/>
        <v>527</v>
      </c>
      <c r="W9" s="7">
        <f t="shared" si="3"/>
        <v>488</v>
      </c>
      <c r="X9" s="7">
        <f t="shared" si="3"/>
        <v>550</v>
      </c>
      <c r="Y9" s="7">
        <f t="shared" si="3"/>
        <v>477</v>
      </c>
      <c r="Z9" s="7">
        <f t="shared" si="3"/>
        <v>538</v>
      </c>
      <c r="AA9" s="7">
        <f t="shared" si="3"/>
        <v>524</v>
      </c>
      <c r="AB9" s="7">
        <f t="shared" si="3"/>
        <v>520</v>
      </c>
      <c r="AC9" s="7">
        <f t="shared" si="3"/>
        <v>516</v>
      </c>
      <c r="AD9" s="27">
        <f t="shared" si="1"/>
        <v>28.75462962962963</v>
      </c>
    </row>
    <row r="10" spans="1:30" ht="21.75" customHeight="1">
      <c r="A10" s="30">
        <v>16</v>
      </c>
      <c r="B10" s="31"/>
      <c r="C10" s="7">
        <f>SUM(C35:C38)</f>
        <v>19</v>
      </c>
      <c r="D10" s="7">
        <f t="shared" ref="D10:AC10" si="4">SUM(D35:D38)</f>
        <v>19</v>
      </c>
      <c r="E10" s="7" t="s">
        <v>31</v>
      </c>
      <c r="F10" s="7">
        <f t="shared" si="4"/>
        <v>240</v>
      </c>
      <c r="G10" s="7">
        <f t="shared" si="4"/>
        <v>222</v>
      </c>
      <c r="H10" s="7" t="s">
        <v>31</v>
      </c>
      <c r="I10" s="7">
        <f t="shared" si="4"/>
        <v>18</v>
      </c>
      <c r="J10" s="7">
        <f t="shared" si="4"/>
        <v>363</v>
      </c>
      <c r="K10" s="7">
        <f t="shared" si="4"/>
        <v>154</v>
      </c>
      <c r="L10" s="7">
        <f t="shared" si="4"/>
        <v>209</v>
      </c>
      <c r="M10" s="7">
        <f t="shared" si="4"/>
        <v>60</v>
      </c>
      <c r="N10" s="7">
        <f t="shared" si="4"/>
        <v>6288</v>
      </c>
      <c r="O10" s="7">
        <f t="shared" si="4"/>
        <v>3221</v>
      </c>
      <c r="P10" s="7">
        <f t="shared" si="4"/>
        <v>3067</v>
      </c>
      <c r="Q10" s="28">
        <v>49</v>
      </c>
      <c r="R10" s="7">
        <f t="shared" si="4"/>
        <v>552</v>
      </c>
      <c r="S10" s="7">
        <f t="shared" si="4"/>
        <v>483</v>
      </c>
      <c r="T10" s="7">
        <f t="shared" si="4"/>
        <v>565</v>
      </c>
      <c r="U10" s="7">
        <f t="shared" si="4"/>
        <v>510</v>
      </c>
      <c r="V10" s="7">
        <f t="shared" si="4"/>
        <v>480</v>
      </c>
      <c r="W10" s="7">
        <f t="shared" si="4"/>
        <v>565</v>
      </c>
      <c r="X10" s="7">
        <f t="shared" si="4"/>
        <v>527</v>
      </c>
      <c r="Y10" s="7">
        <f t="shared" si="4"/>
        <v>494</v>
      </c>
      <c r="Z10" s="7">
        <f t="shared" si="4"/>
        <v>555</v>
      </c>
      <c r="AA10" s="7">
        <f t="shared" si="4"/>
        <v>487</v>
      </c>
      <c r="AB10" s="7">
        <f t="shared" si="4"/>
        <v>542</v>
      </c>
      <c r="AC10" s="7">
        <f t="shared" si="4"/>
        <v>528</v>
      </c>
      <c r="AD10" s="27">
        <f t="shared" si="1"/>
        <v>28.103603603603602</v>
      </c>
    </row>
    <row r="11" spans="1:30" ht="21.75" customHeight="1">
      <c r="A11" s="30">
        <v>17</v>
      </c>
      <c r="B11" s="31"/>
      <c r="C11" s="7">
        <f>SUM(D11:E11)</f>
        <v>19</v>
      </c>
      <c r="D11" s="7">
        <v>19</v>
      </c>
      <c r="E11" s="7" t="s">
        <v>31</v>
      </c>
      <c r="F11" s="7">
        <f>SUM(G11:I11)</f>
        <v>249</v>
      </c>
      <c r="G11" s="7">
        <v>229</v>
      </c>
      <c r="H11" s="7" t="s">
        <v>31</v>
      </c>
      <c r="I11" s="7">
        <v>20</v>
      </c>
      <c r="J11" s="7">
        <f>SUM(K11:L11)</f>
        <v>366</v>
      </c>
      <c r="K11" s="7">
        <v>148</v>
      </c>
      <c r="L11" s="7">
        <v>218</v>
      </c>
      <c r="M11" s="7">
        <v>57</v>
      </c>
      <c r="N11" s="7">
        <f>SUM(R11:AC11)</f>
        <v>6264</v>
      </c>
      <c r="O11" s="7">
        <f>SUM(R11,T11,V11,X11,Z11,AB11)</f>
        <v>3241</v>
      </c>
      <c r="P11" s="7">
        <f>SUM(S11,U11,W11,Y11,AA11,AC11)</f>
        <v>3023</v>
      </c>
      <c r="Q11" s="7">
        <v>59</v>
      </c>
      <c r="R11" s="7">
        <v>545</v>
      </c>
      <c r="S11" s="7">
        <v>489</v>
      </c>
      <c r="T11" s="7">
        <v>559</v>
      </c>
      <c r="U11" s="7">
        <v>481</v>
      </c>
      <c r="V11" s="7">
        <v>567</v>
      </c>
      <c r="W11" s="7">
        <v>509</v>
      </c>
      <c r="X11" s="7">
        <v>486</v>
      </c>
      <c r="Y11" s="7">
        <v>564</v>
      </c>
      <c r="Z11" s="7">
        <v>530</v>
      </c>
      <c r="AA11" s="7">
        <v>496</v>
      </c>
      <c r="AB11" s="7">
        <v>554</v>
      </c>
      <c r="AC11" s="7">
        <v>484</v>
      </c>
      <c r="AD11" s="25">
        <f t="shared" si="1"/>
        <v>27.096069868995635</v>
      </c>
    </row>
    <row r="12" spans="1:30" ht="21.75" customHeight="1">
      <c r="A12" s="30">
        <v>18</v>
      </c>
      <c r="B12" s="31"/>
      <c r="C12" s="7">
        <v>19</v>
      </c>
      <c r="D12" s="7">
        <v>19</v>
      </c>
      <c r="E12" s="7" t="s">
        <v>31</v>
      </c>
      <c r="F12" s="7">
        <v>256</v>
      </c>
      <c r="G12" s="7">
        <v>235</v>
      </c>
      <c r="H12" s="7" t="s">
        <v>31</v>
      </c>
      <c r="I12" s="7">
        <v>21</v>
      </c>
      <c r="J12" s="7">
        <v>365</v>
      </c>
      <c r="K12" s="7">
        <v>152</v>
      </c>
      <c r="L12" s="7">
        <v>213</v>
      </c>
      <c r="M12" s="7">
        <v>61</v>
      </c>
      <c r="N12" s="7">
        <v>6251</v>
      </c>
      <c r="O12" s="7">
        <v>3207</v>
      </c>
      <c r="P12" s="7">
        <v>3044</v>
      </c>
      <c r="Q12" s="7">
        <v>68</v>
      </c>
      <c r="R12" s="7">
        <v>505</v>
      </c>
      <c r="S12" s="7">
        <v>504</v>
      </c>
      <c r="T12" s="7">
        <v>547</v>
      </c>
      <c r="U12" s="7">
        <v>491</v>
      </c>
      <c r="V12" s="7">
        <v>563</v>
      </c>
      <c r="W12" s="7">
        <v>470</v>
      </c>
      <c r="X12" s="7">
        <v>572</v>
      </c>
      <c r="Y12" s="7">
        <v>513</v>
      </c>
      <c r="Z12" s="7">
        <v>491</v>
      </c>
      <c r="AA12" s="7">
        <v>564</v>
      </c>
      <c r="AB12" s="7">
        <v>529</v>
      </c>
      <c r="AC12" s="7">
        <v>502</v>
      </c>
      <c r="AD12" s="25">
        <f t="shared" si="1"/>
        <v>26.310638297872341</v>
      </c>
    </row>
    <row r="13" spans="1:30" ht="21.75" customHeight="1">
      <c r="A13" s="30">
        <v>19</v>
      </c>
      <c r="B13" s="31"/>
      <c r="C13" s="7">
        <v>19</v>
      </c>
      <c r="D13" s="7">
        <v>19</v>
      </c>
      <c r="E13" s="7" t="s">
        <v>31</v>
      </c>
      <c r="F13" s="7">
        <v>257</v>
      </c>
      <c r="G13" s="7">
        <v>233</v>
      </c>
      <c r="H13" s="7" t="s">
        <v>31</v>
      </c>
      <c r="I13" s="7">
        <v>24</v>
      </c>
      <c r="J13" s="7">
        <v>369</v>
      </c>
      <c r="K13" s="7">
        <v>153</v>
      </c>
      <c r="L13" s="7">
        <v>216</v>
      </c>
      <c r="M13" s="7">
        <v>58</v>
      </c>
      <c r="N13" s="7">
        <v>6138</v>
      </c>
      <c r="O13" s="7">
        <v>3158</v>
      </c>
      <c r="P13" s="7">
        <v>2980</v>
      </c>
      <c r="Q13" s="7">
        <v>79</v>
      </c>
      <c r="R13" s="7">
        <v>497</v>
      </c>
      <c r="S13" s="7">
        <v>430</v>
      </c>
      <c r="T13" s="7">
        <v>502</v>
      </c>
      <c r="U13" s="7">
        <v>503</v>
      </c>
      <c r="V13" s="7">
        <v>545</v>
      </c>
      <c r="W13" s="7">
        <v>493</v>
      </c>
      <c r="X13" s="7">
        <v>556</v>
      </c>
      <c r="Y13" s="7">
        <v>470</v>
      </c>
      <c r="Z13" s="7">
        <v>570</v>
      </c>
      <c r="AA13" s="7">
        <v>519</v>
      </c>
      <c r="AB13" s="7">
        <v>488</v>
      </c>
      <c r="AC13" s="7">
        <v>565</v>
      </c>
      <c r="AD13" s="25">
        <f t="shared" si="1"/>
        <v>26.004291845493562</v>
      </c>
    </row>
    <row r="14" spans="1:30" ht="21.75" customHeight="1">
      <c r="A14" s="30">
        <v>20</v>
      </c>
      <c r="B14" s="31"/>
      <c r="C14" s="7">
        <v>16</v>
      </c>
      <c r="D14" s="7">
        <v>16</v>
      </c>
      <c r="E14" s="7" t="s">
        <v>35</v>
      </c>
      <c r="F14" s="7">
        <v>248</v>
      </c>
      <c r="G14" s="7">
        <v>221</v>
      </c>
      <c r="H14" s="7" t="s">
        <v>35</v>
      </c>
      <c r="I14" s="7">
        <v>27</v>
      </c>
      <c r="J14" s="7">
        <v>354</v>
      </c>
      <c r="K14" s="7">
        <v>146</v>
      </c>
      <c r="L14" s="7">
        <v>208</v>
      </c>
      <c r="M14" s="7">
        <v>52</v>
      </c>
      <c r="N14" s="7">
        <v>6072</v>
      </c>
      <c r="O14" s="7">
        <v>3179</v>
      </c>
      <c r="P14" s="7">
        <v>2893</v>
      </c>
      <c r="Q14" s="7">
        <v>92</v>
      </c>
      <c r="R14" s="7">
        <v>503</v>
      </c>
      <c r="S14" s="7">
        <v>480</v>
      </c>
      <c r="T14" s="7">
        <v>494</v>
      </c>
      <c r="U14" s="7">
        <v>431</v>
      </c>
      <c r="V14" s="7">
        <v>508</v>
      </c>
      <c r="W14" s="7">
        <v>506</v>
      </c>
      <c r="X14" s="7">
        <v>551</v>
      </c>
      <c r="Y14" s="7">
        <v>493</v>
      </c>
      <c r="Z14" s="7">
        <v>556</v>
      </c>
      <c r="AA14" s="7">
        <v>462</v>
      </c>
      <c r="AB14" s="7">
        <v>567</v>
      </c>
      <c r="AC14" s="7">
        <v>521</v>
      </c>
      <c r="AD14" s="25">
        <f t="shared" si="1"/>
        <v>27.058823529411764</v>
      </c>
    </row>
    <row r="15" spans="1:30" ht="21.75" customHeight="1">
      <c r="A15" s="30">
        <v>21</v>
      </c>
      <c r="B15" s="31"/>
      <c r="C15" s="7">
        <v>16</v>
      </c>
      <c r="D15" s="7">
        <v>16</v>
      </c>
      <c r="E15" s="7" t="s">
        <v>35</v>
      </c>
      <c r="F15" s="7">
        <v>241</v>
      </c>
      <c r="G15" s="7">
        <v>215</v>
      </c>
      <c r="H15" s="7" t="s">
        <v>35</v>
      </c>
      <c r="I15" s="7">
        <v>26</v>
      </c>
      <c r="J15" s="7">
        <v>339</v>
      </c>
      <c r="K15" s="7">
        <v>140</v>
      </c>
      <c r="L15" s="7">
        <v>199</v>
      </c>
      <c r="M15" s="7">
        <v>50</v>
      </c>
      <c r="N15" s="7">
        <v>5912</v>
      </c>
      <c r="O15" s="7">
        <v>3087</v>
      </c>
      <c r="P15" s="7">
        <v>2825</v>
      </c>
      <c r="Q15" s="7">
        <v>93</v>
      </c>
      <c r="R15" s="7">
        <v>479</v>
      </c>
      <c r="S15" s="7">
        <v>440</v>
      </c>
      <c r="T15" s="7">
        <v>502</v>
      </c>
      <c r="U15" s="7">
        <v>482</v>
      </c>
      <c r="V15" s="7">
        <v>493</v>
      </c>
      <c r="W15" s="7">
        <v>441</v>
      </c>
      <c r="X15" s="7">
        <v>511</v>
      </c>
      <c r="Y15" s="7">
        <v>510</v>
      </c>
      <c r="Z15" s="7">
        <v>545</v>
      </c>
      <c r="AA15" s="7">
        <v>494</v>
      </c>
      <c r="AB15" s="7">
        <v>557</v>
      </c>
      <c r="AC15" s="7">
        <v>458</v>
      </c>
      <c r="AD15" s="25">
        <f t="shared" si="1"/>
        <v>27.065116279069766</v>
      </c>
    </row>
    <row r="16" spans="1:30" ht="21.75" customHeight="1">
      <c r="A16" s="30">
        <v>22</v>
      </c>
      <c r="B16" s="31"/>
      <c r="C16" s="7">
        <v>16</v>
      </c>
      <c r="D16" s="7">
        <v>16</v>
      </c>
      <c r="E16" s="7" t="s">
        <v>0</v>
      </c>
      <c r="F16" s="7">
        <v>241</v>
      </c>
      <c r="G16" s="7">
        <v>212</v>
      </c>
      <c r="H16" s="7" t="s">
        <v>0</v>
      </c>
      <c r="I16" s="7">
        <v>29</v>
      </c>
      <c r="J16" s="7">
        <v>344</v>
      </c>
      <c r="K16" s="7">
        <v>143</v>
      </c>
      <c r="L16" s="7">
        <v>201</v>
      </c>
      <c r="M16" s="7">
        <v>58</v>
      </c>
      <c r="N16" s="7">
        <v>5884</v>
      </c>
      <c r="O16" s="7">
        <v>3039</v>
      </c>
      <c r="P16" s="7">
        <v>2845</v>
      </c>
      <c r="Q16" s="7">
        <v>104</v>
      </c>
      <c r="R16" s="7">
        <v>508</v>
      </c>
      <c r="S16" s="7">
        <v>466</v>
      </c>
      <c r="T16" s="7">
        <v>477</v>
      </c>
      <c r="U16" s="7">
        <v>437</v>
      </c>
      <c r="V16" s="7">
        <v>506</v>
      </c>
      <c r="W16" s="7">
        <v>482</v>
      </c>
      <c r="X16" s="7">
        <v>493</v>
      </c>
      <c r="Y16" s="7">
        <v>448</v>
      </c>
      <c r="Z16" s="7">
        <v>508</v>
      </c>
      <c r="AA16" s="7">
        <v>512</v>
      </c>
      <c r="AB16" s="7">
        <v>547</v>
      </c>
      <c r="AC16" s="7">
        <v>500</v>
      </c>
      <c r="AD16" s="25">
        <f t="shared" si="1"/>
        <v>27.264150943396228</v>
      </c>
    </row>
    <row r="17" spans="1:30">
      <c r="A17" s="9" t="s">
        <v>38</v>
      </c>
    </row>
    <row r="18" spans="1:30">
      <c r="A18" s="9" t="s">
        <v>39</v>
      </c>
    </row>
    <row r="19" spans="1:30">
      <c r="A19" s="9" t="s">
        <v>29</v>
      </c>
    </row>
    <row r="20" spans="1:30" ht="14.25" hidden="1" customHeight="1">
      <c r="A20" s="59" t="s">
        <v>28</v>
      </c>
      <c r="B20" s="55"/>
      <c r="C20" s="42" t="s">
        <v>11</v>
      </c>
      <c r="D20" s="43"/>
      <c r="E20" s="43"/>
      <c r="F20" s="43" t="s">
        <v>12</v>
      </c>
      <c r="G20" s="43"/>
      <c r="H20" s="43"/>
      <c r="I20" s="43"/>
      <c r="J20" s="39" t="s">
        <v>18</v>
      </c>
      <c r="K20" s="39"/>
      <c r="L20" s="39"/>
      <c r="M20" s="40" t="s">
        <v>19</v>
      </c>
      <c r="N20" s="55" t="s">
        <v>26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3" t="s">
        <v>27</v>
      </c>
    </row>
    <row r="21" spans="1:30" ht="12.75" hidden="1" customHeight="1">
      <c r="A21" s="60"/>
      <c r="B21" s="61"/>
      <c r="C21" s="44" t="s">
        <v>8</v>
      </c>
      <c r="D21" s="32" t="s">
        <v>9</v>
      </c>
      <c r="E21" s="32" t="s">
        <v>10</v>
      </c>
      <c r="F21" s="32" t="s">
        <v>8</v>
      </c>
      <c r="G21" s="32" t="s">
        <v>13</v>
      </c>
      <c r="H21" s="32" t="s">
        <v>14</v>
      </c>
      <c r="I21" s="32" t="s">
        <v>15</v>
      </c>
      <c r="J21" s="32" t="s">
        <v>8</v>
      </c>
      <c r="K21" s="32" t="s">
        <v>16</v>
      </c>
      <c r="L21" s="32" t="s">
        <v>17</v>
      </c>
      <c r="M21" s="41"/>
      <c r="N21" s="32" t="s">
        <v>8</v>
      </c>
      <c r="O21" s="32" t="s">
        <v>16</v>
      </c>
      <c r="P21" s="32" t="s">
        <v>17</v>
      </c>
      <c r="Q21" s="6"/>
      <c r="R21" s="32" t="s">
        <v>20</v>
      </c>
      <c r="S21" s="32"/>
      <c r="T21" s="32" t="s">
        <v>21</v>
      </c>
      <c r="U21" s="32"/>
      <c r="V21" s="32" t="s">
        <v>22</v>
      </c>
      <c r="W21" s="32"/>
      <c r="X21" s="32" t="s">
        <v>23</v>
      </c>
      <c r="Y21" s="32"/>
      <c r="Z21" s="32" t="s">
        <v>24</v>
      </c>
      <c r="AA21" s="32"/>
      <c r="AB21" s="32" t="s">
        <v>25</v>
      </c>
      <c r="AC21" s="32"/>
      <c r="AD21" s="54"/>
    </row>
    <row r="22" spans="1:30" ht="12.75" hidden="1" customHeight="1">
      <c r="A22" s="60"/>
      <c r="B22" s="61"/>
      <c r="C22" s="44"/>
      <c r="D22" s="32"/>
      <c r="E22" s="32"/>
      <c r="F22" s="32"/>
      <c r="G22" s="32"/>
      <c r="H22" s="32"/>
      <c r="I22" s="32"/>
      <c r="J22" s="32"/>
      <c r="K22" s="32"/>
      <c r="L22" s="32"/>
      <c r="M22" s="41"/>
      <c r="N22" s="32"/>
      <c r="O22" s="32"/>
      <c r="P22" s="32"/>
      <c r="Q22" s="6"/>
      <c r="R22" s="6" t="s">
        <v>16</v>
      </c>
      <c r="S22" s="6" t="s">
        <v>17</v>
      </c>
      <c r="T22" s="6" t="s">
        <v>16</v>
      </c>
      <c r="U22" s="6" t="s">
        <v>17</v>
      </c>
      <c r="V22" s="6" t="s">
        <v>16</v>
      </c>
      <c r="W22" s="6" t="s">
        <v>17</v>
      </c>
      <c r="X22" s="6" t="s">
        <v>16</v>
      </c>
      <c r="Y22" s="6" t="s">
        <v>17</v>
      </c>
      <c r="Z22" s="6" t="s">
        <v>16</v>
      </c>
      <c r="AA22" s="6" t="s">
        <v>17</v>
      </c>
      <c r="AB22" s="6" t="s">
        <v>16</v>
      </c>
      <c r="AC22" s="6" t="s">
        <v>17</v>
      </c>
      <c r="AD22" s="54"/>
    </row>
    <row r="23" spans="1:30" ht="13.5" hidden="1" customHeight="1">
      <c r="A23" s="30">
        <v>13</v>
      </c>
      <c r="B23" s="13" t="s">
        <v>4</v>
      </c>
      <c r="C23" s="7">
        <f t="shared" ref="C23:C38" si="5">SUM(D23:E23)</f>
        <v>10</v>
      </c>
      <c r="D23" s="7">
        <v>10</v>
      </c>
      <c r="E23" s="7" t="s">
        <v>32</v>
      </c>
      <c r="F23" s="7">
        <f t="shared" ref="F23:F38" si="6">SUM(G23:I23)</f>
        <v>143</v>
      </c>
      <c r="G23" s="7">
        <v>132</v>
      </c>
      <c r="H23" s="7" t="s">
        <v>32</v>
      </c>
      <c r="I23" s="7">
        <v>11</v>
      </c>
      <c r="J23" s="7">
        <f t="shared" ref="J23:J38" si="7">SUM(K23:L23)</f>
        <v>211</v>
      </c>
      <c r="K23" s="7">
        <v>84</v>
      </c>
      <c r="L23" s="7">
        <v>127</v>
      </c>
      <c r="M23" s="7">
        <v>31</v>
      </c>
      <c r="N23" s="7">
        <f t="shared" ref="N23:N38" si="8">SUM(R23:AC23)</f>
        <v>4301</v>
      </c>
      <c r="O23" s="7">
        <f t="shared" ref="O23:O38" si="9">SUM(R23,T23,V23,X23,Z23,AB23)</f>
        <v>2185</v>
      </c>
      <c r="P23" s="7">
        <f t="shared" ref="P23:P38" si="10">SUM(S23,U23,W23,Y23,AA23,AC23)</f>
        <v>2116</v>
      </c>
      <c r="Q23" s="7"/>
      <c r="R23" s="7">
        <v>353</v>
      </c>
      <c r="S23" s="7">
        <v>345</v>
      </c>
      <c r="T23" s="7">
        <v>381</v>
      </c>
      <c r="U23" s="7">
        <v>317</v>
      </c>
      <c r="V23" s="7">
        <v>395</v>
      </c>
      <c r="W23" s="7">
        <v>352</v>
      </c>
      <c r="X23" s="7">
        <v>329</v>
      </c>
      <c r="Y23" s="7">
        <v>358</v>
      </c>
      <c r="Z23" s="7">
        <v>346</v>
      </c>
      <c r="AA23" s="7">
        <v>398</v>
      </c>
      <c r="AB23" s="7">
        <v>381</v>
      </c>
      <c r="AC23" s="7">
        <v>346</v>
      </c>
      <c r="AD23" s="8">
        <f t="shared" ref="AD23:AD38" si="11">N23/F23</f>
        <v>30.076923076923077</v>
      </c>
    </row>
    <row r="24" spans="1:30" ht="13.5" hidden="1" customHeight="1">
      <c r="A24" s="30"/>
      <c r="B24" s="13" t="s">
        <v>5</v>
      </c>
      <c r="C24" s="7">
        <f t="shared" si="5"/>
        <v>4</v>
      </c>
      <c r="D24" s="7">
        <v>4</v>
      </c>
      <c r="E24" s="7" t="s">
        <v>1</v>
      </c>
      <c r="F24" s="7">
        <f t="shared" si="6"/>
        <v>36</v>
      </c>
      <c r="G24" s="7">
        <v>35</v>
      </c>
      <c r="H24" s="7" t="s">
        <v>1</v>
      </c>
      <c r="I24" s="7">
        <v>1</v>
      </c>
      <c r="J24" s="7">
        <f t="shared" si="7"/>
        <v>61</v>
      </c>
      <c r="K24" s="7">
        <v>24</v>
      </c>
      <c r="L24" s="7">
        <v>37</v>
      </c>
      <c r="M24" s="7">
        <v>13</v>
      </c>
      <c r="N24" s="7">
        <f t="shared" si="8"/>
        <v>899</v>
      </c>
      <c r="O24" s="7">
        <f t="shared" si="9"/>
        <v>466</v>
      </c>
      <c r="P24" s="7">
        <f t="shared" si="10"/>
        <v>433</v>
      </c>
      <c r="Q24" s="7"/>
      <c r="R24" s="7">
        <v>74</v>
      </c>
      <c r="S24" s="7">
        <v>55</v>
      </c>
      <c r="T24" s="7">
        <v>82</v>
      </c>
      <c r="U24" s="7">
        <v>76</v>
      </c>
      <c r="V24" s="7">
        <v>69</v>
      </c>
      <c r="W24" s="7">
        <v>83</v>
      </c>
      <c r="X24" s="7">
        <v>83</v>
      </c>
      <c r="Y24" s="7">
        <v>73</v>
      </c>
      <c r="Z24" s="7">
        <v>66</v>
      </c>
      <c r="AA24" s="7">
        <v>76</v>
      </c>
      <c r="AB24" s="7">
        <v>92</v>
      </c>
      <c r="AC24" s="7">
        <v>70</v>
      </c>
      <c r="AD24" s="8">
        <f t="shared" si="11"/>
        <v>24.972222222222221</v>
      </c>
    </row>
    <row r="25" spans="1:30" ht="13.5" hidden="1" customHeight="1">
      <c r="A25" s="30"/>
      <c r="B25" s="13" t="s">
        <v>6</v>
      </c>
      <c r="C25" s="7">
        <f t="shared" si="5"/>
        <v>1</v>
      </c>
      <c r="D25" s="7">
        <v>1</v>
      </c>
      <c r="E25" s="7" t="s">
        <v>2</v>
      </c>
      <c r="F25" s="7">
        <f t="shared" si="6"/>
        <v>14</v>
      </c>
      <c r="G25" s="7">
        <v>13</v>
      </c>
      <c r="H25" s="7" t="s">
        <v>2</v>
      </c>
      <c r="I25" s="7">
        <v>1</v>
      </c>
      <c r="J25" s="7">
        <f t="shared" si="7"/>
        <v>24</v>
      </c>
      <c r="K25" s="7">
        <v>11</v>
      </c>
      <c r="L25" s="7">
        <v>13</v>
      </c>
      <c r="M25" s="7">
        <v>4</v>
      </c>
      <c r="N25" s="7">
        <f t="shared" si="8"/>
        <v>434</v>
      </c>
      <c r="O25" s="7">
        <f t="shared" si="9"/>
        <v>228</v>
      </c>
      <c r="P25" s="7">
        <f t="shared" si="10"/>
        <v>206</v>
      </c>
      <c r="Q25" s="7"/>
      <c r="R25" s="7">
        <v>31</v>
      </c>
      <c r="S25" s="7">
        <v>43</v>
      </c>
      <c r="T25" s="7">
        <v>37</v>
      </c>
      <c r="U25" s="7">
        <v>33</v>
      </c>
      <c r="V25" s="7">
        <v>25</v>
      </c>
      <c r="W25" s="7">
        <v>37</v>
      </c>
      <c r="X25" s="7">
        <v>37</v>
      </c>
      <c r="Y25" s="7">
        <v>34</v>
      </c>
      <c r="Z25" s="7">
        <v>39</v>
      </c>
      <c r="AA25" s="7">
        <v>29</v>
      </c>
      <c r="AB25" s="7">
        <v>59</v>
      </c>
      <c r="AC25" s="7">
        <v>30</v>
      </c>
      <c r="AD25" s="8">
        <f t="shared" si="11"/>
        <v>31</v>
      </c>
    </row>
    <row r="26" spans="1:30" ht="13.5" hidden="1" customHeight="1">
      <c r="A26" s="30"/>
      <c r="B26" s="13" t="s">
        <v>7</v>
      </c>
      <c r="C26" s="7">
        <f t="shared" si="5"/>
        <v>4</v>
      </c>
      <c r="D26" s="7">
        <v>4</v>
      </c>
      <c r="E26" s="7" t="s">
        <v>0</v>
      </c>
      <c r="F26" s="7">
        <f t="shared" si="6"/>
        <v>26</v>
      </c>
      <c r="G26" s="7">
        <v>24</v>
      </c>
      <c r="H26" s="7" t="s">
        <v>0</v>
      </c>
      <c r="I26" s="7">
        <v>2</v>
      </c>
      <c r="J26" s="7">
        <f t="shared" si="7"/>
        <v>47</v>
      </c>
      <c r="K26" s="7">
        <v>19</v>
      </c>
      <c r="L26" s="7">
        <v>28</v>
      </c>
      <c r="M26" s="7">
        <v>11</v>
      </c>
      <c r="N26" s="7">
        <f t="shared" si="8"/>
        <v>624</v>
      </c>
      <c r="O26" s="7">
        <f t="shared" si="9"/>
        <v>332</v>
      </c>
      <c r="P26" s="7">
        <f t="shared" si="10"/>
        <v>292</v>
      </c>
      <c r="Q26" s="7"/>
      <c r="R26" s="7">
        <v>62</v>
      </c>
      <c r="S26" s="7">
        <v>48</v>
      </c>
      <c r="T26" s="7">
        <v>54</v>
      </c>
      <c r="U26" s="7">
        <v>45</v>
      </c>
      <c r="V26" s="7">
        <v>51</v>
      </c>
      <c r="W26" s="7">
        <v>50</v>
      </c>
      <c r="X26" s="7">
        <v>60</v>
      </c>
      <c r="Y26" s="7">
        <v>45</v>
      </c>
      <c r="Z26" s="7">
        <v>54</v>
      </c>
      <c r="AA26" s="7">
        <v>52</v>
      </c>
      <c r="AB26" s="7">
        <v>51</v>
      </c>
      <c r="AC26" s="7">
        <v>52</v>
      </c>
      <c r="AD26" s="8">
        <f t="shared" si="11"/>
        <v>24</v>
      </c>
    </row>
    <row r="27" spans="1:30" ht="13.5" hidden="1" customHeight="1">
      <c r="A27" s="56">
        <v>14</v>
      </c>
      <c r="B27" s="10" t="s">
        <v>4</v>
      </c>
      <c r="C27" s="11">
        <f t="shared" si="5"/>
        <v>10</v>
      </c>
      <c r="D27" s="11">
        <v>10</v>
      </c>
      <c r="E27" s="11" t="s">
        <v>32</v>
      </c>
      <c r="F27" s="11">
        <f t="shared" si="6"/>
        <v>144</v>
      </c>
      <c r="G27" s="11">
        <v>133</v>
      </c>
      <c r="H27" s="11" t="s">
        <v>32</v>
      </c>
      <c r="I27" s="11">
        <v>11</v>
      </c>
      <c r="J27" s="11">
        <f t="shared" si="7"/>
        <v>213</v>
      </c>
      <c r="K27" s="11">
        <v>88</v>
      </c>
      <c r="L27" s="11">
        <v>125</v>
      </c>
      <c r="M27" s="11">
        <v>31</v>
      </c>
      <c r="N27" s="11">
        <f t="shared" si="8"/>
        <v>4295</v>
      </c>
      <c r="O27" s="11">
        <f t="shared" si="9"/>
        <v>2148</v>
      </c>
      <c r="P27" s="11">
        <f t="shared" si="10"/>
        <v>2147</v>
      </c>
      <c r="Q27" s="11"/>
      <c r="R27" s="11">
        <v>326</v>
      </c>
      <c r="S27" s="11">
        <v>381</v>
      </c>
      <c r="T27" s="11">
        <v>360</v>
      </c>
      <c r="U27" s="11">
        <v>343</v>
      </c>
      <c r="V27" s="11">
        <v>383</v>
      </c>
      <c r="W27" s="11">
        <v>316</v>
      </c>
      <c r="X27" s="11">
        <v>397</v>
      </c>
      <c r="Y27" s="11">
        <v>355</v>
      </c>
      <c r="Z27" s="11">
        <v>336</v>
      </c>
      <c r="AA27" s="11">
        <v>360</v>
      </c>
      <c r="AB27" s="11">
        <v>346</v>
      </c>
      <c r="AC27" s="11">
        <v>392</v>
      </c>
      <c r="AD27" s="12">
        <f t="shared" si="11"/>
        <v>29.826388888888889</v>
      </c>
    </row>
    <row r="28" spans="1:30" ht="13.5" hidden="1" customHeight="1">
      <c r="A28" s="30"/>
      <c r="B28" s="13" t="s">
        <v>5</v>
      </c>
      <c r="C28" s="7">
        <f t="shared" si="5"/>
        <v>4</v>
      </c>
      <c r="D28" s="7">
        <v>4</v>
      </c>
      <c r="E28" s="7" t="s">
        <v>1</v>
      </c>
      <c r="F28" s="7">
        <f t="shared" si="6"/>
        <v>37</v>
      </c>
      <c r="G28" s="7">
        <v>35</v>
      </c>
      <c r="H28" s="7" t="s">
        <v>1</v>
      </c>
      <c r="I28" s="7">
        <v>2</v>
      </c>
      <c r="J28" s="7">
        <f t="shared" si="7"/>
        <v>61</v>
      </c>
      <c r="K28" s="7">
        <v>24</v>
      </c>
      <c r="L28" s="7">
        <v>37</v>
      </c>
      <c r="M28" s="7">
        <v>13</v>
      </c>
      <c r="N28" s="7">
        <f t="shared" si="8"/>
        <v>906</v>
      </c>
      <c r="O28" s="7">
        <f t="shared" si="9"/>
        <v>443</v>
      </c>
      <c r="P28" s="7">
        <f t="shared" si="10"/>
        <v>463</v>
      </c>
      <c r="Q28" s="7"/>
      <c r="R28" s="7">
        <v>68</v>
      </c>
      <c r="S28" s="7">
        <v>101</v>
      </c>
      <c r="T28" s="7">
        <v>77</v>
      </c>
      <c r="U28" s="7">
        <v>54</v>
      </c>
      <c r="V28" s="7">
        <v>80</v>
      </c>
      <c r="W28" s="7">
        <v>77</v>
      </c>
      <c r="X28" s="7">
        <v>68</v>
      </c>
      <c r="Y28" s="7">
        <v>81</v>
      </c>
      <c r="Z28" s="7">
        <v>83</v>
      </c>
      <c r="AA28" s="7">
        <v>73</v>
      </c>
      <c r="AB28" s="7">
        <v>67</v>
      </c>
      <c r="AC28" s="7">
        <v>77</v>
      </c>
      <c r="AD28" s="8">
        <f t="shared" si="11"/>
        <v>24.486486486486488</v>
      </c>
    </row>
    <row r="29" spans="1:30" ht="13.5" hidden="1" customHeight="1">
      <c r="A29" s="30"/>
      <c r="B29" s="13" t="s">
        <v>6</v>
      </c>
      <c r="C29" s="7">
        <f t="shared" si="5"/>
        <v>1</v>
      </c>
      <c r="D29" s="7">
        <v>1</v>
      </c>
      <c r="E29" s="7" t="s">
        <v>2</v>
      </c>
      <c r="F29" s="7">
        <f t="shared" si="6"/>
        <v>13</v>
      </c>
      <c r="G29" s="7">
        <v>12</v>
      </c>
      <c r="H29" s="7" t="s">
        <v>2</v>
      </c>
      <c r="I29" s="7">
        <v>1</v>
      </c>
      <c r="J29" s="7">
        <f t="shared" si="7"/>
        <v>23</v>
      </c>
      <c r="K29" s="7">
        <v>9</v>
      </c>
      <c r="L29" s="7">
        <v>14</v>
      </c>
      <c r="M29" s="7">
        <v>7</v>
      </c>
      <c r="N29" s="7">
        <f t="shared" si="8"/>
        <v>410</v>
      </c>
      <c r="O29" s="7">
        <f t="shared" si="9"/>
        <v>199</v>
      </c>
      <c r="P29" s="7">
        <f t="shared" si="10"/>
        <v>211</v>
      </c>
      <c r="Q29" s="7"/>
      <c r="R29" s="7">
        <v>30</v>
      </c>
      <c r="S29" s="7">
        <v>35</v>
      </c>
      <c r="T29" s="7">
        <v>31</v>
      </c>
      <c r="U29" s="7">
        <v>43</v>
      </c>
      <c r="V29" s="7">
        <v>37</v>
      </c>
      <c r="W29" s="7">
        <v>32</v>
      </c>
      <c r="X29" s="7">
        <v>26</v>
      </c>
      <c r="Y29" s="7">
        <v>37</v>
      </c>
      <c r="Z29" s="7">
        <v>37</v>
      </c>
      <c r="AA29" s="7">
        <v>34</v>
      </c>
      <c r="AB29" s="7">
        <v>38</v>
      </c>
      <c r="AC29" s="7">
        <v>30</v>
      </c>
      <c r="AD29" s="8">
        <f t="shared" si="11"/>
        <v>31.53846153846154</v>
      </c>
    </row>
    <row r="30" spans="1:30" ht="13.5" hidden="1" customHeight="1">
      <c r="A30" s="58"/>
      <c r="B30" s="14" t="s">
        <v>7</v>
      </c>
      <c r="C30" s="15">
        <f t="shared" si="5"/>
        <v>4</v>
      </c>
      <c r="D30" s="15">
        <v>4</v>
      </c>
      <c r="E30" s="15" t="s">
        <v>0</v>
      </c>
      <c r="F30" s="15">
        <f t="shared" si="6"/>
        <v>26</v>
      </c>
      <c r="G30" s="15">
        <v>24</v>
      </c>
      <c r="H30" s="15" t="s">
        <v>0</v>
      </c>
      <c r="I30" s="15">
        <v>2</v>
      </c>
      <c r="J30" s="15">
        <f t="shared" si="7"/>
        <v>48</v>
      </c>
      <c r="K30" s="15">
        <v>19</v>
      </c>
      <c r="L30" s="15">
        <v>29</v>
      </c>
      <c r="M30" s="15">
        <v>11</v>
      </c>
      <c r="N30" s="15">
        <f t="shared" si="8"/>
        <v>620</v>
      </c>
      <c r="O30" s="15">
        <f t="shared" si="9"/>
        <v>324</v>
      </c>
      <c r="P30" s="15">
        <f t="shared" si="10"/>
        <v>296</v>
      </c>
      <c r="Q30" s="15"/>
      <c r="R30" s="15">
        <v>50</v>
      </c>
      <c r="S30" s="15">
        <v>53</v>
      </c>
      <c r="T30" s="15">
        <v>60</v>
      </c>
      <c r="U30" s="15">
        <v>46</v>
      </c>
      <c r="V30" s="15">
        <v>52</v>
      </c>
      <c r="W30" s="15">
        <v>47</v>
      </c>
      <c r="X30" s="15">
        <v>51</v>
      </c>
      <c r="Y30" s="15">
        <v>49</v>
      </c>
      <c r="Z30" s="15">
        <v>60</v>
      </c>
      <c r="AA30" s="15">
        <v>46</v>
      </c>
      <c r="AB30" s="15">
        <v>51</v>
      </c>
      <c r="AC30" s="15">
        <v>55</v>
      </c>
      <c r="AD30" s="16">
        <f t="shared" si="11"/>
        <v>23.846153846153847</v>
      </c>
    </row>
    <row r="31" spans="1:30" ht="13.5" hidden="1" customHeight="1">
      <c r="A31" s="30">
        <v>15</v>
      </c>
      <c r="B31" s="13" t="s">
        <v>4</v>
      </c>
      <c r="C31" s="7">
        <f t="shared" si="5"/>
        <v>10</v>
      </c>
      <c r="D31" s="7">
        <v>10</v>
      </c>
      <c r="E31" s="7" t="s">
        <v>32</v>
      </c>
      <c r="F31" s="7">
        <f t="shared" si="6"/>
        <v>153</v>
      </c>
      <c r="G31" s="7">
        <v>142</v>
      </c>
      <c r="H31" s="7" t="s">
        <v>32</v>
      </c>
      <c r="I31" s="7">
        <v>11</v>
      </c>
      <c r="J31" s="7">
        <f t="shared" si="7"/>
        <v>221</v>
      </c>
      <c r="K31" s="7">
        <v>89</v>
      </c>
      <c r="L31" s="7">
        <v>132</v>
      </c>
      <c r="M31" s="7">
        <v>35</v>
      </c>
      <c r="N31" s="7">
        <f t="shared" si="8"/>
        <v>4324</v>
      </c>
      <c r="O31" s="7">
        <f t="shared" si="9"/>
        <v>2203</v>
      </c>
      <c r="P31" s="7">
        <f t="shared" si="10"/>
        <v>2121</v>
      </c>
      <c r="Q31" s="7"/>
      <c r="R31" s="7">
        <v>405</v>
      </c>
      <c r="S31" s="7">
        <v>357</v>
      </c>
      <c r="T31" s="7">
        <v>323</v>
      </c>
      <c r="U31" s="7">
        <v>381</v>
      </c>
      <c r="V31" s="7">
        <v>360</v>
      </c>
      <c r="W31" s="7">
        <v>343</v>
      </c>
      <c r="X31" s="7">
        <v>379</v>
      </c>
      <c r="Y31" s="7">
        <v>319</v>
      </c>
      <c r="Z31" s="7">
        <v>398</v>
      </c>
      <c r="AA31" s="7">
        <v>358</v>
      </c>
      <c r="AB31" s="7">
        <v>338</v>
      </c>
      <c r="AC31" s="7">
        <v>363</v>
      </c>
      <c r="AD31" s="8">
        <f t="shared" si="11"/>
        <v>28.261437908496731</v>
      </c>
    </row>
    <row r="32" spans="1:30" ht="13.5" hidden="1" customHeight="1">
      <c r="A32" s="30"/>
      <c r="B32" s="13" t="s">
        <v>5</v>
      </c>
      <c r="C32" s="17">
        <f t="shared" si="5"/>
        <v>4</v>
      </c>
      <c r="D32" s="17">
        <v>4</v>
      </c>
      <c r="E32" s="17" t="s">
        <v>1</v>
      </c>
      <c r="F32" s="17">
        <f t="shared" si="6"/>
        <v>39</v>
      </c>
      <c r="G32" s="17">
        <v>36</v>
      </c>
      <c r="H32" s="17" t="s">
        <v>1</v>
      </c>
      <c r="I32" s="17">
        <v>3</v>
      </c>
      <c r="J32" s="17">
        <f t="shared" si="7"/>
        <v>62</v>
      </c>
      <c r="K32" s="17">
        <v>26</v>
      </c>
      <c r="L32" s="17">
        <v>36</v>
      </c>
      <c r="M32" s="17">
        <v>12</v>
      </c>
      <c r="N32" s="17">
        <f t="shared" si="8"/>
        <v>914</v>
      </c>
      <c r="O32" s="17">
        <f t="shared" si="9"/>
        <v>457</v>
      </c>
      <c r="P32" s="17">
        <f t="shared" si="10"/>
        <v>457</v>
      </c>
      <c r="Q32" s="17"/>
      <c r="R32" s="17">
        <v>83</v>
      </c>
      <c r="S32" s="17">
        <v>71</v>
      </c>
      <c r="T32" s="17">
        <v>69</v>
      </c>
      <c r="U32" s="17">
        <v>100</v>
      </c>
      <c r="V32" s="17">
        <v>75</v>
      </c>
      <c r="W32" s="17">
        <v>54</v>
      </c>
      <c r="X32" s="17">
        <v>83</v>
      </c>
      <c r="Y32" s="17">
        <v>78</v>
      </c>
      <c r="Z32" s="17">
        <v>65</v>
      </c>
      <c r="AA32" s="17">
        <v>81</v>
      </c>
      <c r="AB32" s="17">
        <v>82</v>
      </c>
      <c r="AC32" s="17">
        <v>73</v>
      </c>
      <c r="AD32" s="8">
        <f t="shared" si="11"/>
        <v>23.435897435897434</v>
      </c>
    </row>
    <row r="33" spans="1:30" ht="13.5" hidden="1" customHeight="1">
      <c r="A33" s="30"/>
      <c r="B33" s="13" t="s">
        <v>6</v>
      </c>
      <c r="C33" s="17">
        <f t="shared" si="5"/>
        <v>1</v>
      </c>
      <c r="D33" s="17">
        <v>1</v>
      </c>
      <c r="E33" s="17" t="s">
        <v>2</v>
      </c>
      <c r="F33" s="17">
        <f t="shared" si="6"/>
        <v>14</v>
      </c>
      <c r="G33" s="17">
        <v>13</v>
      </c>
      <c r="H33" s="17" t="s">
        <v>2</v>
      </c>
      <c r="I33" s="17">
        <v>1</v>
      </c>
      <c r="J33" s="17">
        <f t="shared" si="7"/>
        <v>22</v>
      </c>
      <c r="K33" s="17">
        <v>7</v>
      </c>
      <c r="L33" s="17">
        <v>15</v>
      </c>
      <c r="M33" s="17">
        <v>6</v>
      </c>
      <c r="N33" s="17">
        <f t="shared" si="8"/>
        <v>394</v>
      </c>
      <c r="O33" s="17">
        <f t="shared" si="9"/>
        <v>190</v>
      </c>
      <c r="P33" s="17">
        <f t="shared" si="10"/>
        <v>204</v>
      </c>
      <c r="Q33" s="17"/>
      <c r="R33" s="17">
        <v>30</v>
      </c>
      <c r="S33" s="17">
        <v>23</v>
      </c>
      <c r="T33" s="17">
        <v>29</v>
      </c>
      <c r="U33" s="17">
        <v>36</v>
      </c>
      <c r="V33" s="17">
        <v>32</v>
      </c>
      <c r="W33" s="17">
        <v>43</v>
      </c>
      <c r="X33" s="17">
        <v>36</v>
      </c>
      <c r="Y33" s="17">
        <v>32</v>
      </c>
      <c r="Z33" s="17">
        <v>25</v>
      </c>
      <c r="AA33" s="17">
        <v>36</v>
      </c>
      <c r="AB33" s="17">
        <v>38</v>
      </c>
      <c r="AC33" s="17">
        <v>34</v>
      </c>
      <c r="AD33" s="8">
        <f t="shared" si="11"/>
        <v>28.142857142857142</v>
      </c>
    </row>
    <row r="34" spans="1:30" ht="13.5" hidden="1" customHeight="1">
      <c r="A34" s="30"/>
      <c r="B34" s="13" t="s">
        <v>7</v>
      </c>
      <c r="C34" s="17">
        <f t="shared" si="5"/>
        <v>4</v>
      </c>
      <c r="D34" s="17">
        <v>4</v>
      </c>
      <c r="E34" s="17" t="s">
        <v>0</v>
      </c>
      <c r="F34" s="17">
        <f t="shared" si="6"/>
        <v>27</v>
      </c>
      <c r="G34" s="17">
        <v>25</v>
      </c>
      <c r="H34" s="17" t="s">
        <v>0</v>
      </c>
      <c r="I34" s="17">
        <v>2</v>
      </c>
      <c r="J34" s="17">
        <f t="shared" si="7"/>
        <v>48</v>
      </c>
      <c r="K34" s="17">
        <v>18</v>
      </c>
      <c r="L34" s="17">
        <v>30</v>
      </c>
      <c r="M34" s="17">
        <v>11</v>
      </c>
      <c r="N34" s="17">
        <f t="shared" si="8"/>
        <v>624</v>
      </c>
      <c r="O34" s="17">
        <f t="shared" si="9"/>
        <v>321</v>
      </c>
      <c r="P34" s="17">
        <f t="shared" si="10"/>
        <v>303</v>
      </c>
      <c r="Q34" s="17"/>
      <c r="R34" s="17">
        <v>47</v>
      </c>
      <c r="S34" s="17">
        <v>60</v>
      </c>
      <c r="T34" s="17">
        <v>50</v>
      </c>
      <c r="U34" s="17">
        <v>52</v>
      </c>
      <c r="V34" s="17">
        <v>60</v>
      </c>
      <c r="W34" s="17">
        <v>48</v>
      </c>
      <c r="X34" s="17">
        <v>52</v>
      </c>
      <c r="Y34" s="17">
        <v>48</v>
      </c>
      <c r="Z34" s="17">
        <v>50</v>
      </c>
      <c r="AA34" s="17">
        <v>49</v>
      </c>
      <c r="AB34" s="17">
        <v>62</v>
      </c>
      <c r="AC34" s="17">
        <v>46</v>
      </c>
      <c r="AD34" s="8">
        <f t="shared" si="11"/>
        <v>23.111111111111111</v>
      </c>
    </row>
    <row r="35" spans="1:30" ht="13.5" hidden="1" customHeight="1">
      <c r="A35" s="56">
        <v>16</v>
      </c>
      <c r="B35" s="10" t="s">
        <v>4</v>
      </c>
      <c r="C35" s="18">
        <f t="shared" si="5"/>
        <v>10</v>
      </c>
      <c r="D35" s="18">
        <v>10</v>
      </c>
      <c r="E35" s="18" t="s">
        <v>32</v>
      </c>
      <c r="F35" s="18">
        <f t="shared" si="6"/>
        <v>159</v>
      </c>
      <c r="G35" s="18">
        <v>147</v>
      </c>
      <c r="H35" s="18" t="s">
        <v>32</v>
      </c>
      <c r="I35" s="18">
        <v>12</v>
      </c>
      <c r="J35" s="18">
        <f t="shared" si="7"/>
        <v>231</v>
      </c>
      <c r="K35" s="18">
        <v>101</v>
      </c>
      <c r="L35" s="18">
        <v>130</v>
      </c>
      <c r="M35" s="18">
        <v>34</v>
      </c>
      <c r="N35" s="11">
        <f t="shared" si="8"/>
        <v>4376</v>
      </c>
      <c r="O35" s="11">
        <f t="shared" si="9"/>
        <v>2282</v>
      </c>
      <c r="P35" s="11">
        <f t="shared" si="10"/>
        <v>2094</v>
      </c>
      <c r="Q35" s="11"/>
      <c r="R35" s="18">
        <v>401</v>
      </c>
      <c r="S35" s="18">
        <v>326</v>
      </c>
      <c r="T35" s="18">
        <v>408</v>
      </c>
      <c r="U35" s="18">
        <v>356</v>
      </c>
      <c r="V35" s="18">
        <v>328</v>
      </c>
      <c r="W35" s="18">
        <v>377</v>
      </c>
      <c r="X35" s="18">
        <v>364</v>
      </c>
      <c r="Y35" s="18">
        <v>346</v>
      </c>
      <c r="Z35" s="18">
        <v>382</v>
      </c>
      <c r="AA35" s="18">
        <v>327</v>
      </c>
      <c r="AB35" s="18">
        <v>399</v>
      </c>
      <c r="AC35" s="18">
        <v>362</v>
      </c>
      <c r="AD35" s="12">
        <f t="shared" si="11"/>
        <v>27.522012578616351</v>
      </c>
    </row>
    <row r="36" spans="1:30" ht="13.5" hidden="1" customHeight="1">
      <c r="A36" s="30"/>
      <c r="B36" s="13" t="s">
        <v>5</v>
      </c>
      <c r="C36" s="17">
        <f t="shared" si="5"/>
        <v>4</v>
      </c>
      <c r="D36" s="17">
        <v>4</v>
      </c>
      <c r="E36" s="17" t="s">
        <v>1</v>
      </c>
      <c r="F36" s="17">
        <f t="shared" si="6"/>
        <v>39</v>
      </c>
      <c r="G36" s="17">
        <v>36</v>
      </c>
      <c r="H36" s="17" t="s">
        <v>1</v>
      </c>
      <c r="I36" s="17">
        <v>3</v>
      </c>
      <c r="J36" s="17">
        <f t="shared" si="7"/>
        <v>62</v>
      </c>
      <c r="K36" s="17">
        <v>26</v>
      </c>
      <c r="L36" s="17">
        <v>36</v>
      </c>
      <c r="M36" s="17">
        <v>12</v>
      </c>
      <c r="N36" s="7">
        <f t="shared" si="8"/>
        <v>918</v>
      </c>
      <c r="O36" s="7">
        <f t="shared" si="9"/>
        <v>455</v>
      </c>
      <c r="P36" s="7">
        <f t="shared" si="10"/>
        <v>463</v>
      </c>
      <c r="Q36" s="7"/>
      <c r="R36" s="17">
        <v>73</v>
      </c>
      <c r="S36" s="17">
        <v>74</v>
      </c>
      <c r="T36" s="17">
        <v>82</v>
      </c>
      <c r="U36" s="17">
        <v>70</v>
      </c>
      <c r="V36" s="17">
        <v>74</v>
      </c>
      <c r="W36" s="17">
        <v>101</v>
      </c>
      <c r="X36" s="17">
        <v>73</v>
      </c>
      <c r="Y36" s="17">
        <v>56</v>
      </c>
      <c r="Z36" s="17">
        <v>85</v>
      </c>
      <c r="AA36" s="17">
        <v>80</v>
      </c>
      <c r="AB36" s="17">
        <v>68</v>
      </c>
      <c r="AC36" s="17">
        <v>82</v>
      </c>
      <c r="AD36" s="8">
        <f t="shared" si="11"/>
        <v>23.53846153846154</v>
      </c>
    </row>
    <row r="37" spans="1:30" ht="13.5" hidden="1" customHeight="1">
      <c r="A37" s="30"/>
      <c r="B37" s="13" t="s">
        <v>6</v>
      </c>
      <c r="C37" s="17">
        <f t="shared" si="5"/>
        <v>1</v>
      </c>
      <c r="D37" s="17">
        <v>1</v>
      </c>
      <c r="E37" s="17" t="s">
        <v>2</v>
      </c>
      <c r="F37" s="17">
        <f t="shared" si="6"/>
        <v>15</v>
      </c>
      <c r="G37" s="17">
        <v>14</v>
      </c>
      <c r="H37" s="17" t="s">
        <v>2</v>
      </c>
      <c r="I37" s="17">
        <v>1</v>
      </c>
      <c r="J37" s="17">
        <f t="shared" si="7"/>
        <v>23</v>
      </c>
      <c r="K37" s="17">
        <v>9</v>
      </c>
      <c r="L37" s="17">
        <v>14</v>
      </c>
      <c r="M37" s="17">
        <v>5</v>
      </c>
      <c r="N37" s="7">
        <f t="shared" si="8"/>
        <v>395</v>
      </c>
      <c r="O37" s="7">
        <f t="shared" si="9"/>
        <v>191</v>
      </c>
      <c r="P37" s="7">
        <f t="shared" si="10"/>
        <v>204</v>
      </c>
      <c r="Q37" s="7"/>
      <c r="R37" s="17">
        <v>40</v>
      </c>
      <c r="S37" s="17">
        <v>33</v>
      </c>
      <c r="T37" s="17">
        <v>30</v>
      </c>
      <c r="U37" s="17">
        <v>23</v>
      </c>
      <c r="V37" s="17">
        <v>28</v>
      </c>
      <c r="W37" s="17">
        <v>36</v>
      </c>
      <c r="X37" s="17">
        <v>32</v>
      </c>
      <c r="Y37" s="17">
        <v>44</v>
      </c>
      <c r="Z37" s="17">
        <v>36</v>
      </c>
      <c r="AA37" s="17">
        <v>33</v>
      </c>
      <c r="AB37" s="17">
        <v>25</v>
      </c>
      <c r="AC37" s="17">
        <v>35</v>
      </c>
      <c r="AD37" s="8">
        <f t="shared" si="11"/>
        <v>26.333333333333332</v>
      </c>
    </row>
    <row r="38" spans="1:30" ht="13.5" hidden="1" customHeight="1" thickBot="1">
      <c r="A38" s="57"/>
      <c r="B38" s="19" t="s">
        <v>7</v>
      </c>
      <c r="C38" s="20">
        <f t="shared" si="5"/>
        <v>4</v>
      </c>
      <c r="D38" s="20">
        <v>4</v>
      </c>
      <c r="E38" s="20" t="s">
        <v>0</v>
      </c>
      <c r="F38" s="20">
        <f t="shared" si="6"/>
        <v>27</v>
      </c>
      <c r="G38" s="20">
        <v>25</v>
      </c>
      <c r="H38" s="20" t="s">
        <v>0</v>
      </c>
      <c r="I38" s="20">
        <v>2</v>
      </c>
      <c r="J38" s="20">
        <f t="shared" si="7"/>
        <v>47</v>
      </c>
      <c r="K38" s="20">
        <v>18</v>
      </c>
      <c r="L38" s="20">
        <v>29</v>
      </c>
      <c r="M38" s="20">
        <v>9</v>
      </c>
      <c r="N38" s="21">
        <f t="shared" si="8"/>
        <v>599</v>
      </c>
      <c r="O38" s="21">
        <f t="shared" si="9"/>
        <v>293</v>
      </c>
      <c r="P38" s="21">
        <f t="shared" si="10"/>
        <v>306</v>
      </c>
      <c r="Q38" s="21"/>
      <c r="R38" s="20">
        <v>38</v>
      </c>
      <c r="S38" s="20">
        <v>50</v>
      </c>
      <c r="T38" s="20">
        <v>45</v>
      </c>
      <c r="U38" s="20">
        <v>61</v>
      </c>
      <c r="V38" s="20">
        <v>50</v>
      </c>
      <c r="W38" s="20">
        <v>51</v>
      </c>
      <c r="X38" s="20">
        <v>58</v>
      </c>
      <c r="Y38" s="20">
        <v>48</v>
      </c>
      <c r="Z38" s="20">
        <v>52</v>
      </c>
      <c r="AA38" s="20">
        <v>47</v>
      </c>
      <c r="AB38" s="20">
        <v>50</v>
      </c>
      <c r="AC38" s="20">
        <v>49</v>
      </c>
      <c r="AD38" s="22">
        <f t="shared" si="11"/>
        <v>22.185185185185187</v>
      </c>
    </row>
    <row r="39" spans="1:30" ht="21.75" hidden="1" customHeight="1">
      <c r="A39" s="9" t="s">
        <v>29</v>
      </c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>
      <c r="A40" s="24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</sheetData>
  <mergeCells count="68">
    <mergeCell ref="A31:A34"/>
    <mergeCell ref="A35:A38"/>
    <mergeCell ref="A15:B15"/>
    <mergeCell ref="A16:B16"/>
    <mergeCell ref="E21:E22"/>
    <mergeCell ref="A23:A26"/>
    <mergeCell ref="A27:A30"/>
    <mergeCell ref="A20:A22"/>
    <mergeCell ref="B20:B22"/>
    <mergeCell ref="C21:C22"/>
    <mergeCell ref="D21:D22"/>
    <mergeCell ref="C20:E20"/>
    <mergeCell ref="F20:I20"/>
    <mergeCell ref="G21:G22"/>
    <mergeCell ref="H21:H22"/>
    <mergeCell ref="I21:I22"/>
    <mergeCell ref="F21:F22"/>
    <mergeCell ref="AD20:AD22"/>
    <mergeCell ref="N20:AC20"/>
    <mergeCell ref="R21:S21"/>
    <mergeCell ref="T21:U21"/>
    <mergeCell ref="V21:W21"/>
    <mergeCell ref="X21:Y21"/>
    <mergeCell ref="N21:N22"/>
    <mergeCell ref="O21:O22"/>
    <mergeCell ref="P21:P22"/>
    <mergeCell ref="J20:L20"/>
    <mergeCell ref="X5:Y5"/>
    <mergeCell ref="AB21:AC21"/>
    <mergeCell ref="L21:L22"/>
    <mergeCell ref="M20:M22"/>
    <mergeCell ref="K21:K22"/>
    <mergeCell ref="Z21:AA21"/>
    <mergeCell ref="K5:K6"/>
    <mergeCell ref="Z5:AA5"/>
    <mergeCell ref="Q5:Q6"/>
    <mergeCell ref="J21:J22"/>
    <mergeCell ref="AD4:AD6"/>
    <mergeCell ref="L5:L6"/>
    <mergeCell ref="N5:N6"/>
    <mergeCell ref="O5:O6"/>
    <mergeCell ref="P5:P6"/>
    <mergeCell ref="R5:S5"/>
    <mergeCell ref="T5:U5"/>
    <mergeCell ref="N4:AC4"/>
    <mergeCell ref="AB5:AC5"/>
    <mergeCell ref="V5:W5"/>
    <mergeCell ref="J4:L4"/>
    <mergeCell ref="M4:M6"/>
    <mergeCell ref="D5:D6"/>
    <mergeCell ref="E5:E6"/>
    <mergeCell ref="F5:F6"/>
    <mergeCell ref="J5:J6"/>
    <mergeCell ref="C4:E4"/>
    <mergeCell ref="F4:I4"/>
    <mergeCell ref="C5:C6"/>
    <mergeCell ref="I5:I6"/>
    <mergeCell ref="A8:B8"/>
    <mergeCell ref="G5:G6"/>
    <mergeCell ref="H5:H6"/>
    <mergeCell ref="A4:B6"/>
    <mergeCell ref="A7:B7"/>
    <mergeCell ref="A13:B13"/>
    <mergeCell ref="A9:B9"/>
    <mergeCell ref="A10:B10"/>
    <mergeCell ref="A11:B11"/>
    <mergeCell ref="A14:B14"/>
    <mergeCell ref="A12:B12"/>
  </mergeCells>
  <phoneticPr fontId="2"/>
  <pageMargins left="0.78700000000000003" right="0.78700000000000003" top="0.98399999999999999" bottom="0.98399999999999999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</vt:lpstr>
      <vt:lpstr>'20-1'!Print_Area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2023-04-18T05:06:58Z</cp:lastPrinted>
  <dcterms:created xsi:type="dcterms:W3CDTF">1997-01-08T22:48:59Z</dcterms:created>
  <dcterms:modified xsi:type="dcterms:W3CDTF">2023-04-18T05:07:04Z</dcterms:modified>
</cp:coreProperties>
</file>