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D95E33A-04C6-45BD-A913-A7E7F418619D}" xr6:coauthVersionLast="36" xr6:coauthVersionMax="36" xr10:uidLastSave="{00000000-0000-0000-0000-000000000000}"/>
  <bookViews>
    <workbookView xWindow="0" yWindow="0" windowWidth="28800" windowHeight="12285" tabRatio="807"/>
  </bookViews>
  <sheets>
    <sheet name="20-26" sheetId="13" r:id="rId1"/>
  </sheets>
  <calcPr calcId="191029"/>
</workbook>
</file>

<file path=xl/calcChain.xml><?xml version="1.0" encoding="utf-8"?>
<calcChain xmlns="http://schemas.openxmlformats.org/spreadsheetml/2006/main">
  <c r="D16" i="13" l="1"/>
  <c r="C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H16" i="13"/>
  <c r="G16" i="13"/>
  <c r="F16" i="13"/>
  <c r="E16" i="13"/>
  <c r="I92" i="13"/>
  <c r="B92" i="13"/>
  <c r="I84" i="13"/>
  <c r="B84" i="13"/>
  <c r="I67" i="13"/>
  <c r="B67" i="13"/>
  <c r="I50" i="13"/>
  <c r="B50" i="13"/>
  <c r="I33" i="13"/>
  <c r="I16" i="13" s="1"/>
  <c r="B33" i="13"/>
  <c r="B16" i="13" s="1"/>
  <c r="I91" i="13"/>
  <c r="I90" i="13"/>
  <c r="I83" i="13"/>
  <c r="B83" i="13"/>
  <c r="I82" i="13"/>
  <c r="B82" i="13"/>
  <c r="I81" i="13"/>
  <c r="B81" i="13"/>
  <c r="I80" i="13"/>
  <c r="B80" i="13"/>
  <c r="I79" i="13"/>
  <c r="B79" i="13"/>
  <c r="I78" i="13"/>
  <c r="I77" i="13"/>
  <c r="I76" i="13"/>
  <c r="I75" i="13"/>
  <c r="I74" i="13"/>
  <c r="E74" i="13"/>
  <c r="B74" i="13"/>
  <c r="I73" i="13"/>
  <c r="E73" i="13"/>
  <c r="B73" i="13"/>
  <c r="I66" i="13"/>
  <c r="B66" i="13"/>
  <c r="I65" i="13"/>
  <c r="B65" i="13"/>
  <c r="I64" i="13"/>
  <c r="B64" i="13"/>
  <c r="I63" i="13"/>
  <c r="B63" i="13"/>
  <c r="I62" i="13"/>
  <c r="B62" i="13"/>
  <c r="I61" i="13"/>
  <c r="B61" i="13"/>
  <c r="I60" i="13"/>
  <c r="B60" i="13"/>
  <c r="I59" i="13"/>
  <c r="B59" i="13"/>
  <c r="I58" i="13"/>
  <c r="B58" i="13"/>
  <c r="I57" i="13"/>
  <c r="E57" i="13"/>
  <c r="B57" i="13"/>
  <c r="I56" i="13"/>
  <c r="E56" i="13"/>
  <c r="B56" i="13"/>
  <c r="I49" i="13"/>
  <c r="B49" i="13"/>
  <c r="I48" i="13"/>
  <c r="B48" i="13"/>
  <c r="I47" i="13"/>
  <c r="B47" i="13"/>
  <c r="B13" i="13" s="1"/>
  <c r="I46" i="13"/>
  <c r="B46" i="13"/>
  <c r="B12" i="13" s="1"/>
  <c r="B45" i="13"/>
  <c r="B11" i="13" s="1"/>
  <c r="I44" i="13"/>
  <c r="I43" i="13"/>
  <c r="I42" i="13"/>
  <c r="I41" i="13"/>
  <c r="I40" i="13"/>
  <c r="E40" i="13"/>
  <c r="B40" i="13"/>
  <c r="I39" i="13"/>
  <c r="E39" i="13"/>
  <c r="B39" i="13"/>
  <c r="I32" i="13"/>
  <c r="B32" i="13"/>
  <c r="I31" i="13"/>
  <c r="B31" i="13"/>
  <c r="I30" i="13"/>
  <c r="B30" i="13"/>
  <c r="I29" i="13"/>
  <c r="B29" i="13"/>
  <c r="I28" i="13"/>
  <c r="B28" i="13"/>
  <c r="I27" i="13"/>
  <c r="B27" i="13"/>
  <c r="I26" i="13"/>
  <c r="B26" i="13"/>
  <c r="B9" i="13" s="1"/>
  <c r="I25" i="13"/>
  <c r="B25" i="13"/>
  <c r="I24" i="13"/>
  <c r="B24" i="13"/>
  <c r="B7" i="13"/>
  <c r="I23" i="13"/>
  <c r="E23" i="13"/>
  <c r="B23" i="13"/>
  <c r="I22" i="13"/>
  <c r="E22" i="13"/>
  <c r="B22" i="13"/>
  <c r="J15" i="13"/>
  <c r="I15" i="13"/>
  <c r="H15" i="13"/>
  <c r="J14" i="13"/>
  <c r="I14" i="13" s="1"/>
  <c r="H14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 s="1"/>
  <c r="H13" i="13"/>
  <c r="G13" i="13"/>
  <c r="F13" i="13"/>
  <c r="E13" i="13"/>
  <c r="D13" i="13"/>
  <c r="C13" i="13"/>
  <c r="V12" i="13"/>
  <c r="U12" i="13"/>
  <c r="T12" i="13"/>
  <c r="S12" i="13"/>
  <c r="R12" i="13"/>
  <c r="Q12" i="13"/>
  <c r="P12" i="13"/>
  <c r="O12" i="13"/>
  <c r="N12" i="13"/>
  <c r="M12" i="13"/>
  <c r="I12" i="13" s="1"/>
  <c r="L12" i="13"/>
  <c r="K12" i="13"/>
  <c r="J12" i="13"/>
  <c r="H12" i="13"/>
  <c r="G12" i="13"/>
  <c r="F12" i="13"/>
  <c r="E12" i="13"/>
  <c r="D12" i="13"/>
  <c r="C12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 s="1"/>
  <c r="H11" i="13"/>
  <c r="G11" i="13"/>
  <c r="F11" i="13"/>
  <c r="E11" i="13"/>
  <c r="D11" i="13"/>
  <c r="C11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 s="1"/>
  <c r="H10" i="13"/>
  <c r="G10" i="13"/>
  <c r="F10" i="13"/>
  <c r="E10" i="13"/>
  <c r="B10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 s="1"/>
  <c r="H8" i="13"/>
  <c r="G8" i="13"/>
  <c r="F8" i="13"/>
  <c r="E8" i="13"/>
  <c r="B8" i="13"/>
  <c r="V7" i="13"/>
  <c r="U7" i="13"/>
  <c r="T7" i="13"/>
  <c r="S7" i="13"/>
  <c r="R7" i="13"/>
  <c r="Q7" i="13"/>
  <c r="P7" i="13"/>
  <c r="O7" i="13"/>
  <c r="N7" i="13"/>
  <c r="M7" i="13"/>
  <c r="L7" i="13"/>
  <c r="K7" i="13"/>
  <c r="I7" i="13" s="1"/>
  <c r="J7" i="13"/>
  <c r="H7" i="13"/>
  <c r="G7" i="13"/>
  <c r="F7" i="13"/>
  <c r="E7" i="13"/>
  <c r="I6" i="13"/>
  <c r="E6" i="13"/>
  <c r="B6" i="13"/>
  <c r="I5" i="13"/>
  <c r="E5" i="13"/>
  <c r="B5" i="13"/>
</calcChain>
</file>

<file path=xl/sharedStrings.xml><?xml version="1.0" encoding="utf-8"?>
<sst xmlns="http://schemas.openxmlformats.org/spreadsheetml/2006/main" count="243" uniqueCount="44">
  <si>
    <t>資料：中央図書館・臼田図書館・浅科図書館・望月図書館</t>
    <rPh sb="0" eb="2">
      <t>シリョウ</t>
    </rPh>
    <rPh sb="3" eb="5">
      <t>チュウオウ</t>
    </rPh>
    <rPh sb="5" eb="8">
      <t>トショカン</t>
    </rPh>
    <rPh sb="9" eb="11">
      <t>ウスダ</t>
    </rPh>
    <rPh sb="11" eb="14">
      <t>トショカン</t>
    </rPh>
    <rPh sb="15" eb="17">
      <t>アサシナ</t>
    </rPh>
    <rPh sb="17" eb="20">
      <t>トショカン</t>
    </rPh>
    <rPh sb="21" eb="23">
      <t>モチヅキ</t>
    </rPh>
    <rPh sb="23" eb="26">
      <t>トショカン</t>
    </rPh>
    <phoneticPr fontId="2"/>
  </si>
  <si>
    <r>
      <t xml:space="preserve">一般
</t>
    </r>
    <r>
      <rPr>
        <sz val="8"/>
        <rFont val="明朝"/>
        <family val="1"/>
        <charset val="128"/>
      </rPr>
      <t>(含学生)</t>
    </r>
    <rPh sb="0" eb="2">
      <t>イッパン</t>
    </rPh>
    <rPh sb="4" eb="5">
      <t>フク</t>
    </rPh>
    <rPh sb="5" eb="7">
      <t>ガクセイ</t>
    </rPh>
    <phoneticPr fontId="2"/>
  </si>
  <si>
    <r>
      <t xml:space="preserve">文学
</t>
    </r>
    <r>
      <rPr>
        <sz val="7"/>
        <rFont val="明朝"/>
        <family val="1"/>
        <charset val="128"/>
      </rPr>
      <t>（小説含）</t>
    </r>
    <rPh sb="0" eb="2">
      <t>ブンガク</t>
    </rPh>
    <rPh sb="4" eb="6">
      <t>ショウセツ</t>
    </rPh>
    <rPh sb="6" eb="7">
      <t>フク</t>
    </rPh>
    <phoneticPr fontId="2"/>
  </si>
  <si>
    <r>
      <t>絵本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(含紙芝居)</t>
    </r>
    <rPh sb="0" eb="2">
      <t>エホン</t>
    </rPh>
    <rPh sb="4" eb="5">
      <t>フク</t>
    </rPh>
    <rPh sb="5" eb="6">
      <t>カミ</t>
    </rPh>
    <rPh sb="6" eb="8">
      <t>シバイ</t>
    </rPh>
    <phoneticPr fontId="2"/>
  </si>
  <si>
    <t>－総数－</t>
    <rPh sb="1" eb="3">
      <t>ソウスウ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</si>
  <si>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</si>
  <si>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</si>
  <si>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貸出
冊数</t>
    <rPh sb="0" eb="2">
      <t>カシダ</t>
    </rPh>
    <rPh sb="3" eb="5">
      <t>サツスウ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</si>
  <si>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</si>
  <si>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</si>
  <si>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</si>
  <si>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児童
生徒</t>
    <rPh sb="0" eb="2">
      <t>ジドウ</t>
    </rPh>
    <rPh sb="3" eb="5">
      <t>セイト</t>
    </rPh>
    <phoneticPr fontId="2"/>
  </si>
  <si>
    <t>冊数</t>
    <rPh sb="0" eb="1">
      <t>サツ</t>
    </rPh>
    <rPh sb="1" eb="2">
      <t>スウ</t>
    </rPh>
    <phoneticPr fontId="2"/>
  </si>
  <si>
    <t>冊数</t>
    <rPh sb="0" eb="2">
      <t>サツスウ</t>
    </rPh>
    <phoneticPr fontId="2"/>
  </si>
  <si>
    <t>団体数</t>
    <rPh sb="0" eb="2">
      <t>ダンタイ</t>
    </rPh>
    <rPh sb="2" eb="3">
      <t>カズ</t>
    </rPh>
    <phoneticPr fontId="2"/>
  </si>
  <si>
    <t>登録者数</t>
    <rPh sb="0" eb="3">
      <t>トウロクシャ</t>
    </rPh>
    <rPh sb="3" eb="4">
      <t>カズ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</si>
  <si>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</si>
  <si>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</si>
  <si>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</si>
  <si>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
科学</t>
    <rPh sb="0" eb="2">
      <t>シャカイ</t>
    </rPh>
    <rPh sb="3" eb="5">
      <t>カガク</t>
    </rPh>
    <phoneticPr fontId="2"/>
  </si>
  <si>
    <t>自然
科学</t>
    <rPh sb="0" eb="2">
      <t>シゼン</t>
    </rPh>
    <rPh sb="3" eb="5">
      <t>カガク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</si>
  <si>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</si>
  <si>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</si>
  <si>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言語</t>
    <rPh sb="0" eb="2">
      <t>ゲンゴ</t>
    </rPh>
    <phoneticPr fontId="2"/>
  </si>
  <si>
    <t>雑誌</t>
    <rPh sb="0" eb="2">
      <t>ザッシ</t>
    </rPh>
    <phoneticPr fontId="2"/>
  </si>
  <si>
    <t>蔵書冊数</t>
    <rPh sb="0" eb="2">
      <t>ゾウショ</t>
    </rPh>
    <rPh sb="2" eb="4">
      <t>サツスウ</t>
    </rPh>
    <phoneticPr fontId="2"/>
  </si>
  <si>
    <t>－中央図書館－</t>
    <rPh sb="1" eb="3">
      <t>チュウオウ</t>
    </rPh>
    <rPh sb="3" eb="6">
      <t>トショカン</t>
    </rPh>
    <phoneticPr fontId="2"/>
  </si>
  <si>
    <t>－臼田図書館－</t>
    <rPh sb="1" eb="3">
      <t>ウスダ</t>
    </rPh>
    <rPh sb="3" eb="6">
      <t>トショカン</t>
    </rPh>
    <phoneticPr fontId="2"/>
  </si>
  <si>
    <t>資料：臼田図書館</t>
    <rPh sb="0" eb="2">
      <t>シリョウ</t>
    </rPh>
    <rPh sb="3" eb="5">
      <t>ウスダ</t>
    </rPh>
    <rPh sb="5" eb="8">
      <t>トショカン</t>
    </rPh>
    <phoneticPr fontId="2"/>
  </si>
  <si>
    <t>資料：中央図書館</t>
    <rPh sb="0" eb="2">
      <t>シリョウ</t>
    </rPh>
    <rPh sb="3" eb="5">
      <t>チュウオウ</t>
    </rPh>
    <rPh sb="5" eb="8">
      <t>トショカン</t>
    </rPh>
    <phoneticPr fontId="2"/>
  </si>
  <si>
    <t>－浅科図書館－</t>
    <rPh sb="1" eb="3">
      <t>アサシナ</t>
    </rPh>
    <rPh sb="3" eb="6">
      <t>トショカン</t>
    </rPh>
    <phoneticPr fontId="2"/>
  </si>
  <si>
    <t>－望月図書館－</t>
    <rPh sb="1" eb="3">
      <t>モチヅキ</t>
    </rPh>
    <rPh sb="3" eb="6">
      <t>トショカン</t>
    </rPh>
    <phoneticPr fontId="2"/>
  </si>
  <si>
    <t>資料：浅科図書館</t>
    <rPh sb="0" eb="2">
      <t>シリョウ</t>
    </rPh>
    <rPh sb="3" eb="5">
      <t>アサシナ</t>
    </rPh>
    <rPh sb="5" eb="8">
      <t>トショカン</t>
    </rPh>
    <phoneticPr fontId="2"/>
  </si>
  <si>
    <t>資料：望月図書館</t>
    <rPh sb="0" eb="2">
      <t>シリョウ</t>
    </rPh>
    <rPh sb="3" eb="5">
      <t>モチヅキ</t>
    </rPh>
    <rPh sb="5" eb="8">
      <t>トショカン</t>
    </rPh>
    <phoneticPr fontId="2"/>
  </si>
  <si>
    <t>（単位：人，冊）</t>
    <rPh sb="1" eb="3">
      <t>タンイ</t>
    </rPh>
    <rPh sb="4" eb="5">
      <t>ヒト</t>
    </rPh>
    <rPh sb="6" eb="7">
      <t>サツ</t>
    </rPh>
    <phoneticPr fontId="2"/>
  </si>
  <si>
    <t>平成13年度</t>
    <rPh sb="0" eb="2">
      <t>ヘイセイ</t>
    </rPh>
    <rPh sb="4" eb="6">
      <t>ネンド</t>
    </rPh>
    <phoneticPr fontId="2"/>
  </si>
  <si>
    <t>20-26　図書館の概況</t>
    <rPh sb="6" eb="9">
      <t>トショカン</t>
    </rPh>
    <rPh sb="10" eb="12">
      <t>ガイキョウ</t>
    </rPh>
    <phoneticPr fontId="2"/>
  </si>
  <si>
    <t>－サングリモ図書館－</t>
    <rPh sb="6" eb="9">
      <t>トショカン</t>
    </rPh>
    <phoneticPr fontId="2"/>
  </si>
  <si>
    <t>資料：サングリモ図書館</t>
    <rPh sb="0" eb="2">
      <t>シリョウ</t>
    </rPh>
    <rPh sb="8" eb="11">
      <t>トショカン</t>
    </rPh>
    <phoneticPr fontId="2"/>
  </si>
  <si>
    <t>-</t>
    <phoneticPr fontId="2"/>
  </si>
  <si>
    <t>工学
技術</t>
    <rPh sb="0" eb="1">
      <t>コウ</t>
    </rPh>
    <rPh sb="1" eb="2">
      <t>ガク</t>
    </rPh>
    <rPh sb="3" eb="5">
      <t>ギジュツ</t>
    </rPh>
    <phoneticPr fontId="2"/>
  </si>
  <si>
    <t>貸出状況</t>
    <rPh sb="0" eb="2">
      <t>カシダ</t>
    </rPh>
    <rPh sb="2" eb="4">
      <t>ジョウキョウ</t>
    </rPh>
    <phoneticPr fontId="2"/>
  </si>
  <si>
    <t>内児童書</t>
    <rPh sb="0" eb="1">
      <t>ウチ</t>
    </rPh>
    <rPh sb="1" eb="3">
      <t>ジドウ</t>
    </rPh>
    <rPh sb="3" eb="4">
      <t>ショ</t>
    </rPh>
    <phoneticPr fontId="2"/>
  </si>
  <si>
    <t>うち団体貸出状況</t>
    <rPh sb="2" eb="4">
      <t>ダンタイ</t>
    </rPh>
    <rPh sb="4" eb="6">
      <t>カシダ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</si>
</sst>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showGridLines="0" tabSelected="1" zoomScaleNormal="100" zoomScaleSheetLayoutView="85" workbookViewId="0"/>
  </sheetViews>
  <sheetFormatPr defaultRowHeight="13.5"/>
  <cols>
    <col min="1" max="1" width="10" style="2" customWidth="1"/>
    <col min="2" max="2" width="7.875" style="2" customWidth="1"/>
    <col min="3" max="4" width="8.625" style="2" customWidth="1"/>
    <col min="5" max="5" width="9.375" style="2" customWidth="1"/>
    <col min="6" max="6" width="10.125" style="2" customWidth="1"/>
    <col min="7" max="8" width="8.125" style="2" customWidth="1"/>
    <col min="9" max="10" width="7.625" style="2" customWidth="1"/>
    <col min="11" max="22" width="7.25" style="2" customWidth="1"/>
    <col min="23" max="16384" width="9" style="2"/>
  </cols>
  <sheetData>
    <row r="1" spans="1:22" ht="18.75" customHeight="1" thickBot="1">
      <c r="A1" s="1" t="s">
        <v>36</v>
      </c>
      <c r="C1" s="15"/>
      <c r="E1" s="33" t="s">
        <v>4</v>
      </c>
      <c r="F1" s="33"/>
      <c r="V1" s="3" t="s">
        <v>34</v>
      </c>
    </row>
    <row r="2" spans="1:22">
      <c r="A2" s="27" t="s">
        <v>8</v>
      </c>
      <c r="B2" s="30" t="s">
        <v>15</v>
      </c>
      <c r="C2" s="30"/>
      <c r="D2" s="30"/>
      <c r="E2" s="30" t="s">
        <v>41</v>
      </c>
      <c r="F2" s="30"/>
      <c r="G2" s="30" t="s">
        <v>43</v>
      </c>
      <c r="H2" s="30"/>
      <c r="I2" s="31" t="s">
        <v>25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>
      <c r="A3" s="28"/>
      <c r="B3" s="21" t="s">
        <v>5</v>
      </c>
      <c r="C3" s="20" t="s">
        <v>11</v>
      </c>
      <c r="D3" s="20" t="s">
        <v>1</v>
      </c>
      <c r="E3" s="5" t="s">
        <v>5</v>
      </c>
      <c r="F3" s="5" t="s">
        <v>42</v>
      </c>
      <c r="G3" s="21" t="s">
        <v>14</v>
      </c>
      <c r="H3" s="20" t="s">
        <v>7</v>
      </c>
      <c r="I3" s="26" t="s">
        <v>5</v>
      </c>
      <c r="J3" s="21" t="s">
        <v>16</v>
      </c>
      <c r="K3" s="21" t="s">
        <v>17</v>
      </c>
      <c r="L3" s="21" t="s">
        <v>18</v>
      </c>
      <c r="M3" s="20" t="s">
        <v>19</v>
      </c>
      <c r="N3" s="20" t="s">
        <v>20</v>
      </c>
      <c r="O3" s="20" t="s">
        <v>40</v>
      </c>
      <c r="P3" s="21" t="s">
        <v>21</v>
      </c>
      <c r="Q3" s="21" t="s">
        <v>22</v>
      </c>
      <c r="R3" s="21" t="s">
        <v>23</v>
      </c>
      <c r="S3" s="20" t="s">
        <v>2</v>
      </c>
      <c r="T3" s="20" t="s">
        <v>3</v>
      </c>
      <c r="U3" s="23" t="s">
        <v>24</v>
      </c>
      <c r="V3" s="24" t="s">
        <v>6</v>
      </c>
    </row>
    <row r="4" spans="1:22">
      <c r="A4" s="29"/>
      <c r="B4" s="21"/>
      <c r="C4" s="21"/>
      <c r="D4" s="21"/>
      <c r="E4" s="5" t="s">
        <v>12</v>
      </c>
      <c r="F4" s="5" t="s">
        <v>13</v>
      </c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  <c r="T4" s="22"/>
      <c r="U4" s="23"/>
      <c r="V4" s="25"/>
    </row>
    <row r="5" spans="1:22" ht="15" hidden="1" customHeight="1">
      <c r="A5" s="6" t="s">
        <v>9</v>
      </c>
      <c r="B5" s="7">
        <f>SUM(C5:D5)</f>
        <v>0</v>
      </c>
      <c r="C5" s="7"/>
      <c r="D5" s="7"/>
      <c r="E5" s="7">
        <f>SUM(F5:F5)</f>
        <v>0</v>
      </c>
      <c r="F5" s="7"/>
      <c r="G5" s="7"/>
      <c r="H5" s="7"/>
      <c r="I5" s="8">
        <f>SUM(J5:U5)</f>
        <v>0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2" ht="6" hidden="1" customHeight="1">
      <c r="A6" s="6" t="s">
        <v>10</v>
      </c>
      <c r="B6" s="7">
        <f>SUM(C6:D6)</f>
        <v>0</v>
      </c>
      <c r="C6" s="7"/>
      <c r="D6" s="7"/>
      <c r="E6" s="7">
        <f>SUM(F6:F6)</f>
        <v>0</v>
      </c>
      <c r="F6" s="7"/>
      <c r="G6" s="7"/>
      <c r="H6" s="7"/>
      <c r="I6" s="8">
        <f>SUM(J6:U6)</f>
        <v>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15" customHeight="1">
      <c r="A7" s="6" t="s">
        <v>35</v>
      </c>
      <c r="B7" s="9">
        <f t="shared" ref="B7:B13" si="0">SUM(B24,B41,B58,B75)</f>
        <v>26430</v>
      </c>
      <c r="C7" s="10" t="s">
        <v>39</v>
      </c>
      <c r="D7" s="10" t="s">
        <v>39</v>
      </c>
      <c r="E7" s="10">
        <f t="shared" ref="E7:H13" si="1">SUM(E24,E41,E58,E75)</f>
        <v>308270</v>
      </c>
      <c r="F7" s="10">
        <f t="shared" si="1"/>
        <v>94580</v>
      </c>
      <c r="G7" s="10">
        <f t="shared" si="1"/>
        <v>105</v>
      </c>
      <c r="H7" s="10">
        <f t="shared" si="1"/>
        <v>13364</v>
      </c>
      <c r="I7" s="10">
        <f t="shared" ref="I7:I14" si="2">SUM(J7:V7)</f>
        <v>230787</v>
      </c>
      <c r="J7" s="10">
        <f t="shared" ref="J7:V7" si="3">SUM(J24,J41,J58,J75)</f>
        <v>7475</v>
      </c>
      <c r="K7" s="10">
        <f t="shared" si="3"/>
        <v>6970</v>
      </c>
      <c r="L7" s="10">
        <f t="shared" si="3"/>
        <v>20246</v>
      </c>
      <c r="M7" s="10">
        <f t="shared" si="3"/>
        <v>25076</v>
      </c>
      <c r="N7" s="10">
        <f t="shared" si="3"/>
        <v>15557</v>
      </c>
      <c r="O7" s="10">
        <f t="shared" si="3"/>
        <v>11072</v>
      </c>
      <c r="P7" s="10">
        <f t="shared" si="3"/>
        <v>5595</v>
      </c>
      <c r="Q7" s="10">
        <f t="shared" si="3"/>
        <v>16006</v>
      </c>
      <c r="R7" s="10">
        <f t="shared" si="3"/>
        <v>3149</v>
      </c>
      <c r="S7" s="10">
        <f t="shared" si="3"/>
        <v>88782</v>
      </c>
      <c r="T7" s="10">
        <f t="shared" si="3"/>
        <v>24466</v>
      </c>
      <c r="U7" s="10">
        <f t="shared" si="3"/>
        <v>2934</v>
      </c>
      <c r="V7" s="10">
        <f t="shared" si="3"/>
        <v>3459</v>
      </c>
    </row>
    <row r="8" spans="1:22" ht="15" customHeight="1">
      <c r="A8" s="4">
        <v>14</v>
      </c>
      <c r="B8" s="11">
        <f t="shared" si="0"/>
        <v>31975</v>
      </c>
      <c r="C8" s="8" t="s">
        <v>39</v>
      </c>
      <c r="D8" s="8" t="s">
        <v>39</v>
      </c>
      <c r="E8" s="8">
        <f t="shared" si="1"/>
        <v>352573</v>
      </c>
      <c r="F8" s="8">
        <f t="shared" si="1"/>
        <v>116846</v>
      </c>
      <c r="G8" s="8">
        <f t="shared" si="1"/>
        <v>118</v>
      </c>
      <c r="H8" s="8">
        <f t="shared" si="1"/>
        <v>14715</v>
      </c>
      <c r="I8" s="8">
        <f t="shared" si="2"/>
        <v>263898</v>
      </c>
      <c r="J8" s="8">
        <f t="shared" ref="J8:V8" si="4">SUM(J25,J42,J59,J76)</f>
        <v>8897</v>
      </c>
      <c r="K8" s="8">
        <f t="shared" si="4"/>
        <v>7851</v>
      </c>
      <c r="L8" s="8">
        <f t="shared" si="4"/>
        <v>23154</v>
      </c>
      <c r="M8" s="8">
        <f t="shared" si="4"/>
        <v>27908</v>
      </c>
      <c r="N8" s="8">
        <f t="shared" si="4"/>
        <v>16987</v>
      </c>
      <c r="O8" s="8">
        <f t="shared" si="4"/>
        <v>12332</v>
      </c>
      <c r="P8" s="8">
        <f t="shared" si="4"/>
        <v>6248</v>
      </c>
      <c r="Q8" s="8">
        <f t="shared" si="4"/>
        <v>17867</v>
      </c>
      <c r="R8" s="8">
        <f t="shared" si="4"/>
        <v>3453</v>
      </c>
      <c r="S8" s="8">
        <f t="shared" si="4"/>
        <v>102147</v>
      </c>
      <c r="T8" s="8">
        <f t="shared" si="4"/>
        <v>27434</v>
      </c>
      <c r="U8" s="8">
        <f t="shared" si="4"/>
        <v>5494</v>
      </c>
      <c r="V8" s="8">
        <f t="shared" si="4"/>
        <v>4126</v>
      </c>
    </row>
    <row r="9" spans="1:22" ht="15" customHeight="1">
      <c r="A9" s="4">
        <v>15</v>
      </c>
      <c r="B9" s="11">
        <f t="shared" si="0"/>
        <v>36954</v>
      </c>
      <c r="C9" s="8" t="s">
        <v>39</v>
      </c>
      <c r="D9" s="8" t="s">
        <v>39</v>
      </c>
      <c r="E9" s="8">
        <f t="shared" si="1"/>
        <v>386807</v>
      </c>
      <c r="F9" s="8">
        <f t="shared" si="1"/>
        <v>143042</v>
      </c>
      <c r="G9" s="8">
        <f t="shared" si="1"/>
        <v>128</v>
      </c>
      <c r="H9" s="8">
        <f t="shared" si="1"/>
        <v>15543</v>
      </c>
      <c r="I9" s="8">
        <f t="shared" si="2"/>
        <v>284953</v>
      </c>
      <c r="J9" s="8">
        <f t="shared" ref="J9:V9" si="5">SUM(J26,J43,J60,J77)</f>
        <v>9439</v>
      </c>
      <c r="K9" s="8">
        <f t="shared" si="5"/>
        <v>8148</v>
      </c>
      <c r="L9" s="8">
        <f t="shared" si="5"/>
        <v>24116</v>
      </c>
      <c r="M9" s="8">
        <f t="shared" si="5"/>
        <v>29585</v>
      </c>
      <c r="N9" s="8">
        <f t="shared" si="5"/>
        <v>17904</v>
      </c>
      <c r="O9" s="8">
        <f t="shared" si="5"/>
        <v>13708</v>
      </c>
      <c r="P9" s="8">
        <f t="shared" si="5"/>
        <v>6735</v>
      </c>
      <c r="Q9" s="8">
        <f t="shared" si="5"/>
        <v>18931</v>
      </c>
      <c r="R9" s="8">
        <f t="shared" si="5"/>
        <v>3647</v>
      </c>
      <c r="S9" s="8">
        <f t="shared" si="5"/>
        <v>106468</v>
      </c>
      <c r="T9" s="8">
        <f t="shared" si="5"/>
        <v>29715</v>
      </c>
      <c r="U9" s="8">
        <f t="shared" si="5"/>
        <v>12149</v>
      </c>
      <c r="V9" s="8">
        <f t="shared" si="5"/>
        <v>4408</v>
      </c>
    </row>
    <row r="10" spans="1:22" ht="15" customHeight="1">
      <c r="A10" s="4">
        <v>16</v>
      </c>
      <c r="B10" s="11">
        <f t="shared" si="0"/>
        <v>37813</v>
      </c>
      <c r="C10" s="8" t="s">
        <v>39</v>
      </c>
      <c r="D10" s="8" t="s">
        <v>39</v>
      </c>
      <c r="E10" s="8">
        <f t="shared" si="1"/>
        <v>386492</v>
      </c>
      <c r="F10" s="8">
        <f t="shared" si="1"/>
        <v>175187</v>
      </c>
      <c r="G10" s="8">
        <f t="shared" si="1"/>
        <v>114</v>
      </c>
      <c r="H10" s="8">
        <f t="shared" si="1"/>
        <v>14949</v>
      </c>
      <c r="I10" s="8">
        <f t="shared" si="2"/>
        <v>295424</v>
      </c>
      <c r="J10" s="8">
        <f t="shared" ref="J10:V10" si="6">SUM(J27,J44,J61,J78)</f>
        <v>9767</v>
      </c>
      <c r="K10" s="8">
        <f t="shared" si="6"/>
        <v>8466</v>
      </c>
      <c r="L10" s="8">
        <f t="shared" si="6"/>
        <v>24996</v>
      </c>
      <c r="M10" s="8">
        <f t="shared" si="6"/>
        <v>30847</v>
      </c>
      <c r="N10" s="8">
        <f t="shared" si="6"/>
        <v>18705</v>
      </c>
      <c r="O10" s="8">
        <f t="shared" si="6"/>
        <v>14645</v>
      </c>
      <c r="P10" s="8">
        <f t="shared" si="6"/>
        <v>7120</v>
      </c>
      <c r="Q10" s="8">
        <f t="shared" si="6"/>
        <v>19754</v>
      </c>
      <c r="R10" s="8">
        <f t="shared" si="6"/>
        <v>3834</v>
      </c>
      <c r="S10" s="8">
        <f t="shared" si="6"/>
        <v>106677</v>
      </c>
      <c r="T10" s="8">
        <f t="shared" si="6"/>
        <v>31395</v>
      </c>
      <c r="U10" s="8">
        <f t="shared" si="6"/>
        <v>13062</v>
      </c>
      <c r="V10" s="8">
        <f t="shared" si="6"/>
        <v>6156</v>
      </c>
    </row>
    <row r="11" spans="1:22" ht="15" customHeight="1">
      <c r="A11" s="4">
        <v>17</v>
      </c>
      <c r="B11" s="11">
        <f t="shared" si="0"/>
        <v>30402</v>
      </c>
      <c r="C11" s="8">
        <f t="shared" ref="C11:D13" si="7">SUM(C28,C45,C62,C79)</f>
        <v>3354</v>
      </c>
      <c r="D11" s="8">
        <f t="shared" si="7"/>
        <v>27048</v>
      </c>
      <c r="E11" s="8">
        <f t="shared" si="1"/>
        <v>378522</v>
      </c>
      <c r="F11" s="8">
        <f t="shared" si="1"/>
        <v>173218</v>
      </c>
      <c r="G11" s="8">
        <f t="shared" si="1"/>
        <v>117</v>
      </c>
      <c r="H11" s="8">
        <f t="shared" si="1"/>
        <v>10515</v>
      </c>
      <c r="I11" s="8">
        <f t="shared" si="2"/>
        <v>303070</v>
      </c>
      <c r="J11" s="8">
        <f t="shared" ref="J11:V11" si="8">SUM(J28,J45,J62,J79)</f>
        <v>9964</v>
      </c>
      <c r="K11" s="8">
        <f t="shared" si="8"/>
        <v>8740</v>
      </c>
      <c r="L11" s="8">
        <f t="shared" si="8"/>
        <v>25648</v>
      </c>
      <c r="M11" s="8">
        <f t="shared" si="8"/>
        <v>31793</v>
      </c>
      <c r="N11" s="8">
        <f t="shared" si="8"/>
        <v>19325</v>
      </c>
      <c r="O11" s="8">
        <f t="shared" si="8"/>
        <v>15070</v>
      </c>
      <c r="P11" s="8">
        <f t="shared" si="8"/>
        <v>7466</v>
      </c>
      <c r="Q11" s="8">
        <f t="shared" si="8"/>
        <v>19692</v>
      </c>
      <c r="R11" s="8">
        <f t="shared" si="8"/>
        <v>4000</v>
      </c>
      <c r="S11" s="8">
        <f t="shared" si="8"/>
        <v>109632</v>
      </c>
      <c r="T11" s="8">
        <f t="shared" si="8"/>
        <v>30973</v>
      </c>
      <c r="U11" s="8">
        <f t="shared" si="8"/>
        <v>14117</v>
      </c>
      <c r="V11" s="8">
        <f t="shared" si="8"/>
        <v>6650</v>
      </c>
    </row>
    <row r="12" spans="1:22" ht="15" customHeight="1">
      <c r="A12" s="12">
        <v>18</v>
      </c>
      <c r="B12" s="11">
        <f t="shared" si="0"/>
        <v>23096</v>
      </c>
      <c r="C12" s="8">
        <f t="shared" si="7"/>
        <v>3962</v>
      </c>
      <c r="D12" s="8">
        <f t="shared" si="7"/>
        <v>19134</v>
      </c>
      <c r="E12" s="8">
        <f t="shared" si="1"/>
        <v>413850</v>
      </c>
      <c r="F12" s="8">
        <f t="shared" si="1"/>
        <v>189582</v>
      </c>
      <c r="G12" s="8">
        <f t="shared" si="1"/>
        <v>193</v>
      </c>
      <c r="H12" s="8">
        <f t="shared" si="1"/>
        <v>23977</v>
      </c>
      <c r="I12" s="8">
        <f t="shared" si="2"/>
        <v>315773</v>
      </c>
      <c r="J12" s="8">
        <f t="shared" ref="J12:V12" si="9">SUM(J29,J46,J63,J80)</f>
        <v>10192</v>
      </c>
      <c r="K12" s="8">
        <f t="shared" si="9"/>
        <v>8841</v>
      </c>
      <c r="L12" s="8">
        <f t="shared" si="9"/>
        <v>26070</v>
      </c>
      <c r="M12" s="8">
        <f t="shared" si="9"/>
        <v>32547</v>
      </c>
      <c r="N12" s="8">
        <f t="shared" si="9"/>
        <v>21675</v>
      </c>
      <c r="O12" s="8">
        <f t="shared" si="9"/>
        <v>15544</v>
      </c>
      <c r="P12" s="8">
        <f t="shared" si="9"/>
        <v>7775</v>
      </c>
      <c r="Q12" s="8">
        <f t="shared" si="9"/>
        <v>21524</v>
      </c>
      <c r="R12" s="8">
        <f t="shared" si="9"/>
        <v>4166</v>
      </c>
      <c r="S12" s="8">
        <f t="shared" si="9"/>
        <v>115990</v>
      </c>
      <c r="T12" s="8">
        <f t="shared" si="9"/>
        <v>33751</v>
      </c>
      <c r="U12" s="8">
        <f t="shared" si="9"/>
        <v>14204</v>
      </c>
      <c r="V12" s="8">
        <f t="shared" si="9"/>
        <v>3494</v>
      </c>
    </row>
    <row r="13" spans="1:22" ht="15" customHeight="1">
      <c r="A13" s="12">
        <v>19</v>
      </c>
      <c r="B13" s="11">
        <f t="shared" si="0"/>
        <v>26652</v>
      </c>
      <c r="C13" s="8">
        <f t="shared" si="7"/>
        <v>5708</v>
      </c>
      <c r="D13" s="8">
        <f t="shared" si="7"/>
        <v>20944</v>
      </c>
      <c r="E13" s="8">
        <f t="shared" si="1"/>
        <v>420046</v>
      </c>
      <c r="F13" s="8">
        <f t="shared" si="1"/>
        <v>194992</v>
      </c>
      <c r="G13" s="8">
        <f t="shared" si="1"/>
        <v>190</v>
      </c>
      <c r="H13" s="8">
        <f t="shared" si="1"/>
        <v>16248</v>
      </c>
      <c r="I13" s="8">
        <f t="shared" si="2"/>
        <v>329707</v>
      </c>
      <c r="J13" s="8">
        <f t="shared" ref="J13:V13" si="10">SUM(J30,J47,J64,J81)</f>
        <v>10208</v>
      </c>
      <c r="K13" s="8">
        <f t="shared" si="10"/>
        <v>9124</v>
      </c>
      <c r="L13" s="8">
        <f t="shared" si="10"/>
        <v>26476</v>
      </c>
      <c r="M13" s="8">
        <f t="shared" si="10"/>
        <v>33164</v>
      </c>
      <c r="N13" s="8">
        <f t="shared" si="10"/>
        <v>20632</v>
      </c>
      <c r="O13" s="8">
        <f t="shared" si="10"/>
        <v>16971</v>
      </c>
      <c r="P13" s="8">
        <f t="shared" si="10"/>
        <v>8032</v>
      </c>
      <c r="Q13" s="8">
        <f t="shared" si="10"/>
        <v>21950</v>
      </c>
      <c r="R13" s="8">
        <f t="shared" si="10"/>
        <v>4361</v>
      </c>
      <c r="S13" s="8">
        <f t="shared" si="10"/>
        <v>118694</v>
      </c>
      <c r="T13" s="8">
        <f t="shared" si="10"/>
        <v>35945</v>
      </c>
      <c r="U13" s="8">
        <f t="shared" si="10"/>
        <v>14587</v>
      </c>
      <c r="V13" s="8">
        <f t="shared" si="10"/>
        <v>9563</v>
      </c>
    </row>
    <row r="14" spans="1:22" ht="15" customHeight="1">
      <c r="A14" s="12">
        <v>20</v>
      </c>
      <c r="B14" s="11">
        <v>30200</v>
      </c>
      <c r="C14" s="8">
        <v>6906</v>
      </c>
      <c r="D14" s="8">
        <v>23294</v>
      </c>
      <c r="E14" s="8">
        <v>458384</v>
      </c>
      <c r="F14" s="8">
        <v>206597</v>
      </c>
      <c r="G14" s="8">
        <v>232</v>
      </c>
      <c r="H14" s="8">
        <f>SUM(H31+H48+H65+H82+H90)</f>
        <v>24755</v>
      </c>
      <c r="I14" s="8">
        <f t="shared" si="2"/>
        <v>354862</v>
      </c>
      <c r="J14" s="8">
        <f>SUM(J31+J48+J65+J82+J90)</f>
        <v>10839</v>
      </c>
      <c r="K14" s="8">
        <v>9729</v>
      </c>
      <c r="L14" s="8">
        <v>28547</v>
      </c>
      <c r="M14" s="8">
        <v>35782</v>
      </c>
      <c r="N14" s="8">
        <v>22427</v>
      </c>
      <c r="O14" s="8">
        <v>19089</v>
      </c>
      <c r="P14" s="8">
        <v>8772</v>
      </c>
      <c r="Q14" s="8">
        <v>23495</v>
      </c>
      <c r="R14" s="8">
        <v>4842</v>
      </c>
      <c r="S14" s="8">
        <v>128430</v>
      </c>
      <c r="T14" s="8">
        <v>40693</v>
      </c>
      <c r="U14" s="8">
        <v>14068</v>
      </c>
      <c r="V14" s="8">
        <v>8149</v>
      </c>
    </row>
    <row r="15" spans="1:22" ht="15" customHeight="1">
      <c r="A15" s="12">
        <v>21</v>
      </c>
      <c r="B15" s="11">
        <v>33366</v>
      </c>
      <c r="C15" s="8">
        <v>7056</v>
      </c>
      <c r="D15" s="8">
        <v>26310</v>
      </c>
      <c r="E15" s="8">
        <v>491903</v>
      </c>
      <c r="F15" s="8">
        <v>219233</v>
      </c>
      <c r="G15" s="8">
        <v>243</v>
      </c>
      <c r="H15" s="8">
        <f>SUM(H32+H49+H66+H83+H91)</f>
        <v>26503</v>
      </c>
      <c r="I15" s="8">
        <f>SUM(J15:V15)</f>
        <v>371305</v>
      </c>
      <c r="J15" s="8">
        <f>SUM(J32+J49+J66+J83+J91)</f>
        <v>11176</v>
      </c>
      <c r="K15" s="8">
        <v>10137</v>
      </c>
      <c r="L15" s="8">
        <v>29477</v>
      </c>
      <c r="M15" s="8">
        <v>37175</v>
      </c>
      <c r="N15" s="8">
        <v>25635</v>
      </c>
      <c r="O15" s="8">
        <v>18981</v>
      </c>
      <c r="P15" s="8">
        <v>9395</v>
      </c>
      <c r="Q15" s="8">
        <v>24527</v>
      </c>
      <c r="R15" s="8">
        <v>5085</v>
      </c>
      <c r="S15" s="8">
        <v>134564</v>
      </c>
      <c r="T15" s="8">
        <v>43117</v>
      </c>
      <c r="U15" s="8">
        <v>14506</v>
      </c>
      <c r="V15" s="8">
        <v>7530</v>
      </c>
    </row>
    <row r="16" spans="1:22" ht="15" customHeight="1" thickBot="1">
      <c r="A16" s="19">
        <v>22</v>
      </c>
      <c r="B16" s="16">
        <f>SUM(B33,B50,B67,B84,B92)</f>
        <v>36413</v>
      </c>
      <c r="C16" s="17">
        <f>SUM(C33,C50,C67,C84,C92)</f>
        <v>7097</v>
      </c>
      <c r="D16" s="17">
        <f>SUM(D33,D50,D67,D84,D92)</f>
        <v>29316</v>
      </c>
      <c r="E16" s="17">
        <f t="shared" ref="E16:V16" si="11">SUM(E33,E50,E67,E84,E92)</f>
        <v>531901</v>
      </c>
      <c r="F16" s="17">
        <f t="shared" si="11"/>
        <v>244272</v>
      </c>
      <c r="G16" s="17">
        <f t="shared" si="11"/>
        <v>212</v>
      </c>
      <c r="H16" s="17">
        <f t="shared" si="11"/>
        <v>26838</v>
      </c>
      <c r="I16" s="17">
        <f t="shared" si="11"/>
        <v>384628</v>
      </c>
      <c r="J16" s="17">
        <f t="shared" si="11"/>
        <v>11530</v>
      </c>
      <c r="K16" s="17">
        <f t="shared" si="11"/>
        <v>10371</v>
      </c>
      <c r="L16" s="17">
        <f t="shared" si="11"/>
        <v>30229</v>
      </c>
      <c r="M16" s="17">
        <f t="shared" si="11"/>
        <v>38017</v>
      </c>
      <c r="N16" s="17">
        <f t="shared" si="11"/>
        <v>24571</v>
      </c>
      <c r="O16" s="17">
        <f t="shared" si="11"/>
        <v>22269</v>
      </c>
      <c r="P16" s="17">
        <f t="shared" si="11"/>
        <v>9760</v>
      </c>
      <c r="Q16" s="17">
        <f t="shared" si="11"/>
        <v>25356</v>
      </c>
      <c r="R16" s="17">
        <f t="shared" si="11"/>
        <v>5206</v>
      </c>
      <c r="S16" s="17">
        <f t="shared" si="11"/>
        <v>139748</v>
      </c>
      <c r="T16" s="17">
        <f t="shared" si="11"/>
        <v>45525</v>
      </c>
      <c r="U16" s="17">
        <f t="shared" si="11"/>
        <v>13991</v>
      </c>
      <c r="V16" s="17">
        <f t="shared" si="11"/>
        <v>8055</v>
      </c>
    </row>
    <row r="17" spans="1:23">
      <c r="A17" s="13" t="s">
        <v>0</v>
      </c>
    </row>
    <row r="18" spans="1:23" ht="18.75" customHeight="1" thickBot="1">
      <c r="A18" s="1"/>
      <c r="E18" s="33" t="s">
        <v>26</v>
      </c>
      <c r="F18" s="33"/>
      <c r="V18" s="3" t="s">
        <v>34</v>
      </c>
    </row>
    <row r="19" spans="1:23">
      <c r="A19" s="27" t="s">
        <v>8</v>
      </c>
      <c r="B19" s="30" t="s">
        <v>15</v>
      </c>
      <c r="C19" s="30"/>
      <c r="D19" s="30"/>
      <c r="E19" s="30" t="s">
        <v>41</v>
      </c>
      <c r="F19" s="30"/>
      <c r="G19" s="30" t="s">
        <v>43</v>
      </c>
      <c r="H19" s="30"/>
      <c r="I19" s="31" t="s">
        <v>25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4"/>
    </row>
    <row r="20" spans="1:23" ht="13.5" customHeight="1">
      <c r="A20" s="28"/>
      <c r="B20" s="21" t="s">
        <v>5</v>
      </c>
      <c r="C20" s="20" t="s">
        <v>11</v>
      </c>
      <c r="D20" s="20" t="s">
        <v>1</v>
      </c>
      <c r="E20" s="5" t="s">
        <v>5</v>
      </c>
      <c r="F20" s="5" t="s">
        <v>42</v>
      </c>
      <c r="G20" s="21" t="s">
        <v>14</v>
      </c>
      <c r="H20" s="20" t="s">
        <v>7</v>
      </c>
      <c r="I20" s="26" t="s">
        <v>5</v>
      </c>
      <c r="J20" s="21" t="s">
        <v>16</v>
      </c>
      <c r="K20" s="21" t="s">
        <v>17</v>
      </c>
      <c r="L20" s="21" t="s">
        <v>18</v>
      </c>
      <c r="M20" s="20" t="s">
        <v>19</v>
      </c>
      <c r="N20" s="20" t="s">
        <v>20</v>
      </c>
      <c r="O20" s="20" t="s">
        <v>40</v>
      </c>
      <c r="P20" s="21" t="s">
        <v>21</v>
      </c>
      <c r="Q20" s="21" t="s">
        <v>22</v>
      </c>
      <c r="R20" s="21" t="s">
        <v>23</v>
      </c>
      <c r="S20" s="20" t="s">
        <v>2</v>
      </c>
      <c r="T20" s="20" t="s">
        <v>3</v>
      </c>
      <c r="U20" s="23" t="s">
        <v>24</v>
      </c>
      <c r="V20" s="24" t="s">
        <v>6</v>
      </c>
    </row>
    <row r="21" spans="1:23">
      <c r="A21" s="29"/>
      <c r="B21" s="21"/>
      <c r="C21" s="21"/>
      <c r="D21" s="21"/>
      <c r="E21" s="5" t="s">
        <v>12</v>
      </c>
      <c r="F21" s="5" t="s">
        <v>13</v>
      </c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2"/>
      <c r="U21" s="23"/>
      <c r="V21" s="25"/>
    </row>
    <row r="22" spans="1:23" ht="15" hidden="1" customHeight="1">
      <c r="A22" s="6" t="s">
        <v>9</v>
      </c>
      <c r="B22" s="7">
        <f t="shared" ref="B22:B33" si="12">SUM(C22:D22)</f>
        <v>8121</v>
      </c>
      <c r="C22" s="7">
        <v>2733</v>
      </c>
      <c r="D22" s="7">
        <v>5388</v>
      </c>
      <c r="E22" s="7">
        <f>SUM(F22:F22)</f>
        <v>66259</v>
      </c>
      <c r="F22" s="7">
        <v>66259</v>
      </c>
      <c r="G22" s="7">
        <v>21</v>
      </c>
      <c r="H22" s="7">
        <v>4134</v>
      </c>
      <c r="I22" s="8">
        <f>SUM(J22:U22)</f>
        <v>115669</v>
      </c>
      <c r="J22" s="8">
        <v>8634</v>
      </c>
      <c r="K22" s="8">
        <v>4553</v>
      </c>
      <c r="L22" s="8">
        <v>10800</v>
      </c>
      <c r="M22" s="8">
        <v>14803</v>
      </c>
      <c r="N22" s="8">
        <v>7751</v>
      </c>
      <c r="O22" s="8">
        <v>6772</v>
      </c>
      <c r="P22" s="8">
        <v>2912</v>
      </c>
      <c r="Q22" s="8">
        <v>8039</v>
      </c>
      <c r="R22" s="8">
        <v>1580</v>
      </c>
      <c r="S22" s="8">
        <v>39773</v>
      </c>
      <c r="T22" s="8">
        <v>10052</v>
      </c>
      <c r="U22" s="8" t="s">
        <v>39</v>
      </c>
    </row>
    <row r="23" spans="1:23" ht="10.5" hidden="1" customHeight="1">
      <c r="A23" s="6" t="s">
        <v>10</v>
      </c>
      <c r="B23" s="7">
        <f t="shared" si="12"/>
        <v>9802</v>
      </c>
      <c r="C23" s="7">
        <v>3516</v>
      </c>
      <c r="D23" s="7">
        <v>6286</v>
      </c>
      <c r="E23" s="7">
        <f>SUM(F23:F23)</f>
        <v>60319</v>
      </c>
      <c r="F23" s="7">
        <v>60319</v>
      </c>
      <c r="G23" s="7">
        <v>26</v>
      </c>
      <c r="H23" s="7">
        <v>4314</v>
      </c>
      <c r="I23" s="8">
        <f>SUM(J23:U23)</f>
        <v>100587</v>
      </c>
      <c r="J23" s="8">
        <v>4022</v>
      </c>
      <c r="K23" s="8">
        <v>4169</v>
      </c>
      <c r="L23" s="8">
        <v>10420</v>
      </c>
      <c r="M23" s="8">
        <v>12769</v>
      </c>
      <c r="N23" s="8">
        <v>6591</v>
      </c>
      <c r="O23" s="8">
        <v>5424</v>
      </c>
      <c r="P23" s="8">
        <v>2462</v>
      </c>
      <c r="Q23" s="8">
        <v>7277</v>
      </c>
      <c r="R23" s="8">
        <v>1397</v>
      </c>
      <c r="S23" s="8">
        <v>36397</v>
      </c>
      <c r="T23" s="8">
        <v>9659</v>
      </c>
      <c r="U23" s="8" t="s">
        <v>39</v>
      </c>
    </row>
    <row r="24" spans="1:23" ht="15" customHeight="1">
      <c r="A24" s="6" t="s">
        <v>35</v>
      </c>
      <c r="B24" s="9">
        <f t="shared" si="12"/>
        <v>12214</v>
      </c>
      <c r="C24" s="10">
        <v>3607</v>
      </c>
      <c r="D24" s="10">
        <v>8607</v>
      </c>
      <c r="E24" s="10">
        <v>203326</v>
      </c>
      <c r="F24" s="10">
        <v>62542</v>
      </c>
      <c r="G24" s="10">
        <v>74</v>
      </c>
      <c r="H24" s="10">
        <v>8253</v>
      </c>
      <c r="I24" s="10">
        <f t="shared" ref="I24:I33" si="13">SUM(J24:V24)</f>
        <v>119977</v>
      </c>
      <c r="J24" s="10">
        <v>4463</v>
      </c>
      <c r="K24" s="10">
        <v>4300</v>
      </c>
      <c r="L24" s="10">
        <v>11082</v>
      </c>
      <c r="M24" s="10">
        <v>13759</v>
      </c>
      <c r="N24" s="10">
        <v>7154</v>
      </c>
      <c r="O24" s="10">
        <v>6094</v>
      </c>
      <c r="P24" s="10">
        <v>2671</v>
      </c>
      <c r="Q24" s="10">
        <v>7774</v>
      </c>
      <c r="R24" s="10">
        <v>1489</v>
      </c>
      <c r="S24" s="10">
        <v>50442</v>
      </c>
      <c r="T24" s="10">
        <v>10749</v>
      </c>
      <c r="U24" s="10" t="s">
        <v>39</v>
      </c>
      <c r="V24" s="10" t="s">
        <v>39</v>
      </c>
    </row>
    <row r="25" spans="1:23" ht="15" customHeight="1">
      <c r="A25" s="4">
        <v>14</v>
      </c>
      <c r="B25" s="11">
        <f t="shared" si="12"/>
        <v>16496</v>
      </c>
      <c r="C25" s="8">
        <v>3338</v>
      </c>
      <c r="D25" s="8">
        <v>13158</v>
      </c>
      <c r="E25" s="8">
        <v>233538</v>
      </c>
      <c r="F25" s="8">
        <v>60201</v>
      </c>
      <c r="G25" s="8">
        <v>61</v>
      </c>
      <c r="H25" s="8">
        <v>8223</v>
      </c>
      <c r="I25" s="8">
        <f t="shared" si="13"/>
        <v>142999</v>
      </c>
      <c r="J25" s="8">
        <v>5771</v>
      </c>
      <c r="K25" s="8">
        <v>5059</v>
      </c>
      <c r="L25" s="8">
        <v>13456</v>
      </c>
      <c r="M25" s="8">
        <v>15976</v>
      </c>
      <c r="N25" s="8">
        <v>8154</v>
      </c>
      <c r="O25" s="8">
        <v>6972</v>
      </c>
      <c r="P25" s="8">
        <v>3090</v>
      </c>
      <c r="Q25" s="8">
        <v>8959</v>
      </c>
      <c r="R25" s="8">
        <v>1702</v>
      </c>
      <c r="S25" s="8">
        <v>61258</v>
      </c>
      <c r="T25" s="8">
        <v>12602</v>
      </c>
      <c r="U25" s="8" t="s">
        <v>39</v>
      </c>
      <c r="V25" s="8" t="s">
        <v>39</v>
      </c>
    </row>
    <row r="26" spans="1:23" ht="15" customHeight="1">
      <c r="A26" s="4">
        <v>15</v>
      </c>
      <c r="B26" s="11">
        <f t="shared" si="12"/>
        <v>19794</v>
      </c>
      <c r="C26" s="8">
        <v>4045</v>
      </c>
      <c r="D26" s="8">
        <v>15749</v>
      </c>
      <c r="E26" s="8">
        <v>255974</v>
      </c>
      <c r="F26" s="8">
        <v>121547</v>
      </c>
      <c r="G26" s="8">
        <v>61</v>
      </c>
      <c r="H26" s="8">
        <v>8056</v>
      </c>
      <c r="I26" s="8">
        <f t="shared" si="13"/>
        <v>157652</v>
      </c>
      <c r="J26" s="8">
        <v>6178</v>
      </c>
      <c r="K26" s="8">
        <v>5213</v>
      </c>
      <c r="L26" s="8">
        <v>13945</v>
      </c>
      <c r="M26" s="8">
        <v>17049</v>
      </c>
      <c r="N26" s="8">
        <v>8684</v>
      </c>
      <c r="O26" s="8">
        <v>7925</v>
      </c>
      <c r="P26" s="8">
        <v>3360</v>
      </c>
      <c r="Q26" s="8">
        <v>9459</v>
      </c>
      <c r="R26" s="8">
        <v>1809</v>
      </c>
      <c r="S26" s="8">
        <v>64004</v>
      </c>
      <c r="T26" s="8">
        <v>13870</v>
      </c>
      <c r="U26" s="8">
        <v>6156</v>
      </c>
      <c r="V26" s="8" t="s">
        <v>39</v>
      </c>
    </row>
    <row r="27" spans="1:23" ht="15" customHeight="1">
      <c r="A27" s="4">
        <v>16</v>
      </c>
      <c r="B27" s="11">
        <f t="shared" si="12"/>
        <v>19289</v>
      </c>
      <c r="C27" s="8">
        <v>4490</v>
      </c>
      <c r="D27" s="8">
        <v>14799</v>
      </c>
      <c r="E27" s="8">
        <v>255158</v>
      </c>
      <c r="F27" s="8">
        <v>125166</v>
      </c>
      <c r="G27" s="8">
        <v>41</v>
      </c>
      <c r="H27" s="8">
        <v>6467</v>
      </c>
      <c r="I27" s="8">
        <f t="shared" si="13"/>
        <v>165319</v>
      </c>
      <c r="J27" s="8">
        <v>6271</v>
      </c>
      <c r="K27" s="8">
        <v>5362</v>
      </c>
      <c r="L27" s="8">
        <v>14355</v>
      </c>
      <c r="M27" s="8">
        <v>17703</v>
      </c>
      <c r="N27" s="8">
        <v>9060</v>
      </c>
      <c r="O27" s="8">
        <v>8487</v>
      </c>
      <c r="P27" s="8">
        <v>3496</v>
      </c>
      <c r="Q27" s="8">
        <v>9724</v>
      </c>
      <c r="R27" s="8">
        <v>1933</v>
      </c>
      <c r="S27" s="8">
        <v>65536</v>
      </c>
      <c r="T27" s="8">
        <v>14877</v>
      </c>
      <c r="U27" s="8">
        <v>7035</v>
      </c>
      <c r="V27" s="8">
        <v>1480</v>
      </c>
    </row>
    <row r="28" spans="1:23" ht="15" customHeight="1">
      <c r="A28" s="4">
        <v>17</v>
      </c>
      <c r="B28" s="11">
        <f t="shared" si="12"/>
        <v>13917</v>
      </c>
      <c r="C28" s="8">
        <v>1919</v>
      </c>
      <c r="D28" s="8">
        <v>11998</v>
      </c>
      <c r="E28" s="8">
        <v>252486</v>
      </c>
      <c r="F28" s="8">
        <v>110565</v>
      </c>
      <c r="G28" s="8">
        <v>41</v>
      </c>
      <c r="H28" s="8">
        <v>5264</v>
      </c>
      <c r="I28" s="8">
        <f t="shared" si="13"/>
        <v>166239</v>
      </c>
      <c r="J28" s="8">
        <v>6363</v>
      </c>
      <c r="K28" s="8">
        <v>5516</v>
      </c>
      <c r="L28" s="8">
        <v>14715</v>
      </c>
      <c r="M28" s="8">
        <v>18189</v>
      </c>
      <c r="N28" s="8">
        <v>9350</v>
      </c>
      <c r="O28" s="8">
        <v>8656</v>
      </c>
      <c r="P28" s="8">
        <v>3681</v>
      </c>
      <c r="Q28" s="8">
        <v>9362</v>
      </c>
      <c r="R28" s="8">
        <v>2029</v>
      </c>
      <c r="S28" s="8">
        <v>65946</v>
      </c>
      <c r="T28" s="8">
        <v>13585</v>
      </c>
      <c r="U28" s="8">
        <v>7115</v>
      </c>
      <c r="V28" s="8">
        <v>1732</v>
      </c>
    </row>
    <row r="29" spans="1:23" ht="15" customHeight="1">
      <c r="A29" s="12">
        <v>18</v>
      </c>
      <c r="B29" s="11">
        <f t="shared" si="12"/>
        <v>16670</v>
      </c>
      <c r="C29" s="8">
        <v>2465</v>
      </c>
      <c r="D29" s="8">
        <v>14205</v>
      </c>
      <c r="E29" s="8">
        <v>264655</v>
      </c>
      <c r="F29" s="8">
        <v>116953</v>
      </c>
      <c r="G29" s="8">
        <v>111</v>
      </c>
      <c r="H29" s="8">
        <v>17155</v>
      </c>
      <c r="I29" s="8">
        <f t="shared" si="13"/>
        <v>177287</v>
      </c>
      <c r="J29" s="8">
        <v>6445</v>
      </c>
      <c r="K29" s="8">
        <v>5636</v>
      </c>
      <c r="L29" s="8">
        <v>15553</v>
      </c>
      <c r="M29" s="8">
        <v>19299</v>
      </c>
      <c r="N29" s="8">
        <v>11623</v>
      </c>
      <c r="O29" s="8">
        <v>8981</v>
      </c>
      <c r="P29" s="8">
        <v>3971</v>
      </c>
      <c r="Q29" s="8">
        <v>10685</v>
      </c>
      <c r="R29" s="8">
        <v>2204</v>
      </c>
      <c r="S29" s="8">
        <v>68532</v>
      </c>
      <c r="T29" s="8">
        <v>16212</v>
      </c>
      <c r="U29" s="8">
        <v>7284</v>
      </c>
      <c r="V29" s="8">
        <v>862</v>
      </c>
      <c r="W29" s="14"/>
    </row>
    <row r="30" spans="1:23" ht="15" customHeight="1">
      <c r="A30" s="12">
        <v>19</v>
      </c>
      <c r="B30" s="11">
        <f t="shared" si="12"/>
        <v>19073</v>
      </c>
      <c r="C30" s="8">
        <v>3690</v>
      </c>
      <c r="D30" s="8">
        <v>15383</v>
      </c>
      <c r="E30" s="8">
        <v>265977</v>
      </c>
      <c r="F30" s="8">
        <v>117788</v>
      </c>
      <c r="G30" s="8">
        <v>115</v>
      </c>
      <c r="H30" s="8">
        <v>8612</v>
      </c>
      <c r="I30" s="8">
        <f t="shared" si="13"/>
        <v>179447</v>
      </c>
      <c r="J30" s="8">
        <v>6468</v>
      </c>
      <c r="K30" s="8">
        <v>5797</v>
      </c>
      <c r="L30" s="8">
        <v>15585</v>
      </c>
      <c r="M30" s="8">
        <v>19455</v>
      </c>
      <c r="N30" s="8">
        <v>10072</v>
      </c>
      <c r="O30" s="8">
        <v>9835</v>
      </c>
      <c r="P30" s="8">
        <v>4078</v>
      </c>
      <c r="Q30" s="8">
        <v>10732</v>
      </c>
      <c r="R30" s="8">
        <v>2256</v>
      </c>
      <c r="S30" s="8">
        <v>70075</v>
      </c>
      <c r="T30" s="8">
        <v>16350</v>
      </c>
      <c r="U30" s="8">
        <v>7799</v>
      </c>
      <c r="V30" s="8">
        <v>945</v>
      </c>
      <c r="W30" s="14"/>
    </row>
    <row r="31" spans="1:23" ht="15" customHeight="1">
      <c r="A31" s="12">
        <v>20</v>
      </c>
      <c r="B31" s="11">
        <f t="shared" si="12"/>
        <v>21275</v>
      </c>
      <c r="C31" s="8">
        <v>4154</v>
      </c>
      <c r="D31" s="8">
        <v>17121</v>
      </c>
      <c r="E31" s="8">
        <v>270370</v>
      </c>
      <c r="F31" s="8">
        <v>116310</v>
      </c>
      <c r="G31" s="8">
        <v>148</v>
      </c>
      <c r="H31" s="8">
        <v>17667</v>
      </c>
      <c r="I31" s="8">
        <f t="shared" si="13"/>
        <v>184184</v>
      </c>
      <c r="J31" s="8">
        <v>6593</v>
      </c>
      <c r="K31" s="8">
        <v>5916</v>
      </c>
      <c r="L31" s="8">
        <v>15863</v>
      </c>
      <c r="M31" s="8">
        <v>19779</v>
      </c>
      <c r="N31" s="8">
        <v>10338</v>
      </c>
      <c r="O31" s="8">
        <v>10201</v>
      </c>
      <c r="P31" s="8">
        <v>4193</v>
      </c>
      <c r="Q31" s="8">
        <v>10976</v>
      </c>
      <c r="R31" s="8">
        <v>2271</v>
      </c>
      <c r="S31" s="8">
        <v>71357</v>
      </c>
      <c r="T31" s="8">
        <v>17011</v>
      </c>
      <c r="U31" s="8">
        <v>8732</v>
      </c>
      <c r="V31" s="8">
        <v>954</v>
      </c>
      <c r="W31" s="14"/>
    </row>
    <row r="32" spans="1:23" ht="15" customHeight="1">
      <c r="A32" s="12">
        <v>21</v>
      </c>
      <c r="B32" s="11">
        <f t="shared" si="12"/>
        <v>23354</v>
      </c>
      <c r="C32" s="8">
        <v>4227</v>
      </c>
      <c r="D32" s="8">
        <v>19127</v>
      </c>
      <c r="E32" s="8">
        <v>277459</v>
      </c>
      <c r="F32" s="8">
        <v>120524</v>
      </c>
      <c r="G32" s="8">
        <v>152</v>
      </c>
      <c r="H32" s="8">
        <v>19480</v>
      </c>
      <c r="I32" s="8">
        <f t="shared" si="13"/>
        <v>189819</v>
      </c>
      <c r="J32" s="8">
        <v>6725</v>
      </c>
      <c r="K32" s="8">
        <v>6092</v>
      </c>
      <c r="L32" s="8">
        <v>16234</v>
      </c>
      <c r="M32" s="8">
        <v>20456</v>
      </c>
      <c r="N32" s="8">
        <v>12778</v>
      </c>
      <c r="O32" s="8">
        <v>8893</v>
      </c>
      <c r="P32" s="8">
        <v>4388</v>
      </c>
      <c r="Q32" s="8">
        <v>11368</v>
      </c>
      <c r="R32" s="8">
        <v>2386</v>
      </c>
      <c r="S32" s="8">
        <v>72984</v>
      </c>
      <c r="T32" s="8">
        <v>17687</v>
      </c>
      <c r="U32" s="8">
        <v>8869</v>
      </c>
      <c r="V32" s="8">
        <v>959</v>
      </c>
      <c r="W32" s="14"/>
    </row>
    <row r="33" spans="1:23" ht="15" customHeight="1" thickBot="1">
      <c r="A33" s="19">
        <v>22</v>
      </c>
      <c r="B33" s="16">
        <f t="shared" si="12"/>
        <v>25267</v>
      </c>
      <c r="C33" s="17">
        <v>4228</v>
      </c>
      <c r="D33" s="17">
        <v>21039</v>
      </c>
      <c r="E33" s="17">
        <v>293483</v>
      </c>
      <c r="F33" s="17">
        <v>127398</v>
      </c>
      <c r="G33" s="17">
        <v>127</v>
      </c>
      <c r="H33" s="17">
        <v>17944</v>
      </c>
      <c r="I33" s="17">
        <f t="shared" si="13"/>
        <v>194779</v>
      </c>
      <c r="J33" s="17">
        <v>6981</v>
      </c>
      <c r="K33" s="17">
        <v>6213</v>
      </c>
      <c r="L33" s="17">
        <v>16664</v>
      </c>
      <c r="M33" s="17">
        <v>20946</v>
      </c>
      <c r="N33" s="17">
        <v>11276</v>
      </c>
      <c r="O33" s="17">
        <v>11278</v>
      </c>
      <c r="P33" s="17">
        <v>4522</v>
      </c>
      <c r="Q33" s="17">
        <v>11667</v>
      </c>
      <c r="R33" s="17">
        <v>2420</v>
      </c>
      <c r="S33" s="17">
        <v>74627</v>
      </c>
      <c r="T33" s="17">
        <v>18385</v>
      </c>
      <c r="U33" s="17">
        <v>8832</v>
      </c>
      <c r="V33" s="17">
        <v>968</v>
      </c>
      <c r="W33" s="14"/>
    </row>
    <row r="34" spans="1:23">
      <c r="A34" s="13" t="s">
        <v>29</v>
      </c>
    </row>
    <row r="35" spans="1:23" ht="18.75" customHeight="1" thickBot="1">
      <c r="A35" s="1"/>
      <c r="E35" s="33" t="s">
        <v>27</v>
      </c>
      <c r="F35" s="33"/>
      <c r="V35" s="3" t="s">
        <v>34</v>
      </c>
    </row>
    <row r="36" spans="1:23">
      <c r="A36" s="27" t="s">
        <v>8</v>
      </c>
      <c r="B36" s="30" t="s">
        <v>15</v>
      </c>
      <c r="C36" s="30"/>
      <c r="D36" s="30"/>
      <c r="E36" s="30" t="s">
        <v>41</v>
      </c>
      <c r="F36" s="30"/>
      <c r="G36" s="30" t="s">
        <v>43</v>
      </c>
      <c r="H36" s="30"/>
      <c r="I36" s="31" t="s">
        <v>25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4"/>
    </row>
    <row r="37" spans="1:23" ht="13.5" customHeight="1">
      <c r="A37" s="28"/>
      <c r="B37" s="21" t="s">
        <v>5</v>
      </c>
      <c r="C37" s="20" t="s">
        <v>11</v>
      </c>
      <c r="D37" s="20" t="s">
        <v>1</v>
      </c>
      <c r="E37" s="5" t="s">
        <v>5</v>
      </c>
      <c r="F37" s="5" t="s">
        <v>42</v>
      </c>
      <c r="G37" s="21" t="s">
        <v>14</v>
      </c>
      <c r="H37" s="20" t="s">
        <v>7</v>
      </c>
      <c r="I37" s="26" t="s">
        <v>5</v>
      </c>
      <c r="J37" s="21" t="s">
        <v>16</v>
      </c>
      <c r="K37" s="21" t="s">
        <v>17</v>
      </c>
      <c r="L37" s="21" t="s">
        <v>18</v>
      </c>
      <c r="M37" s="20" t="s">
        <v>19</v>
      </c>
      <c r="N37" s="20" t="s">
        <v>20</v>
      </c>
      <c r="O37" s="20" t="s">
        <v>40</v>
      </c>
      <c r="P37" s="21" t="s">
        <v>21</v>
      </c>
      <c r="Q37" s="21" t="s">
        <v>22</v>
      </c>
      <c r="R37" s="21" t="s">
        <v>23</v>
      </c>
      <c r="S37" s="20" t="s">
        <v>2</v>
      </c>
      <c r="T37" s="20" t="s">
        <v>3</v>
      </c>
      <c r="U37" s="23" t="s">
        <v>24</v>
      </c>
      <c r="V37" s="24" t="s">
        <v>6</v>
      </c>
    </row>
    <row r="38" spans="1:23">
      <c r="A38" s="29"/>
      <c r="B38" s="21"/>
      <c r="C38" s="21"/>
      <c r="D38" s="21"/>
      <c r="E38" s="5" t="s">
        <v>12</v>
      </c>
      <c r="F38" s="5" t="s">
        <v>13</v>
      </c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2"/>
      <c r="U38" s="23"/>
      <c r="V38" s="25"/>
    </row>
    <row r="39" spans="1:23" ht="15" hidden="1" customHeight="1">
      <c r="A39" s="6" t="s">
        <v>9</v>
      </c>
      <c r="B39" s="7">
        <f t="shared" ref="B39:B50" si="14">SUM(C39:D39)</f>
        <v>0</v>
      </c>
      <c r="C39" s="7"/>
      <c r="D39" s="7"/>
      <c r="E39" s="7">
        <f>SUM(F39:F39)</f>
        <v>0</v>
      </c>
      <c r="F39" s="7"/>
      <c r="G39" s="7"/>
      <c r="H39" s="7"/>
      <c r="I39" s="8">
        <f>SUM(J39:U39)</f>
        <v>0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3" ht="15" hidden="1" customHeight="1">
      <c r="A40" s="6" t="s">
        <v>10</v>
      </c>
      <c r="B40" s="7">
        <f t="shared" si="14"/>
        <v>0</v>
      </c>
      <c r="C40" s="7"/>
      <c r="D40" s="7"/>
      <c r="E40" s="7">
        <f>SUM(F40:F40)</f>
        <v>0</v>
      </c>
      <c r="F40" s="7"/>
      <c r="G40" s="7"/>
      <c r="H40" s="7"/>
      <c r="I40" s="8">
        <f>SUM(J40:U40)</f>
        <v>0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3" ht="15" customHeight="1">
      <c r="A41" s="6" t="s">
        <v>35</v>
      </c>
      <c r="B41" s="9">
        <v>7165</v>
      </c>
      <c r="C41" s="10" t="s">
        <v>39</v>
      </c>
      <c r="D41" s="10" t="s">
        <v>39</v>
      </c>
      <c r="E41" s="10">
        <v>46653</v>
      </c>
      <c r="F41" s="10">
        <v>22138</v>
      </c>
      <c r="G41" s="10">
        <v>13</v>
      </c>
      <c r="H41" s="10">
        <v>3320</v>
      </c>
      <c r="I41" s="10">
        <f>SUM(J41:V41)</f>
        <v>36685</v>
      </c>
      <c r="J41" s="10">
        <v>1550</v>
      </c>
      <c r="K41" s="10">
        <v>1050</v>
      </c>
      <c r="L41" s="10">
        <v>3231</v>
      </c>
      <c r="M41" s="10">
        <v>4015</v>
      </c>
      <c r="N41" s="10">
        <v>3825</v>
      </c>
      <c r="O41" s="10">
        <v>1609</v>
      </c>
      <c r="P41" s="10">
        <v>1058</v>
      </c>
      <c r="Q41" s="10">
        <v>2617</v>
      </c>
      <c r="R41" s="10">
        <v>703</v>
      </c>
      <c r="S41" s="10">
        <v>10814</v>
      </c>
      <c r="T41" s="10">
        <v>5181</v>
      </c>
      <c r="U41" s="10" t="s">
        <v>39</v>
      </c>
      <c r="V41" s="10">
        <v>1032</v>
      </c>
    </row>
    <row r="42" spans="1:23" ht="15" customHeight="1">
      <c r="A42" s="4">
        <v>14</v>
      </c>
      <c r="B42" s="11">
        <v>7674</v>
      </c>
      <c r="C42" s="8" t="s">
        <v>39</v>
      </c>
      <c r="D42" s="8" t="s">
        <v>39</v>
      </c>
      <c r="E42" s="8">
        <v>52645</v>
      </c>
      <c r="F42" s="8">
        <v>29797</v>
      </c>
      <c r="G42" s="8">
        <v>15</v>
      </c>
      <c r="H42" s="8">
        <v>4305</v>
      </c>
      <c r="I42" s="8">
        <f>SUM(J42:V42)</f>
        <v>38334</v>
      </c>
      <c r="J42" s="8">
        <v>1574</v>
      </c>
      <c r="K42" s="8">
        <v>1101</v>
      </c>
      <c r="L42" s="8">
        <v>3408</v>
      </c>
      <c r="M42" s="8">
        <v>4176</v>
      </c>
      <c r="N42" s="8">
        <v>3924</v>
      </c>
      <c r="O42" s="8">
        <v>1676</v>
      </c>
      <c r="P42" s="8">
        <v>1092</v>
      </c>
      <c r="Q42" s="8">
        <v>2831</v>
      </c>
      <c r="R42" s="8">
        <v>722</v>
      </c>
      <c r="S42" s="8">
        <v>11319</v>
      </c>
      <c r="T42" s="8">
        <v>5389</v>
      </c>
      <c r="U42" s="8" t="s">
        <v>39</v>
      </c>
      <c r="V42" s="8">
        <v>1122</v>
      </c>
    </row>
    <row r="43" spans="1:23" ht="15" customHeight="1">
      <c r="A43" s="4">
        <v>15</v>
      </c>
      <c r="B43" s="11">
        <v>8497</v>
      </c>
      <c r="C43" s="8" t="s">
        <v>39</v>
      </c>
      <c r="D43" s="8" t="s">
        <v>39</v>
      </c>
      <c r="E43" s="8">
        <v>59900</v>
      </c>
      <c r="F43" s="8" t="s">
        <v>39</v>
      </c>
      <c r="G43" s="8">
        <v>13</v>
      </c>
      <c r="H43" s="8">
        <v>5122</v>
      </c>
      <c r="I43" s="8">
        <f>SUM(J43:V43)</f>
        <v>39870</v>
      </c>
      <c r="J43" s="8">
        <v>1589</v>
      </c>
      <c r="K43" s="8">
        <v>1148</v>
      </c>
      <c r="L43" s="8">
        <v>3486</v>
      </c>
      <c r="M43" s="8">
        <v>4305</v>
      </c>
      <c r="N43" s="8">
        <v>4032</v>
      </c>
      <c r="O43" s="8">
        <v>1759</v>
      </c>
      <c r="P43" s="8">
        <v>1116</v>
      </c>
      <c r="Q43" s="8">
        <v>2998</v>
      </c>
      <c r="R43" s="8">
        <v>752</v>
      </c>
      <c r="S43" s="8">
        <v>11827</v>
      </c>
      <c r="T43" s="8">
        <v>5713</v>
      </c>
      <c r="U43" s="8" t="s">
        <v>39</v>
      </c>
      <c r="V43" s="8">
        <v>1145</v>
      </c>
    </row>
    <row r="44" spans="1:23" ht="15" customHeight="1">
      <c r="A44" s="4">
        <v>16</v>
      </c>
      <c r="B44" s="11">
        <v>9076</v>
      </c>
      <c r="C44" s="8" t="s">
        <v>39</v>
      </c>
      <c r="D44" s="8" t="s">
        <v>39</v>
      </c>
      <c r="E44" s="8">
        <v>54930</v>
      </c>
      <c r="F44" s="8">
        <v>28343</v>
      </c>
      <c r="G44" s="8">
        <v>12</v>
      </c>
      <c r="H44" s="8">
        <v>5683</v>
      </c>
      <c r="I44" s="8">
        <f>SUM(J44:V44)</f>
        <v>40500</v>
      </c>
      <c r="J44" s="8">
        <v>1669</v>
      </c>
      <c r="K44" s="8">
        <v>1207</v>
      </c>
      <c r="L44" s="8">
        <v>3616</v>
      </c>
      <c r="M44" s="8">
        <v>4423</v>
      </c>
      <c r="N44" s="8">
        <v>4120</v>
      </c>
      <c r="O44" s="8">
        <v>1839</v>
      </c>
      <c r="P44" s="8">
        <v>1148</v>
      </c>
      <c r="Q44" s="8">
        <v>3130</v>
      </c>
      <c r="R44" s="8">
        <v>748</v>
      </c>
      <c r="S44" s="8">
        <v>11616</v>
      </c>
      <c r="T44" s="8">
        <v>5805</v>
      </c>
      <c r="U44" s="8" t="s">
        <v>39</v>
      </c>
      <c r="V44" s="8">
        <v>1179</v>
      </c>
    </row>
    <row r="45" spans="1:23" ht="15" customHeight="1">
      <c r="A45" s="4">
        <v>17</v>
      </c>
      <c r="B45" s="11">
        <f t="shared" si="14"/>
        <v>9891</v>
      </c>
      <c r="C45" s="8">
        <v>532</v>
      </c>
      <c r="D45" s="8">
        <v>9359</v>
      </c>
      <c r="E45" s="8">
        <v>49699</v>
      </c>
      <c r="F45" s="8">
        <v>26960</v>
      </c>
      <c r="G45" s="8">
        <v>12</v>
      </c>
      <c r="H45" s="8">
        <v>3704</v>
      </c>
      <c r="I45" s="8">
        <v>42222</v>
      </c>
      <c r="J45" s="8">
        <v>1732</v>
      </c>
      <c r="K45" s="8">
        <v>1267</v>
      </c>
      <c r="L45" s="8">
        <v>3749</v>
      </c>
      <c r="M45" s="8">
        <v>4595</v>
      </c>
      <c r="N45" s="8">
        <v>4254</v>
      </c>
      <c r="O45" s="8">
        <v>1917</v>
      </c>
      <c r="P45" s="8">
        <v>1182</v>
      </c>
      <c r="Q45" s="8">
        <v>3224</v>
      </c>
      <c r="R45" s="8">
        <v>774</v>
      </c>
      <c r="S45" s="8">
        <v>12276</v>
      </c>
      <c r="T45" s="8">
        <v>6070</v>
      </c>
      <c r="U45" s="8" t="s">
        <v>39</v>
      </c>
      <c r="V45" s="8">
        <v>1182</v>
      </c>
    </row>
    <row r="46" spans="1:23" ht="15" customHeight="1">
      <c r="A46" s="12">
        <v>18</v>
      </c>
      <c r="B46" s="11">
        <f t="shared" si="14"/>
        <v>1934</v>
      </c>
      <c r="C46" s="8">
        <v>448</v>
      </c>
      <c r="D46" s="8">
        <v>1486</v>
      </c>
      <c r="E46" s="8">
        <v>60237</v>
      </c>
      <c r="F46" s="8">
        <v>28496</v>
      </c>
      <c r="G46" s="8">
        <v>16</v>
      </c>
      <c r="H46" s="8">
        <v>3595</v>
      </c>
      <c r="I46" s="8">
        <f>SUM(J46:V46)</f>
        <v>40739</v>
      </c>
      <c r="J46" s="8">
        <v>1845</v>
      </c>
      <c r="K46" s="8">
        <v>1177</v>
      </c>
      <c r="L46" s="8">
        <v>3944</v>
      </c>
      <c r="M46" s="8">
        <v>4150</v>
      </c>
      <c r="N46" s="8">
        <v>4131</v>
      </c>
      <c r="O46" s="8">
        <v>1808</v>
      </c>
      <c r="P46" s="8">
        <v>1156</v>
      </c>
      <c r="Q46" s="8">
        <v>3188</v>
      </c>
      <c r="R46" s="8">
        <v>689</v>
      </c>
      <c r="S46" s="8">
        <v>10834</v>
      </c>
      <c r="T46" s="8">
        <v>5155</v>
      </c>
      <c r="U46" s="8">
        <v>1491</v>
      </c>
      <c r="V46" s="8">
        <v>1171</v>
      </c>
    </row>
    <row r="47" spans="1:23" ht="15" customHeight="1">
      <c r="A47" s="12">
        <v>19</v>
      </c>
      <c r="B47" s="11">
        <f t="shared" si="14"/>
        <v>2574</v>
      </c>
      <c r="C47" s="8">
        <v>596</v>
      </c>
      <c r="D47" s="8">
        <v>1978</v>
      </c>
      <c r="E47" s="8">
        <v>63294</v>
      </c>
      <c r="F47" s="8">
        <v>30984</v>
      </c>
      <c r="G47" s="8">
        <v>20</v>
      </c>
      <c r="H47" s="8">
        <v>3801</v>
      </c>
      <c r="I47" s="8">
        <f>SUM(J47:V47)</f>
        <v>45980</v>
      </c>
      <c r="J47" s="8">
        <v>1721</v>
      </c>
      <c r="K47" s="8">
        <v>1225</v>
      </c>
      <c r="L47" s="8">
        <v>3925</v>
      </c>
      <c r="M47" s="8">
        <v>4348</v>
      </c>
      <c r="N47" s="8">
        <v>4306</v>
      </c>
      <c r="O47" s="8">
        <v>1988</v>
      </c>
      <c r="P47" s="8">
        <v>1194</v>
      </c>
      <c r="Q47" s="8">
        <v>3357</v>
      </c>
      <c r="R47" s="8">
        <v>778</v>
      </c>
      <c r="S47" s="8">
        <v>14028</v>
      </c>
      <c r="T47" s="8">
        <v>6283</v>
      </c>
      <c r="U47" s="8">
        <v>1599</v>
      </c>
      <c r="V47" s="8">
        <v>1228</v>
      </c>
    </row>
    <row r="48" spans="1:23" ht="15" customHeight="1">
      <c r="A48" s="4">
        <v>20</v>
      </c>
      <c r="B48" s="11">
        <f t="shared" si="14"/>
        <v>3120</v>
      </c>
      <c r="C48" s="8">
        <v>963</v>
      </c>
      <c r="D48" s="8">
        <v>2157</v>
      </c>
      <c r="E48" s="8">
        <v>65326</v>
      </c>
      <c r="F48" s="8">
        <v>30745</v>
      </c>
      <c r="G48" s="8">
        <v>31</v>
      </c>
      <c r="H48" s="8">
        <v>4079</v>
      </c>
      <c r="I48" s="8">
        <f>SUM(J48:V48)</f>
        <v>49179</v>
      </c>
      <c r="J48" s="8">
        <v>1770</v>
      </c>
      <c r="K48" s="8">
        <v>1323</v>
      </c>
      <c r="L48" s="8">
        <v>4093</v>
      </c>
      <c r="M48" s="8">
        <v>4664</v>
      </c>
      <c r="N48" s="8">
        <v>4497</v>
      </c>
      <c r="O48" s="8">
        <v>2342</v>
      </c>
      <c r="P48" s="8">
        <v>1270</v>
      </c>
      <c r="Q48" s="8">
        <v>3571</v>
      </c>
      <c r="R48" s="8">
        <v>834</v>
      </c>
      <c r="S48" s="8">
        <v>15125</v>
      </c>
      <c r="T48" s="8">
        <v>6865</v>
      </c>
      <c r="U48" s="8">
        <v>1595</v>
      </c>
      <c r="V48" s="8">
        <v>1230</v>
      </c>
    </row>
    <row r="49" spans="1:22" ht="15" customHeight="1">
      <c r="A49" s="12">
        <v>21</v>
      </c>
      <c r="B49" s="11">
        <f t="shared" si="14"/>
        <v>3586</v>
      </c>
      <c r="C49" s="8">
        <v>985</v>
      </c>
      <c r="D49" s="8">
        <v>2601</v>
      </c>
      <c r="E49" s="8">
        <v>73285</v>
      </c>
      <c r="F49" s="8">
        <v>33013</v>
      </c>
      <c r="G49" s="8">
        <v>34</v>
      </c>
      <c r="H49" s="8">
        <v>3673</v>
      </c>
      <c r="I49" s="8">
        <f>SUM(J49:V49)</f>
        <v>51797</v>
      </c>
      <c r="J49" s="8">
        <v>1807</v>
      </c>
      <c r="K49" s="8">
        <v>1392</v>
      </c>
      <c r="L49" s="8">
        <v>4243</v>
      </c>
      <c r="M49" s="8">
        <v>4906</v>
      </c>
      <c r="N49" s="8">
        <v>4711</v>
      </c>
      <c r="O49" s="8">
        <v>2698</v>
      </c>
      <c r="P49" s="8">
        <v>1356</v>
      </c>
      <c r="Q49" s="8">
        <v>3803</v>
      </c>
      <c r="R49" s="8">
        <v>866</v>
      </c>
      <c r="S49" s="8">
        <v>15931</v>
      </c>
      <c r="T49" s="8">
        <v>7277</v>
      </c>
      <c r="U49" s="8">
        <v>1589</v>
      </c>
      <c r="V49" s="8">
        <v>1218</v>
      </c>
    </row>
    <row r="50" spans="1:22" ht="15" customHeight="1" thickBot="1">
      <c r="A50" s="19">
        <v>22</v>
      </c>
      <c r="B50" s="16">
        <f t="shared" si="14"/>
        <v>4027</v>
      </c>
      <c r="C50" s="17">
        <v>1026</v>
      </c>
      <c r="D50" s="17">
        <v>3001</v>
      </c>
      <c r="E50" s="17">
        <v>79770</v>
      </c>
      <c r="F50" s="17">
        <v>37109</v>
      </c>
      <c r="G50" s="17">
        <v>41</v>
      </c>
      <c r="H50" s="17">
        <v>4203</v>
      </c>
      <c r="I50" s="17">
        <f>SUM(J50:V50)</f>
        <v>54268</v>
      </c>
      <c r="J50" s="17">
        <v>1874</v>
      </c>
      <c r="K50" s="17">
        <v>1427</v>
      </c>
      <c r="L50" s="17">
        <v>4336</v>
      </c>
      <c r="M50" s="17">
        <v>5023</v>
      </c>
      <c r="N50" s="17">
        <v>4859</v>
      </c>
      <c r="O50" s="17">
        <v>3072</v>
      </c>
      <c r="P50" s="17">
        <v>1445</v>
      </c>
      <c r="Q50" s="17">
        <v>3964</v>
      </c>
      <c r="R50" s="17">
        <v>904</v>
      </c>
      <c r="S50" s="17">
        <v>16917</v>
      </c>
      <c r="T50" s="17">
        <v>7971</v>
      </c>
      <c r="U50" s="17">
        <v>1257</v>
      </c>
      <c r="V50" s="17">
        <v>1219</v>
      </c>
    </row>
    <row r="51" spans="1:22">
      <c r="A51" s="13" t="s">
        <v>28</v>
      </c>
    </row>
    <row r="52" spans="1:22" ht="18.75" customHeight="1" thickBot="1">
      <c r="A52" s="1"/>
      <c r="E52" s="33" t="s">
        <v>30</v>
      </c>
      <c r="F52" s="33"/>
      <c r="V52" s="3" t="s">
        <v>34</v>
      </c>
    </row>
    <row r="53" spans="1:22">
      <c r="A53" s="27" t="s">
        <v>8</v>
      </c>
      <c r="B53" s="30" t="s">
        <v>15</v>
      </c>
      <c r="C53" s="30"/>
      <c r="D53" s="30"/>
      <c r="E53" s="30" t="s">
        <v>41</v>
      </c>
      <c r="F53" s="30"/>
      <c r="G53" s="30" t="s">
        <v>43</v>
      </c>
      <c r="H53" s="30"/>
      <c r="I53" s="31" t="s">
        <v>25</v>
      </c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4"/>
    </row>
    <row r="54" spans="1:22" ht="13.5" customHeight="1">
      <c r="A54" s="28"/>
      <c r="B54" s="21" t="s">
        <v>5</v>
      </c>
      <c r="C54" s="20" t="s">
        <v>11</v>
      </c>
      <c r="D54" s="20" t="s">
        <v>1</v>
      </c>
      <c r="E54" s="5" t="s">
        <v>5</v>
      </c>
      <c r="F54" s="5" t="s">
        <v>42</v>
      </c>
      <c r="G54" s="21" t="s">
        <v>14</v>
      </c>
      <c r="H54" s="20" t="s">
        <v>7</v>
      </c>
      <c r="I54" s="26" t="s">
        <v>5</v>
      </c>
      <c r="J54" s="21" t="s">
        <v>16</v>
      </c>
      <c r="K54" s="21" t="s">
        <v>17</v>
      </c>
      <c r="L54" s="21" t="s">
        <v>18</v>
      </c>
      <c r="M54" s="20" t="s">
        <v>19</v>
      </c>
      <c r="N54" s="20" t="s">
        <v>20</v>
      </c>
      <c r="O54" s="20" t="s">
        <v>40</v>
      </c>
      <c r="P54" s="21" t="s">
        <v>21</v>
      </c>
      <c r="Q54" s="21" t="s">
        <v>22</v>
      </c>
      <c r="R54" s="21" t="s">
        <v>23</v>
      </c>
      <c r="S54" s="20" t="s">
        <v>2</v>
      </c>
      <c r="T54" s="20" t="s">
        <v>3</v>
      </c>
      <c r="U54" s="23" t="s">
        <v>24</v>
      </c>
      <c r="V54" s="24" t="s">
        <v>6</v>
      </c>
    </row>
    <row r="55" spans="1:22">
      <c r="A55" s="29"/>
      <c r="B55" s="21"/>
      <c r="C55" s="21"/>
      <c r="D55" s="21"/>
      <c r="E55" s="5" t="s">
        <v>12</v>
      </c>
      <c r="F55" s="5" t="s">
        <v>13</v>
      </c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2"/>
      <c r="U55" s="23"/>
      <c r="V55" s="25"/>
    </row>
    <row r="56" spans="1:22" ht="15" hidden="1" customHeight="1">
      <c r="A56" s="6" t="s">
        <v>9</v>
      </c>
      <c r="B56" s="7">
        <f t="shared" ref="B56:B67" si="15">SUM(C56:D56)</f>
        <v>0</v>
      </c>
      <c r="C56" s="7"/>
      <c r="D56" s="7"/>
      <c r="E56" s="7">
        <f>SUM(F56:F56)</f>
        <v>0</v>
      </c>
      <c r="F56" s="7"/>
      <c r="G56" s="7"/>
      <c r="H56" s="7"/>
      <c r="I56" s="8">
        <f>SUM(J56:U56)</f>
        <v>0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2" ht="15" hidden="1" customHeight="1">
      <c r="A57" s="6" t="s">
        <v>10</v>
      </c>
      <c r="B57" s="7">
        <f t="shared" si="15"/>
        <v>0</v>
      </c>
      <c r="C57" s="7"/>
      <c r="D57" s="7"/>
      <c r="E57" s="7">
        <f>SUM(F57:F57)</f>
        <v>0</v>
      </c>
      <c r="F57" s="7"/>
      <c r="G57" s="7"/>
      <c r="H57" s="7"/>
      <c r="I57" s="8">
        <f>SUM(J57:U57)</f>
        <v>0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2" ht="15" customHeight="1">
      <c r="A58" s="6" t="s">
        <v>35</v>
      </c>
      <c r="B58" s="9">
        <f t="shared" si="15"/>
        <v>3787</v>
      </c>
      <c r="C58" s="10">
        <v>565</v>
      </c>
      <c r="D58" s="10">
        <v>3222</v>
      </c>
      <c r="E58" s="10">
        <v>32267</v>
      </c>
      <c r="F58" s="10">
        <v>9900</v>
      </c>
      <c r="G58" s="10">
        <v>8</v>
      </c>
      <c r="H58" s="10">
        <v>1270</v>
      </c>
      <c r="I58" s="10">
        <f t="shared" ref="I58:I67" si="16">SUM(J58:V58)</f>
        <v>42002</v>
      </c>
      <c r="J58" s="10">
        <v>1092</v>
      </c>
      <c r="K58" s="10">
        <v>1074</v>
      </c>
      <c r="L58" s="10">
        <v>3917</v>
      </c>
      <c r="M58" s="10">
        <v>4526</v>
      </c>
      <c r="N58" s="10">
        <v>2597</v>
      </c>
      <c r="O58" s="10">
        <v>1770</v>
      </c>
      <c r="P58" s="10">
        <v>1113</v>
      </c>
      <c r="Q58" s="10">
        <v>3443</v>
      </c>
      <c r="R58" s="10">
        <v>516</v>
      </c>
      <c r="S58" s="10">
        <v>14185</v>
      </c>
      <c r="T58" s="10">
        <v>5030</v>
      </c>
      <c r="U58" s="10">
        <v>2213</v>
      </c>
      <c r="V58" s="10">
        <v>526</v>
      </c>
    </row>
    <row r="59" spans="1:22" ht="15" customHeight="1">
      <c r="A59" s="4">
        <v>14</v>
      </c>
      <c r="B59" s="11">
        <f t="shared" si="15"/>
        <v>4252</v>
      </c>
      <c r="C59" s="8">
        <v>615</v>
      </c>
      <c r="D59" s="8">
        <v>3637</v>
      </c>
      <c r="E59" s="8">
        <v>39597</v>
      </c>
      <c r="F59" s="8">
        <v>14628</v>
      </c>
      <c r="G59" s="8">
        <v>29</v>
      </c>
      <c r="H59" s="8">
        <v>1510</v>
      </c>
      <c r="I59" s="8">
        <f t="shared" si="16"/>
        <v>47340</v>
      </c>
      <c r="J59" s="8">
        <v>1144</v>
      </c>
      <c r="K59" s="8">
        <v>1114</v>
      </c>
      <c r="L59" s="8">
        <v>4164</v>
      </c>
      <c r="M59" s="8">
        <v>4835</v>
      </c>
      <c r="N59" s="8">
        <v>2798</v>
      </c>
      <c r="O59" s="8">
        <v>1901</v>
      </c>
      <c r="P59" s="8">
        <v>1217</v>
      </c>
      <c r="Q59" s="8">
        <v>3759</v>
      </c>
      <c r="R59" s="8">
        <v>562</v>
      </c>
      <c r="S59" s="8">
        <v>14790</v>
      </c>
      <c r="T59" s="8">
        <v>5357</v>
      </c>
      <c r="U59" s="8">
        <v>4716</v>
      </c>
      <c r="V59" s="8">
        <v>983</v>
      </c>
    </row>
    <row r="60" spans="1:22" ht="15" customHeight="1">
      <c r="A60" s="4">
        <v>15</v>
      </c>
      <c r="B60" s="11">
        <f>SUM(C60:D60)</f>
        <v>4751</v>
      </c>
      <c r="C60" s="8">
        <v>658</v>
      </c>
      <c r="D60" s="8">
        <v>4093</v>
      </c>
      <c r="E60" s="8">
        <v>40756</v>
      </c>
      <c r="F60" s="8">
        <v>21495</v>
      </c>
      <c r="G60" s="8">
        <v>39</v>
      </c>
      <c r="H60" s="8">
        <v>1705</v>
      </c>
      <c r="I60" s="8">
        <f t="shared" si="16"/>
        <v>50287</v>
      </c>
      <c r="J60" s="8">
        <v>1245</v>
      </c>
      <c r="K60" s="8">
        <v>1185</v>
      </c>
      <c r="L60" s="8">
        <v>4482</v>
      </c>
      <c r="M60" s="8">
        <v>5166</v>
      </c>
      <c r="N60" s="8">
        <v>2980</v>
      </c>
      <c r="O60" s="8">
        <v>2074</v>
      </c>
      <c r="P60" s="8">
        <v>1319</v>
      </c>
      <c r="Q60" s="8">
        <v>3982</v>
      </c>
      <c r="R60" s="8">
        <v>588</v>
      </c>
      <c r="S60" s="8">
        <v>15296</v>
      </c>
      <c r="T60" s="8">
        <v>5641</v>
      </c>
      <c r="U60" s="8">
        <v>5222</v>
      </c>
      <c r="V60" s="8">
        <v>1107</v>
      </c>
    </row>
    <row r="61" spans="1:22" ht="15" customHeight="1">
      <c r="A61" s="4">
        <v>16</v>
      </c>
      <c r="B61" s="11">
        <f t="shared" si="15"/>
        <v>5235</v>
      </c>
      <c r="C61" s="8">
        <v>670</v>
      </c>
      <c r="D61" s="8">
        <v>4565</v>
      </c>
      <c r="E61" s="8">
        <v>43265</v>
      </c>
      <c r="F61" s="8">
        <v>21678</v>
      </c>
      <c r="G61" s="8">
        <v>44</v>
      </c>
      <c r="H61" s="8">
        <v>2017</v>
      </c>
      <c r="I61" s="8">
        <f t="shared" si="16"/>
        <v>52143</v>
      </c>
      <c r="J61" s="8">
        <v>1366</v>
      </c>
      <c r="K61" s="8">
        <v>1264</v>
      </c>
      <c r="L61" s="8">
        <v>4743</v>
      </c>
      <c r="M61" s="8">
        <v>5500</v>
      </c>
      <c r="N61" s="8">
        <v>3220</v>
      </c>
      <c r="O61" s="8">
        <v>2244</v>
      </c>
      <c r="P61" s="8">
        <v>1440</v>
      </c>
      <c r="Q61" s="8">
        <v>4275</v>
      </c>
      <c r="R61" s="8">
        <v>636</v>
      </c>
      <c r="S61" s="8">
        <v>14983</v>
      </c>
      <c r="T61" s="8">
        <v>5932</v>
      </c>
      <c r="U61" s="8">
        <v>5276</v>
      </c>
      <c r="V61" s="8">
        <v>1264</v>
      </c>
    </row>
    <row r="62" spans="1:22" ht="15" customHeight="1">
      <c r="A62" s="4">
        <v>17</v>
      </c>
      <c r="B62" s="11">
        <f t="shared" si="15"/>
        <v>2177</v>
      </c>
      <c r="C62" s="8">
        <v>277</v>
      </c>
      <c r="D62" s="8">
        <v>1900</v>
      </c>
      <c r="E62" s="8">
        <v>42020</v>
      </c>
      <c r="F62" s="8">
        <v>21430</v>
      </c>
      <c r="G62" s="8">
        <v>45</v>
      </c>
      <c r="H62" s="8">
        <v>1088</v>
      </c>
      <c r="I62" s="8">
        <f t="shared" si="16"/>
        <v>54765</v>
      </c>
      <c r="J62" s="8">
        <v>1394</v>
      </c>
      <c r="K62" s="8">
        <v>1310</v>
      </c>
      <c r="L62" s="8">
        <v>4871</v>
      </c>
      <c r="M62" s="8">
        <v>5710</v>
      </c>
      <c r="N62" s="8">
        <v>3332</v>
      </c>
      <c r="O62" s="8">
        <v>2339</v>
      </c>
      <c r="P62" s="8">
        <v>1512</v>
      </c>
      <c r="Q62" s="8">
        <v>4429</v>
      </c>
      <c r="R62" s="8">
        <v>672</v>
      </c>
      <c r="S62" s="8">
        <v>15793</v>
      </c>
      <c r="T62" s="8">
        <v>6298</v>
      </c>
      <c r="U62" s="8">
        <v>5733</v>
      </c>
      <c r="V62" s="8">
        <v>1372</v>
      </c>
    </row>
    <row r="63" spans="1:22" ht="15" customHeight="1">
      <c r="A63" s="12">
        <v>18</v>
      </c>
      <c r="B63" s="11">
        <f t="shared" si="15"/>
        <v>2357</v>
      </c>
      <c r="C63" s="8">
        <v>572</v>
      </c>
      <c r="D63" s="8">
        <v>1785</v>
      </c>
      <c r="E63" s="8">
        <v>54795</v>
      </c>
      <c r="F63" s="8">
        <v>27175</v>
      </c>
      <c r="G63" s="8">
        <v>44</v>
      </c>
      <c r="H63" s="8">
        <v>796</v>
      </c>
      <c r="I63" s="8">
        <f t="shared" si="16"/>
        <v>57653</v>
      </c>
      <c r="J63" s="8">
        <v>1346</v>
      </c>
      <c r="K63" s="8">
        <v>1349</v>
      </c>
      <c r="L63" s="8">
        <v>4068</v>
      </c>
      <c r="M63" s="8">
        <v>5630</v>
      </c>
      <c r="N63" s="8">
        <v>3408</v>
      </c>
      <c r="O63" s="8">
        <v>2441</v>
      </c>
      <c r="P63" s="8">
        <v>1486</v>
      </c>
      <c r="Q63" s="8">
        <v>4361</v>
      </c>
      <c r="R63" s="8">
        <v>711</v>
      </c>
      <c r="S63" s="8">
        <v>19762</v>
      </c>
      <c r="T63" s="8">
        <v>6913</v>
      </c>
      <c r="U63" s="8">
        <v>4771</v>
      </c>
      <c r="V63" s="8">
        <v>1407</v>
      </c>
    </row>
    <row r="64" spans="1:22" ht="15" customHeight="1">
      <c r="A64" s="12">
        <v>19</v>
      </c>
      <c r="B64" s="11">
        <f t="shared" si="15"/>
        <v>2690</v>
      </c>
      <c r="C64" s="8">
        <v>654</v>
      </c>
      <c r="D64" s="8">
        <v>2036</v>
      </c>
      <c r="E64" s="8">
        <v>55839</v>
      </c>
      <c r="F64" s="8">
        <v>27636</v>
      </c>
      <c r="G64" s="8">
        <v>28</v>
      </c>
      <c r="H64" s="8">
        <v>1132</v>
      </c>
      <c r="I64" s="8">
        <f t="shared" si="16"/>
        <v>61042</v>
      </c>
      <c r="J64" s="8">
        <v>1412</v>
      </c>
      <c r="K64" s="8">
        <v>1415</v>
      </c>
      <c r="L64" s="8">
        <v>4363</v>
      </c>
      <c r="M64" s="8">
        <v>5911</v>
      </c>
      <c r="N64" s="8">
        <v>3651</v>
      </c>
      <c r="O64" s="8">
        <v>2713</v>
      </c>
      <c r="P64" s="8">
        <v>1552</v>
      </c>
      <c r="Q64" s="8">
        <v>4534</v>
      </c>
      <c r="R64" s="8">
        <v>743</v>
      </c>
      <c r="S64" s="8">
        <v>17757</v>
      </c>
      <c r="T64" s="8">
        <v>7426</v>
      </c>
      <c r="U64" s="8">
        <v>4485</v>
      </c>
      <c r="V64" s="8">
        <v>5080</v>
      </c>
    </row>
    <row r="65" spans="1:22" ht="15" customHeight="1">
      <c r="A65" s="12">
        <v>20</v>
      </c>
      <c r="B65" s="11">
        <f t="shared" si="15"/>
        <v>3015</v>
      </c>
      <c r="C65" s="8">
        <v>921</v>
      </c>
      <c r="D65" s="8">
        <v>2094</v>
      </c>
      <c r="E65" s="8">
        <v>59091</v>
      </c>
      <c r="F65" s="8">
        <v>27032</v>
      </c>
      <c r="G65" s="8">
        <v>32</v>
      </c>
      <c r="H65" s="8">
        <v>1398</v>
      </c>
      <c r="I65" s="8">
        <f t="shared" si="16"/>
        <v>62713</v>
      </c>
      <c r="J65" s="8">
        <v>1454</v>
      </c>
      <c r="K65" s="8">
        <v>1494</v>
      </c>
      <c r="L65" s="8">
        <v>4572</v>
      </c>
      <c r="M65" s="8">
        <v>6156</v>
      </c>
      <c r="N65" s="8">
        <v>3887</v>
      </c>
      <c r="O65" s="8">
        <v>3057</v>
      </c>
      <c r="P65" s="8">
        <v>1686</v>
      </c>
      <c r="Q65" s="8">
        <v>4725</v>
      </c>
      <c r="R65" s="8">
        <v>812</v>
      </c>
      <c r="S65" s="8">
        <v>18782</v>
      </c>
      <c r="T65" s="8">
        <v>7982</v>
      </c>
      <c r="U65" s="8">
        <v>2815</v>
      </c>
      <c r="V65" s="8">
        <v>5291</v>
      </c>
    </row>
    <row r="66" spans="1:22" ht="15" customHeight="1">
      <c r="A66" s="12">
        <v>21</v>
      </c>
      <c r="B66" s="11">
        <f t="shared" si="15"/>
        <v>3257</v>
      </c>
      <c r="C66" s="8">
        <v>937</v>
      </c>
      <c r="D66" s="8">
        <v>2320</v>
      </c>
      <c r="E66" s="8">
        <v>65873</v>
      </c>
      <c r="F66" s="8">
        <v>30912</v>
      </c>
      <c r="G66" s="8">
        <v>34</v>
      </c>
      <c r="H66" s="8">
        <v>1021</v>
      </c>
      <c r="I66" s="8">
        <f t="shared" si="16"/>
        <v>65031</v>
      </c>
      <c r="J66" s="8">
        <v>1562</v>
      </c>
      <c r="K66" s="8">
        <v>1573</v>
      </c>
      <c r="L66" s="8">
        <v>4755</v>
      </c>
      <c r="M66" s="8">
        <v>6376</v>
      </c>
      <c r="N66" s="8">
        <v>4137</v>
      </c>
      <c r="O66" s="8">
        <v>3464</v>
      </c>
      <c r="P66" s="8">
        <v>1909</v>
      </c>
      <c r="Q66" s="8">
        <v>4909</v>
      </c>
      <c r="R66" s="8">
        <v>864</v>
      </c>
      <c r="S66" s="8">
        <v>19613</v>
      </c>
      <c r="T66" s="8">
        <v>8475</v>
      </c>
      <c r="U66" s="8">
        <v>2816</v>
      </c>
      <c r="V66" s="8">
        <v>4578</v>
      </c>
    </row>
    <row r="67" spans="1:22" ht="15" customHeight="1" thickBot="1">
      <c r="A67" s="19">
        <v>22</v>
      </c>
      <c r="B67" s="17">
        <f t="shared" si="15"/>
        <v>3539</v>
      </c>
      <c r="C67" s="17">
        <v>917</v>
      </c>
      <c r="D67" s="17">
        <v>2622</v>
      </c>
      <c r="E67" s="17">
        <v>68869</v>
      </c>
      <c r="F67" s="17">
        <v>39218</v>
      </c>
      <c r="G67" s="17">
        <v>27</v>
      </c>
      <c r="H67" s="17">
        <v>1612</v>
      </c>
      <c r="I67" s="17">
        <f t="shared" si="16"/>
        <v>67511</v>
      </c>
      <c r="J67" s="17">
        <v>1572</v>
      </c>
      <c r="K67" s="17">
        <v>1626</v>
      </c>
      <c r="L67" s="17">
        <v>4811</v>
      </c>
      <c r="M67" s="17">
        <v>6523</v>
      </c>
      <c r="N67" s="17">
        <v>4285</v>
      </c>
      <c r="O67" s="17">
        <v>3757</v>
      </c>
      <c r="P67" s="17">
        <v>2018</v>
      </c>
      <c r="Q67" s="17">
        <v>5089</v>
      </c>
      <c r="R67" s="17">
        <v>898</v>
      </c>
      <c r="S67" s="17">
        <v>20595</v>
      </c>
      <c r="T67" s="17">
        <v>8928</v>
      </c>
      <c r="U67" s="17">
        <v>2465</v>
      </c>
      <c r="V67" s="17">
        <v>4944</v>
      </c>
    </row>
    <row r="68" spans="1:22">
      <c r="A68" s="13" t="s">
        <v>32</v>
      </c>
    </row>
    <row r="69" spans="1:22" ht="18.75" customHeight="1" thickBot="1">
      <c r="A69" s="1"/>
      <c r="E69" s="33" t="s">
        <v>31</v>
      </c>
      <c r="F69" s="33"/>
      <c r="V69" s="3" t="s">
        <v>34</v>
      </c>
    </row>
    <row r="70" spans="1:22">
      <c r="A70" s="27" t="s">
        <v>8</v>
      </c>
      <c r="B70" s="30" t="s">
        <v>15</v>
      </c>
      <c r="C70" s="30"/>
      <c r="D70" s="30"/>
      <c r="E70" s="30" t="s">
        <v>41</v>
      </c>
      <c r="F70" s="30"/>
      <c r="G70" s="30" t="s">
        <v>43</v>
      </c>
      <c r="H70" s="30"/>
      <c r="I70" s="31" t="s">
        <v>25</v>
      </c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</row>
    <row r="71" spans="1:22" ht="13.5" customHeight="1">
      <c r="A71" s="28"/>
      <c r="B71" s="21" t="s">
        <v>5</v>
      </c>
      <c r="C71" s="20" t="s">
        <v>11</v>
      </c>
      <c r="D71" s="20" t="s">
        <v>1</v>
      </c>
      <c r="E71" s="5" t="s">
        <v>5</v>
      </c>
      <c r="F71" s="5" t="s">
        <v>42</v>
      </c>
      <c r="G71" s="21" t="s">
        <v>14</v>
      </c>
      <c r="H71" s="20" t="s">
        <v>7</v>
      </c>
      <c r="I71" s="26" t="s">
        <v>5</v>
      </c>
      <c r="J71" s="21" t="s">
        <v>16</v>
      </c>
      <c r="K71" s="21" t="s">
        <v>17</v>
      </c>
      <c r="L71" s="21" t="s">
        <v>18</v>
      </c>
      <c r="M71" s="20" t="s">
        <v>19</v>
      </c>
      <c r="N71" s="20" t="s">
        <v>20</v>
      </c>
      <c r="O71" s="20" t="s">
        <v>40</v>
      </c>
      <c r="P71" s="21" t="s">
        <v>21</v>
      </c>
      <c r="Q71" s="21" t="s">
        <v>22</v>
      </c>
      <c r="R71" s="21" t="s">
        <v>23</v>
      </c>
      <c r="S71" s="20" t="s">
        <v>2</v>
      </c>
      <c r="T71" s="20" t="s">
        <v>3</v>
      </c>
      <c r="U71" s="23" t="s">
        <v>24</v>
      </c>
      <c r="V71" s="24" t="s">
        <v>6</v>
      </c>
    </row>
    <row r="72" spans="1:22">
      <c r="A72" s="29"/>
      <c r="B72" s="21"/>
      <c r="C72" s="21"/>
      <c r="D72" s="21"/>
      <c r="E72" s="5" t="s">
        <v>12</v>
      </c>
      <c r="F72" s="5" t="s">
        <v>13</v>
      </c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2"/>
      <c r="U72" s="23"/>
      <c r="V72" s="25"/>
    </row>
    <row r="73" spans="1:22" ht="15" hidden="1" customHeight="1">
      <c r="A73" s="6" t="s">
        <v>9</v>
      </c>
      <c r="B73" s="7">
        <f t="shared" ref="B73:B84" si="17">SUM(C73:D73)</f>
        <v>0</v>
      </c>
      <c r="C73" s="7"/>
      <c r="D73" s="7"/>
      <c r="E73" s="7">
        <f>SUM(F73:F73)</f>
        <v>0</v>
      </c>
      <c r="F73" s="7"/>
      <c r="G73" s="7"/>
      <c r="H73" s="7"/>
      <c r="I73" s="8">
        <f>SUM(J73:U73)</f>
        <v>0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2" ht="15" hidden="1" customHeight="1">
      <c r="A74" s="6" t="s">
        <v>10</v>
      </c>
      <c r="B74" s="7">
        <f t="shared" si="17"/>
        <v>0</v>
      </c>
      <c r="C74" s="7"/>
      <c r="D74" s="7"/>
      <c r="E74" s="7">
        <f>SUM(F74:F74)</f>
        <v>0</v>
      </c>
      <c r="F74" s="7"/>
      <c r="G74" s="7"/>
      <c r="H74" s="7"/>
      <c r="I74" s="8">
        <f>SUM(J74:U74)</f>
        <v>0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2" ht="15" customHeight="1">
      <c r="A75" s="6" t="s">
        <v>35</v>
      </c>
      <c r="B75" s="9">
        <v>3264</v>
      </c>
      <c r="C75" s="10" t="s">
        <v>39</v>
      </c>
      <c r="D75" s="10" t="s">
        <v>39</v>
      </c>
      <c r="E75" s="10">
        <v>26024</v>
      </c>
      <c r="F75" s="10" t="s">
        <v>39</v>
      </c>
      <c r="G75" s="10">
        <v>10</v>
      </c>
      <c r="H75" s="10">
        <v>521</v>
      </c>
      <c r="I75" s="10">
        <f t="shared" ref="I75:I84" si="18">SUM(J75:V75)</f>
        <v>32123</v>
      </c>
      <c r="J75" s="10">
        <v>370</v>
      </c>
      <c r="K75" s="10">
        <v>546</v>
      </c>
      <c r="L75" s="10">
        <v>2016</v>
      </c>
      <c r="M75" s="10">
        <v>2776</v>
      </c>
      <c r="N75" s="10">
        <v>1981</v>
      </c>
      <c r="O75" s="10">
        <v>1599</v>
      </c>
      <c r="P75" s="10">
        <v>753</v>
      </c>
      <c r="Q75" s="10">
        <v>2172</v>
      </c>
      <c r="R75" s="10">
        <v>441</v>
      </c>
      <c r="S75" s="10">
        <v>13341</v>
      </c>
      <c r="T75" s="10">
        <v>3506</v>
      </c>
      <c r="U75" s="10">
        <v>721</v>
      </c>
      <c r="V75" s="10">
        <v>1901</v>
      </c>
    </row>
    <row r="76" spans="1:22" ht="15" customHeight="1">
      <c r="A76" s="4">
        <v>14</v>
      </c>
      <c r="B76" s="11">
        <v>3553</v>
      </c>
      <c r="C76" s="8" t="s">
        <v>39</v>
      </c>
      <c r="D76" s="8" t="s">
        <v>39</v>
      </c>
      <c r="E76" s="8">
        <v>26793</v>
      </c>
      <c r="F76" s="8">
        <v>12220</v>
      </c>
      <c r="G76" s="8">
        <v>13</v>
      </c>
      <c r="H76" s="8">
        <v>677</v>
      </c>
      <c r="I76" s="8">
        <f t="shared" si="18"/>
        <v>35225</v>
      </c>
      <c r="J76" s="8">
        <v>408</v>
      </c>
      <c r="K76" s="8">
        <v>577</v>
      </c>
      <c r="L76" s="8">
        <v>2126</v>
      </c>
      <c r="M76" s="8">
        <v>2921</v>
      </c>
      <c r="N76" s="8">
        <v>2111</v>
      </c>
      <c r="O76" s="8">
        <v>1783</v>
      </c>
      <c r="P76" s="8">
        <v>849</v>
      </c>
      <c r="Q76" s="8">
        <v>2318</v>
      </c>
      <c r="R76" s="8">
        <v>467</v>
      </c>
      <c r="S76" s="8">
        <v>14780</v>
      </c>
      <c r="T76" s="8">
        <v>4086</v>
      </c>
      <c r="U76" s="8">
        <v>778</v>
      </c>
      <c r="V76" s="8">
        <v>2021</v>
      </c>
    </row>
    <row r="77" spans="1:22" ht="15" customHeight="1">
      <c r="A77" s="4">
        <v>15</v>
      </c>
      <c r="B77" s="11">
        <v>3912</v>
      </c>
      <c r="C77" s="8" t="s">
        <v>39</v>
      </c>
      <c r="D77" s="8" t="s">
        <v>39</v>
      </c>
      <c r="E77" s="8">
        <v>30177</v>
      </c>
      <c r="F77" s="8" t="s">
        <v>39</v>
      </c>
      <c r="G77" s="8">
        <v>15</v>
      </c>
      <c r="H77" s="8">
        <v>660</v>
      </c>
      <c r="I77" s="8">
        <f t="shared" si="18"/>
        <v>37144</v>
      </c>
      <c r="J77" s="8">
        <v>427</v>
      </c>
      <c r="K77" s="8">
        <v>602</v>
      </c>
      <c r="L77" s="8">
        <v>2203</v>
      </c>
      <c r="M77" s="8">
        <v>3065</v>
      </c>
      <c r="N77" s="8">
        <v>2208</v>
      </c>
      <c r="O77" s="8">
        <v>1950</v>
      </c>
      <c r="P77" s="8">
        <v>940</v>
      </c>
      <c r="Q77" s="8">
        <v>2492</v>
      </c>
      <c r="R77" s="8">
        <v>498</v>
      </c>
      <c r="S77" s="8">
        <v>15341</v>
      </c>
      <c r="T77" s="8">
        <v>4491</v>
      </c>
      <c r="U77" s="8">
        <v>771</v>
      </c>
      <c r="V77" s="8">
        <v>2156</v>
      </c>
    </row>
    <row r="78" spans="1:22" ht="15" customHeight="1">
      <c r="A78" s="4">
        <v>16</v>
      </c>
      <c r="B78" s="11">
        <v>4213</v>
      </c>
      <c r="C78" s="8" t="s">
        <v>39</v>
      </c>
      <c r="D78" s="8" t="s">
        <v>39</v>
      </c>
      <c r="E78" s="8">
        <v>33139</v>
      </c>
      <c r="F78" s="8" t="s">
        <v>39</v>
      </c>
      <c r="G78" s="8">
        <v>17</v>
      </c>
      <c r="H78" s="8">
        <v>782</v>
      </c>
      <c r="I78" s="8">
        <f t="shared" si="18"/>
        <v>37462</v>
      </c>
      <c r="J78" s="8">
        <v>461</v>
      </c>
      <c r="K78" s="8">
        <v>633</v>
      </c>
      <c r="L78" s="8">
        <v>2282</v>
      </c>
      <c r="M78" s="8">
        <v>3221</v>
      </c>
      <c r="N78" s="8">
        <v>2305</v>
      </c>
      <c r="O78" s="8">
        <v>2075</v>
      </c>
      <c r="P78" s="8">
        <v>1036</v>
      </c>
      <c r="Q78" s="8">
        <v>2625</v>
      </c>
      <c r="R78" s="8">
        <v>517</v>
      </c>
      <c r="S78" s="8">
        <v>14542</v>
      </c>
      <c r="T78" s="8">
        <v>4781</v>
      </c>
      <c r="U78" s="8">
        <v>751</v>
      </c>
      <c r="V78" s="8">
        <v>2233</v>
      </c>
    </row>
    <row r="79" spans="1:22" ht="15" customHeight="1">
      <c r="A79" s="4">
        <v>17</v>
      </c>
      <c r="B79" s="11">
        <f t="shared" si="17"/>
        <v>4417</v>
      </c>
      <c r="C79" s="8">
        <v>626</v>
      </c>
      <c r="D79" s="8">
        <v>3791</v>
      </c>
      <c r="E79" s="8">
        <v>34317</v>
      </c>
      <c r="F79" s="8">
        <v>14263</v>
      </c>
      <c r="G79" s="8">
        <v>19</v>
      </c>
      <c r="H79" s="8">
        <v>459</v>
      </c>
      <c r="I79" s="8">
        <f t="shared" si="18"/>
        <v>39844</v>
      </c>
      <c r="J79" s="8">
        <v>475</v>
      </c>
      <c r="K79" s="8">
        <v>647</v>
      </c>
      <c r="L79" s="8">
        <v>2313</v>
      </c>
      <c r="M79" s="8">
        <v>3299</v>
      </c>
      <c r="N79" s="8">
        <v>2389</v>
      </c>
      <c r="O79" s="8">
        <v>2158</v>
      </c>
      <c r="P79" s="8">
        <v>1091</v>
      </c>
      <c r="Q79" s="8">
        <v>2677</v>
      </c>
      <c r="R79" s="8">
        <v>525</v>
      </c>
      <c r="S79" s="8">
        <v>15617</v>
      </c>
      <c r="T79" s="8">
        <v>5020</v>
      </c>
      <c r="U79" s="8">
        <v>1269</v>
      </c>
      <c r="V79" s="8">
        <v>2364</v>
      </c>
    </row>
    <row r="80" spans="1:22" ht="15" customHeight="1">
      <c r="A80" s="12">
        <v>18</v>
      </c>
      <c r="B80" s="11">
        <f t="shared" si="17"/>
        <v>2135</v>
      </c>
      <c r="C80" s="8">
        <v>477</v>
      </c>
      <c r="D80" s="8">
        <v>1658</v>
      </c>
      <c r="E80" s="8">
        <v>34163</v>
      </c>
      <c r="F80" s="8">
        <v>16958</v>
      </c>
      <c r="G80" s="8">
        <v>22</v>
      </c>
      <c r="H80" s="8">
        <v>2431</v>
      </c>
      <c r="I80" s="8">
        <f t="shared" si="18"/>
        <v>40094</v>
      </c>
      <c r="J80" s="8">
        <v>556</v>
      </c>
      <c r="K80" s="8">
        <v>679</v>
      </c>
      <c r="L80" s="8">
        <v>2505</v>
      </c>
      <c r="M80" s="8">
        <v>3468</v>
      </c>
      <c r="N80" s="8">
        <v>2513</v>
      </c>
      <c r="O80" s="8">
        <v>2314</v>
      </c>
      <c r="P80" s="8">
        <v>1162</v>
      </c>
      <c r="Q80" s="8">
        <v>3290</v>
      </c>
      <c r="R80" s="8">
        <v>562</v>
      </c>
      <c r="S80" s="8">
        <v>16862</v>
      </c>
      <c r="T80" s="8">
        <v>5471</v>
      </c>
      <c r="U80" s="8">
        <v>658</v>
      </c>
      <c r="V80" s="8">
        <v>54</v>
      </c>
    </row>
    <row r="81" spans="1:22" ht="15" customHeight="1">
      <c r="A81" s="12">
        <v>19</v>
      </c>
      <c r="B81" s="11">
        <f t="shared" si="17"/>
        <v>2315</v>
      </c>
      <c r="C81" s="8">
        <v>768</v>
      </c>
      <c r="D81" s="8">
        <v>1547</v>
      </c>
      <c r="E81" s="8">
        <v>34936</v>
      </c>
      <c r="F81" s="8">
        <v>18584</v>
      </c>
      <c r="G81" s="8">
        <v>27</v>
      </c>
      <c r="H81" s="8">
        <v>2703</v>
      </c>
      <c r="I81" s="8">
        <f t="shared" si="18"/>
        <v>43238</v>
      </c>
      <c r="J81" s="8">
        <v>607</v>
      </c>
      <c r="K81" s="8">
        <v>687</v>
      </c>
      <c r="L81" s="8">
        <v>2603</v>
      </c>
      <c r="M81" s="8">
        <v>3450</v>
      </c>
      <c r="N81" s="8">
        <v>2603</v>
      </c>
      <c r="O81" s="8">
        <v>2435</v>
      </c>
      <c r="P81" s="8">
        <v>1208</v>
      </c>
      <c r="Q81" s="8">
        <v>3327</v>
      </c>
      <c r="R81" s="8">
        <v>584</v>
      </c>
      <c r="S81" s="8">
        <v>16834</v>
      </c>
      <c r="T81" s="8">
        <v>5886</v>
      </c>
      <c r="U81" s="8">
        <v>704</v>
      </c>
      <c r="V81" s="8">
        <v>2310</v>
      </c>
    </row>
    <row r="82" spans="1:22" ht="15" customHeight="1">
      <c r="A82" s="12">
        <v>20</v>
      </c>
      <c r="B82" s="11">
        <f t="shared" si="17"/>
        <v>2486</v>
      </c>
      <c r="C82" s="8">
        <v>764</v>
      </c>
      <c r="D82" s="8">
        <v>1722</v>
      </c>
      <c r="E82" s="8">
        <v>32290</v>
      </c>
      <c r="F82" s="8">
        <v>16084</v>
      </c>
      <c r="G82" s="8">
        <v>21</v>
      </c>
      <c r="H82" s="8">
        <v>1066</v>
      </c>
      <c r="I82" s="8">
        <f>SUM(J82:V82)</f>
        <v>45045</v>
      </c>
      <c r="J82" s="8">
        <v>808</v>
      </c>
      <c r="K82" s="8">
        <v>734</v>
      </c>
      <c r="L82" s="8">
        <v>3307</v>
      </c>
      <c r="M82" s="8">
        <v>3913</v>
      </c>
      <c r="N82" s="8">
        <v>2790</v>
      </c>
      <c r="O82" s="8">
        <v>2679</v>
      </c>
      <c r="P82" s="8">
        <v>1310</v>
      </c>
      <c r="Q82" s="8">
        <v>3492</v>
      </c>
      <c r="R82" s="8">
        <v>698</v>
      </c>
      <c r="S82" s="8">
        <v>17718</v>
      </c>
      <c r="T82" s="8">
        <v>6217</v>
      </c>
      <c r="U82" s="8">
        <v>711</v>
      </c>
      <c r="V82" s="8">
        <v>668</v>
      </c>
    </row>
    <row r="83" spans="1:22" ht="15" customHeight="1">
      <c r="A83" s="12">
        <v>21</v>
      </c>
      <c r="B83" s="11">
        <f t="shared" si="17"/>
        <v>2677</v>
      </c>
      <c r="C83" s="8">
        <v>747</v>
      </c>
      <c r="D83" s="8">
        <v>1930</v>
      </c>
      <c r="E83" s="8">
        <v>37197</v>
      </c>
      <c r="F83" s="8">
        <v>17323</v>
      </c>
      <c r="G83" s="8">
        <v>20</v>
      </c>
      <c r="H83" s="8">
        <v>767</v>
      </c>
      <c r="I83" s="8">
        <f t="shared" si="18"/>
        <v>47154</v>
      </c>
      <c r="J83" s="8">
        <v>836</v>
      </c>
      <c r="K83" s="8">
        <v>781</v>
      </c>
      <c r="L83" s="8">
        <v>3373</v>
      </c>
      <c r="M83" s="8">
        <v>3988</v>
      </c>
      <c r="N83" s="8">
        <v>2865</v>
      </c>
      <c r="O83" s="8">
        <v>2823</v>
      </c>
      <c r="P83" s="8">
        <v>1342</v>
      </c>
      <c r="Q83" s="8">
        <v>3559</v>
      </c>
      <c r="R83" s="8">
        <v>714</v>
      </c>
      <c r="S83" s="8">
        <v>18708</v>
      </c>
      <c r="T83" s="8">
        <v>6557</v>
      </c>
      <c r="U83" s="8">
        <v>841</v>
      </c>
      <c r="V83" s="8">
        <v>767</v>
      </c>
    </row>
    <row r="84" spans="1:22" ht="15" customHeight="1" thickBot="1">
      <c r="A84" s="19">
        <v>22</v>
      </c>
      <c r="B84" s="16">
        <f t="shared" si="17"/>
        <v>2930</v>
      </c>
      <c r="C84" s="17">
        <v>733</v>
      </c>
      <c r="D84" s="17">
        <v>2197</v>
      </c>
      <c r="E84" s="17">
        <v>44867</v>
      </c>
      <c r="F84" s="17">
        <v>19950</v>
      </c>
      <c r="G84" s="17">
        <v>8</v>
      </c>
      <c r="H84" s="17">
        <v>937</v>
      </c>
      <c r="I84" s="17">
        <f t="shared" si="18"/>
        <v>49256</v>
      </c>
      <c r="J84" s="17">
        <v>844</v>
      </c>
      <c r="K84" s="17">
        <v>800</v>
      </c>
      <c r="L84" s="17">
        <v>3498</v>
      </c>
      <c r="M84" s="17">
        <v>4053</v>
      </c>
      <c r="N84" s="17">
        <v>2945</v>
      </c>
      <c r="O84" s="17">
        <v>2976</v>
      </c>
      <c r="P84" s="17">
        <v>1361</v>
      </c>
      <c r="Q84" s="17">
        <v>3717</v>
      </c>
      <c r="R84" s="17">
        <v>721</v>
      </c>
      <c r="S84" s="17">
        <v>19644</v>
      </c>
      <c r="T84" s="17">
        <v>6907</v>
      </c>
      <c r="U84" s="17">
        <v>874</v>
      </c>
      <c r="V84" s="17">
        <v>916</v>
      </c>
    </row>
    <row r="85" spans="1:22">
      <c r="A85" s="13" t="s">
        <v>33</v>
      </c>
    </row>
    <row r="86" spans="1:22" ht="14.25" thickBot="1">
      <c r="A86" s="1"/>
      <c r="E86" s="33" t="s">
        <v>37</v>
      </c>
      <c r="F86" s="33"/>
      <c r="V86" s="3" t="s">
        <v>34</v>
      </c>
    </row>
    <row r="87" spans="1:22">
      <c r="A87" s="27" t="s">
        <v>8</v>
      </c>
      <c r="B87" s="30" t="s">
        <v>15</v>
      </c>
      <c r="C87" s="30"/>
      <c r="D87" s="30"/>
      <c r="E87" s="30" t="s">
        <v>41</v>
      </c>
      <c r="F87" s="30"/>
      <c r="G87" s="30" t="s">
        <v>43</v>
      </c>
      <c r="H87" s="30"/>
      <c r="I87" s="31" t="s">
        <v>25</v>
      </c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</row>
    <row r="88" spans="1:22" ht="13.5" customHeight="1">
      <c r="A88" s="28"/>
      <c r="B88" s="21" t="s">
        <v>5</v>
      </c>
      <c r="C88" s="20" t="s">
        <v>11</v>
      </c>
      <c r="D88" s="20" t="s">
        <v>1</v>
      </c>
      <c r="E88" s="5" t="s">
        <v>5</v>
      </c>
      <c r="F88" s="5" t="s">
        <v>42</v>
      </c>
      <c r="G88" s="21" t="s">
        <v>14</v>
      </c>
      <c r="H88" s="20" t="s">
        <v>7</v>
      </c>
      <c r="I88" s="26" t="s">
        <v>5</v>
      </c>
      <c r="J88" s="21" t="s">
        <v>16</v>
      </c>
      <c r="K88" s="21" t="s">
        <v>17</v>
      </c>
      <c r="L88" s="21" t="s">
        <v>18</v>
      </c>
      <c r="M88" s="20" t="s">
        <v>19</v>
      </c>
      <c r="N88" s="20" t="s">
        <v>20</v>
      </c>
      <c r="O88" s="20" t="s">
        <v>40</v>
      </c>
      <c r="P88" s="21" t="s">
        <v>21</v>
      </c>
      <c r="Q88" s="21" t="s">
        <v>22</v>
      </c>
      <c r="R88" s="21" t="s">
        <v>23</v>
      </c>
      <c r="S88" s="20" t="s">
        <v>2</v>
      </c>
      <c r="T88" s="20" t="s">
        <v>3</v>
      </c>
      <c r="U88" s="23" t="s">
        <v>24</v>
      </c>
      <c r="V88" s="24" t="s">
        <v>6</v>
      </c>
    </row>
    <row r="89" spans="1:22">
      <c r="A89" s="29"/>
      <c r="B89" s="21"/>
      <c r="C89" s="21"/>
      <c r="D89" s="21"/>
      <c r="E89" s="5" t="s">
        <v>12</v>
      </c>
      <c r="F89" s="5" t="s">
        <v>13</v>
      </c>
      <c r="G89" s="21"/>
      <c r="H89" s="21"/>
      <c r="I89" s="26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2"/>
      <c r="U89" s="23"/>
      <c r="V89" s="25"/>
    </row>
    <row r="90" spans="1:22">
      <c r="A90" s="12">
        <v>20</v>
      </c>
      <c r="B90" s="11">
        <v>304</v>
      </c>
      <c r="C90" s="8">
        <v>104</v>
      </c>
      <c r="D90" s="8">
        <v>200</v>
      </c>
      <c r="E90" s="18">
        <v>31307</v>
      </c>
      <c r="F90" s="18">
        <v>16426</v>
      </c>
      <c r="G90" s="8" t="s">
        <v>39</v>
      </c>
      <c r="H90" s="18">
        <v>545</v>
      </c>
      <c r="I90" s="8">
        <f>SUM(J90:V90)</f>
        <v>13741</v>
      </c>
      <c r="J90" s="18">
        <v>214</v>
      </c>
      <c r="K90" s="8">
        <v>262</v>
      </c>
      <c r="L90" s="8">
        <v>712</v>
      </c>
      <c r="M90" s="18">
        <v>1270</v>
      </c>
      <c r="N90" s="18">
        <v>915</v>
      </c>
      <c r="O90" s="18">
        <v>810</v>
      </c>
      <c r="P90" s="18">
        <v>313</v>
      </c>
      <c r="Q90" s="18">
        <v>731</v>
      </c>
      <c r="R90" s="18">
        <v>227</v>
      </c>
      <c r="S90" s="18">
        <v>5448</v>
      </c>
      <c r="T90" s="18">
        <v>2618</v>
      </c>
      <c r="U90" s="18">
        <v>215</v>
      </c>
      <c r="V90" s="18">
        <v>6</v>
      </c>
    </row>
    <row r="91" spans="1:22">
      <c r="A91" s="12">
        <v>21</v>
      </c>
      <c r="B91" s="11">
        <v>492</v>
      </c>
      <c r="C91" s="8">
        <v>160</v>
      </c>
      <c r="D91" s="8">
        <v>332</v>
      </c>
      <c r="E91" s="8">
        <v>38089</v>
      </c>
      <c r="F91" s="8">
        <v>17461</v>
      </c>
      <c r="G91" s="8">
        <v>3</v>
      </c>
      <c r="H91" s="8">
        <v>1562</v>
      </c>
      <c r="I91" s="8">
        <f>SUM(J91:V91)</f>
        <v>17504</v>
      </c>
      <c r="J91" s="8">
        <v>246</v>
      </c>
      <c r="K91" s="8">
        <v>299</v>
      </c>
      <c r="L91" s="8">
        <v>872</v>
      </c>
      <c r="M91" s="8">
        <v>1449</v>
      </c>
      <c r="N91" s="8">
        <v>1144</v>
      </c>
      <c r="O91" s="8">
        <v>1103</v>
      </c>
      <c r="P91" s="8">
        <v>400</v>
      </c>
      <c r="Q91" s="8">
        <v>888</v>
      </c>
      <c r="R91" s="8">
        <v>255</v>
      </c>
      <c r="S91" s="8">
        <v>7328</v>
      </c>
      <c r="T91" s="8">
        <v>3121</v>
      </c>
      <c r="U91" s="8">
        <v>391</v>
      </c>
      <c r="V91" s="8">
        <v>8</v>
      </c>
    </row>
    <row r="92" spans="1:22" ht="14.25" thickBot="1">
      <c r="A92" s="19">
        <v>22</v>
      </c>
      <c r="B92" s="16">
        <f>SUM(C92:D92)</f>
        <v>650</v>
      </c>
      <c r="C92" s="17">
        <v>193</v>
      </c>
      <c r="D92" s="17">
        <v>457</v>
      </c>
      <c r="E92" s="17">
        <v>44912</v>
      </c>
      <c r="F92" s="17">
        <v>20597</v>
      </c>
      <c r="G92" s="17">
        <v>9</v>
      </c>
      <c r="H92" s="17">
        <v>2142</v>
      </c>
      <c r="I92" s="17">
        <f>SUM(J92:V92)</f>
        <v>18814</v>
      </c>
      <c r="J92" s="17">
        <v>259</v>
      </c>
      <c r="K92" s="17">
        <v>305</v>
      </c>
      <c r="L92" s="17">
        <v>920</v>
      </c>
      <c r="M92" s="17">
        <v>1472</v>
      </c>
      <c r="N92" s="17">
        <v>1206</v>
      </c>
      <c r="O92" s="17">
        <v>1186</v>
      </c>
      <c r="P92" s="17">
        <v>414</v>
      </c>
      <c r="Q92" s="17">
        <v>919</v>
      </c>
      <c r="R92" s="17">
        <v>263</v>
      </c>
      <c r="S92" s="17">
        <v>7965</v>
      </c>
      <c r="T92" s="17">
        <v>3334</v>
      </c>
      <c r="U92" s="17">
        <v>563</v>
      </c>
      <c r="V92" s="17">
        <v>8</v>
      </c>
    </row>
    <row r="93" spans="1:22">
      <c r="A93" s="13" t="s">
        <v>38</v>
      </c>
    </row>
  </sheetData>
  <mergeCells count="150">
    <mergeCell ref="V54:V55"/>
    <mergeCell ref="V71:V72"/>
    <mergeCell ref="I70:V70"/>
    <mergeCell ref="I53:V53"/>
    <mergeCell ref="I54:I55"/>
    <mergeCell ref="J54:J55"/>
    <mergeCell ref="K54:K55"/>
    <mergeCell ref="L54:L55"/>
    <mergeCell ref="M54:M55"/>
    <mergeCell ref="N54:N55"/>
    <mergeCell ref="V37:V38"/>
    <mergeCell ref="I36:V36"/>
    <mergeCell ref="I19:V19"/>
    <mergeCell ref="I20:I21"/>
    <mergeCell ref="J20:J21"/>
    <mergeCell ref="K20:K21"/>
    <mergeCell ref="L20:L21"/>
    <mergeCell ref="I37:I38"/>
    <mergeCell ref="J37:J38"/>
    <mergeCell ref="K37:K38"/>
    <mergeCell ref="V3:V4"/>
    <mergeCell ref="I2:V2"/>
    <mergeCell ref="V20:V21"/>
    <mergeCell ref="M20:M21"/>
    <mergeCell ref="N20:N21"/>
    <mergeCell ref="I3:I4"/>
    <mergeCell ref="U20:U21"/>
    <mergeCell ref="T20:T21"/>
    <mergeCell ref="O20:O21"/>
    <mergeCell ref="P20:P21"/>
    <mergeCell ref="S37:S38"/>
    <mergeCell ref="A19:A21"/>
    <mergeCell ref="B20:B21"/>
    <mergeCell ref="C20:C21"/>
    <mergeCell ref="D20:D21"/>
    <mergeCell ref="B19:D19"/>
    <mergeCell ref="G19:H19"/>
    <mergeCell ref="G20:G21"/>
    <mergeCell ref="H20:H21"/>
    <mergeCell ref="S20:S21"/>
    <mergeCell ref="Q20:Q21"/>
    <mergeCell ref="R20:R21"/>
    <mergeCell ref="B36:D36"/>
    <mergeCell ref="E36:F36"/>
    <mergeCell ref="G36:H36"/>
    <mergeCell ref="B37:B38"/>
    <mergeCell ref="C37:C38"/>
    <mergeCell ref="D37:D38"/>
    <mergeCell ref="H37:H38"/>
    <mergeCell ref="U37:U38"/>
    <mergeCell ref="A53:A55"/>
    <mergeCell ref="B53:D53"/>
    <mergeCell ref="E53:F53"/>
    <mergeCell ref="G53:H53"/>
    <mergeCell ref="B54:B55"/>
    <mergeCell ref="C54:C55"/>
    <mergeCell ref="D54:D55"/>
    <mergeCell ref="G37:G38"/>
    <mergeCell ref="A36:A38"/>
    <mergeCell ref="R54:R55"/>
    <mergeCell ref="Q37:Q38"/>
    <mergeCell ref="R37:R38"/>
    <mergeCell ref="L37:L38"/>
    <mergeCell ref="O37:O38"/>
    <mergeCell ref="P37:P38"/>
    <mergeCell ref="T37:T38"/>
    <mergeCell ref="G54:G55"/>
    <mergeCell ref="H54:H55"/>
    <mergeCell ref="O54:O55"/>
    <mergeCell ref="P54:P55"/>
    <mergeCell ref="S54:S55"/>
    <mergeCell ref="T54:T55"/>
    <mergeCell ref="M37:M38"/>
    <mergeCell ref="N37:N38"/>
    <mergeCell ref="Q54:Q55"/>
    <mergeCell ref="U54:U55"/>
    <mergeCell ref="A70:A72"/>
    <mergeCell ref="B70:D70"/>
    <mergeCell ref="E70:F70"/>
    <mergeCell ref="G70:H70"/>
    <mergeCell ref="B71:B72"/>
    <mergeCell ref="C71:C72"/>
    <mergeCell ref="D71:D72"/>
    <mergeCell ref="R71:R72"/>
    <mergeCell ref="K71:K72"/>
    <mergeCell ref="L71:L72"/>
    <mergeCell ref="M71:M72"/>
    <mergeCell ref="N71:N72"/>
    <mergeCell ref="G71:G72"/>
    <mergeCell ref="H71:H72"/>
    <mergeCell ref="I71:I72"/>
    <mergeCell ref="J71:J72"/>
    <mergeCell ref="S71:S72"/>
    <mergeCell ref="T71:T72"/>
    <mergeCell ref="U71:U72"/>
    <mergeCell ref="J3:J4"/>
    <mergeCell ref="K3:K4"/>
    <mergeCell ref="N3:N4"/>
    <mergeCell ref="O3:O4"/>
    <mergeCell ref="O71:O72"/>
    <mergeCell ref="P71:P72"/>
    <mergeCell ref="Q71:Q72"/>
    <mergeCell ref="A2:A4"/>
    <mergeCell ref="B2:D2"/>
    <mergeCell ref="E2:F2"/>
    <mergeCell ref="G2:H2"/>
    <mergeCell ref="B3:B4"/>
    <mergeCell ref="C3:C4"/>
    <mergeCell ref="D3:D4"/>
    <mergeCell ref="G3:G4"/>
    <mergeCell ref="H3:H4"/>
    <mergeCell ref="E1:F1"/>
    <mergeCell ref="T3:T4"/>
    <mergeCell ref="U3:U4"/>
    <mergeCell ref="P3:P4"/>
    <mergeCell ref="Q3:Q4"/>
    <mergeCell ref="R3:R4"/>
    <mergeCell ref="S3:S4"/>
    <mergeCell ref="L3:L4"/>
    <mergeCell ref="M3:M4"/>
    <mergeCell ref="E18:F18"/>
    <mergeCell ref="E35:F35"/>
    <mergeCell ref="E52:F52"/>
    <mergeCell ref="E69:F69"/>
    <mergeCell ref="E19:F19"/>
    <mergeCell ref="E86:F86"/>
    <mergeCell ref="A87:A89"/>
    <mergeCell ref="B87:D87"/>
    <mergeCell ref="E87:F87"/>
    <mergeCell ref="G87:H87"/>
    <mergeCell ref="I87:V87"/>
    <mergeCell ref="B88:B89"/>
    <mergeCell ref="C88:C89"/>
    <mergeCell ref="D88:D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T88:T89"/>
    <mergeCell ref="U88:U89"/>
    <mergeCell ref="V88:V89"/>
    <mergeCell ref="P88:P89"/>
    <mergeCell ref="Q88:Q89"/>
    <mergeCell ref="R88:R89"/>
    <mergeCell ref="S88:S89"/>
  </mergeCells>
  <phoneticPr fontId="2"/>
  <pageMargins left="0.78740157480314965" right="0.78740157480314965" top="0.35433070866141736" bottom="0.27559055118110237" header="0.31496062992125984" footer="0.27559055118110237"/>
  <pageSetup paperSize="9" scale="76" fitToWidth="0" fitToHeight="0" orientation="landscape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2011-07-12T02:08:02Z</cp:lastPrinted>
  <dcterms:created xsi:type="dcterms:W3CDTF">1997-01-08T22:48:59Z</dcterms:created>
  <dcterms:modified xsi:type="dcterms:W3CDTF">2023-04-14T05:25:00Z</dcterms:modified>
</cp:coreProperties>
</file>