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ACA1084-5EB7-44AF-9360-C9A424DCA228}" xr6:coauthVersionLast="36" xr6:coauthVersionMax="36" xr10:uidLastSave="{00000000-0000-0000-0000-000000000000}"/>
  <bookViews>
    <workbookView xWindow="0" yWindow="0" windowWidth="28800" windowHeight="13695"/>
  </bookViews>
  <sheets>
    <sheet name="6-1" sheetId="1" r:id="rId1"/>
  </sheets>
  <definedNames>
    <definedName name="_xlnm.Print_Area" localSheetId="0">'6-1'!$A$1:$S$47</definedName>
  </definedNames>
  <calcPr calcId="191029"/>
</workbook>
</file>

<file path=xl/calcChain.xml><?xml version="1.0" encoding="utf-8"?>
<calcChain xmlns="http://schemas.openxmlformats.org/spreadsheetml/2006/main">
  <c r="E17" i="1" l="1"/>
  <c r="D17" i="1"/>
  <c r="E16" i="1"/>
  <c r="D16" i="1"/>
  <c r="S4" i="1"/>
  <c r="E15" i="1"/>
  <c r="E14" i="1"/>
  <c r="D15" i="1"/>
  <c r="D14" i="1"/>
  <c r="E108" i="1"/>
  <c r="E109" i="1"/>
  <c r="E110" i="1"/>
  <c r="E111" i="1"/>
  <c r="E112" i="1"/>
  <c r="E113" i="1"/>
  <c r="E114" i="1"/>
  <c r="E115" i="1"/>
  <c r="D109" i="1"/>
  <c r="D110" i="1"/>
  <c r="D111" i="1"/>
  <c r="D112" i="1"/>
  <c r="D113" i="1"/>
  <c r="D114" i="1"/>
  <c r="D115" i="1"/>
  <c r="D108" i="1"/>
  <c r="S8" i="1"/>
  <c r="F26" i="1"/>
  <c r="G26" i="1"/>
  <c r="H26" i="1"/>
  <c r="I26" i="1"/>
  <c r="J26" i="1"/>
  <c r="K26" i="1"/>
  <c r="L26" i="1"/>
  <c r="M26" i="1"/>
  <c r="N26" i="1"/>
  <c r="O26" i="1"/>
  <c r="P26" i="1"/>
  <c r="Q26" i="1"/>
  <c r="S9" i="1"/>
  <c r="F27" i="1"/>
  <c r="G27" i="1"/>
  <c r="H27" i="1"/>
  <c r="I27" i="1"/>
  <c r="J27" i="1"/>
  <c r="K27" i="1"/>
  <c r="L27" i="1"/>
  <c r="M27" i="1"/>
  <c r="N27" i="1"/>
  <c r="O27" i="1"/>
  <c r="S10" i="1"/>
  <c r="F28" i="1"/>
  <c r="G28" i="1"/>
  <c r="H28" i="1"/>
  <c r="I28" i="1"/>
  <c r="J28" i="1"/>
  <c r="K28" i="1"/>
  <c r="L28" i="1"/>
  <c r="M28" i="1"/>
  <c r="N28" i="1"/>
  <c r="O28" i="1"/>
  <c r="P28" i="1"/>
  <c r="Q28" i="1"/>
  <c r="S11" i="1"/>
  <c r="F29" i="1"/>
  <c r="G29" i="1"/>
  <c r="H29" i="1"/>
  <c r="I29" i="1"/>
  <c r="J29" i="1"/>
  <c r="K29" i="1"/>
  <c r="L29" i="1"/>
  <c r="M29" i="1"/>
  <c r="N29" i="1"/>
  <c r="O29" i="1"/>
  <c r="S12" i="1"/>
  <c r="F30" i="1"/>
  <c r="G30" i="1"/>
  <c r="H30" i="1"/>
  <c r="I30" i="1"/>
  <c r="J30" i="1"/>
  <c r="K30" i="1"/>
  <c r="L30" i="1"/>
  <c r="M30" i="1"/>
  <c r="N30" i="1"/>
  <c r="O30" i="1"/>
  <c r="P30" i="1"/>
  <c r="Q30" i="1"/>
  <c r="S13" i="1"/>
  <c r="F31" i="1"/>
  <c r="G31" i="1"/>
  <c r="H31" i="1"/>
  <c r="I31" i="1"/>
  <c r="J31" i="1"/>
  <c r="K31" i="1"/>
  <c r="L31" i="1"/>
  <c r="M31" i="1"/>
  <c r="N31" i="1"/>
  <c r="O31" i="1"/>
  <c r="R13" i="1"/>
  <c r="R12" i="1"/>
  <c r="R11" i="1"/>
  <c r="R10" i="1"/>
  <c r="R9" i="1"/>
  <c r="R8" i="1"/>
  <c r="E51" i="1"/>
  <c r="E52" i="1"/>
  <c r="E53" i="1"/>
  <c r="E54" i="1"/>
  <c r="E8" i="1" s="1"/>
  <c r="F8" i="1"/>
  <c r="G8" i="1"/>
  <c r="H8" i="1"/>
  <c r="I8" i="1"/>
  <c r="J8" i="1"/>
  <c r="K8" i="1"/>
  <c r="L8" i="1"/>
  <c r="M8" i="1"/>
  <c r="N8" i="1"/>
  <c r="O8" i="1"/>
  <c r="P8" i="1"/>
  <c r="Q8" i="1"/>
  <c r="E55" i="1"/>
  <c r="E56" i="1"/>
  <c r="E9" i="1" s="1"/>
  <c r="E57" i="1"/>
  <c r="E58" i="1"/>
  <c r="F9" i="1"/>
  <c r="G9" i="1"/>
  <c r="J9" i="1"/>
  <c r="K9" i="1"/>
  <c r="L9" i="1"/>
  <c r="M9" i="1"/>
  <c r="N9" i="1"/>
  <c r="O9" i="1"/>
  <c r="P9" i="1"/>
  <c r="Q9" i="1"/>
  <c r="E59" i="1"/>
  <c r="E60" i="1"/>
  <c r="E61" i="1"/>
  <c r="E62" i="1"/>
  <c r="E10" i="1" s="1"/>
  <c r="F10" i="1"/>
  <c r="G10" i="1"/>
  <c r="H10" i="1"/>
  <c r="I10" i="1"/>
  <c r="J10" i="1"/>
  <c r="K10" i="1"/>
  <c r="L10" i="1"/>
  <c r="M10" i="1"/>
  <c r="N10" i="1"/>
  <c r="O10" i="1"/>
  <c r="P10" i="1"/>
  <c r="Q10" i="1"/>
  <c r="E63" i="1"/>
  <c r="E64" i="1"/>
  <c r="E65" i="1"/>
  <c r="E11" i="1" s="1"/>
  <c r="E66" i="1"/>
  <c r="F11" i="1"/>
  <c r="G11" i="1"/>
  <c r="J11" i="1"/>
  <c r="K11" i="1"/>
  <c r="L11" i="1"/>
  <c r="M11" i="1"/>
  <c r="N11" i="1"/>
  <c r="O11" i="1"/>
  <c r="P11" i="1"/>
  <c r="Q11" i="1"/>
  <c r="E67" i="1"/>
  <c r="E68" i="1"/>
  <c r="E69" i="1"/>
  <c r="E70" i="1"/>
  <c r="E12" i="1" s="1"/>
  <c r="F12" i="1"/>
  <c r="G12" i="1"/>
  <c r="H12" i="1"/>
  <c r="I12" i="1"/>
  <c r="J12" i="1"/>
  <c r="K12" i="1"/>
  <c r="L12" i="1"/>
  <c r="M12" i="1"/>
  <c r="N12" i="1"/>
  <c r="O12" i="1"/>
  <c r="P12" i="1"/>
  <c r="Q12" i="1"/>
  <c r="E71" i="1"/>
  <c r="E72" i="1"/>
  <c r="E13" i="1" s="1"/>
  <c r="E73" i="1"/>
  <c r="E74" i="1"/>
  <c r="F13" i="1"/>
  <c r="G13" i="1"/>
  <c r="H13" i="1"/>
  <c r="I13" i="1"/>
  <c r="J13" i="1"/>
  <c r="K13" i="1"/>
  <c r="L13" i="1"/>
  <c r="M13" i="1"/>
  <c r="N13" i="1"/>
  <c r="O13" i="1"/>
  <c r="P13" i="1"/>
  <c r="Q13" i="1"/>
  <c r="D71" i="1"/>
  <c r="D72" i="1"/>
  <c r="D73" i="1"/>
  <c r="D74" i="1"/>
  <c r="D13" i="1"/>
  <c r="D67" i="1"/>
  <c r="D68" i="1"/>
  <c r="D69" i="1"/>
  <c r="D70" i="1"/>
  <c r="D12" i="1"/>
  <c r="D63" i="1"/>
  <c r="D64" i="1"/>
  <c r="D65" i="1"/>
  <c r="D66" i="1"/>
  <c r="D11" i="1"/>
  <c r="D59" i="1"/>
  <c r="D60" i="1"/>
  <c r="D61" i="1"/>
  <c r="D62" i="1"/>
  <c r="D10" i="1"/>
  <c r="D55" i="1"/>
  <c r="D9" i="1" s="1"/>
  <c r="D56" i="1"/>
  <c r="D57" i="1"/>
  <c r="D58" i="1"/>
  <c r="D51" i="1"/>
  <c r="D8" i="1" s="1"/>
  <c r="D52" i="1"/>
  <c r="D53" i="1"/>
  <c r="D54" i="1"/>
  <c r="F22" i="1"/>
  <c r="G22" i="1"/>
  <c r="H22" i="1"/>
  <c r="I22" i="1"/>
  <c r="J22" i="1"/>
  <c r="K22" i="1"/>
  <c r="L22" i="1"/>
  <c r="M22" i="1"/>
  <c r="N22" i="1"/>
  <c r="O22" i="1"/>
  <c r="P22" i="1"/>
  <c r="Q22" i="1"/>
  <c r="S5" i="1"/>
  <c r="F23" i="1"/>
  <c r="G23" i="1"/>
  <c r="H23" i="1"/>
  <c r="I23" i="1"/>
  <c r="J23" i="1"/>
  <c r="K23" i="1"/>
  <c r="L23" i="1"/>
  <c r="M23" i="1"/>
  <c r="N23" i="1"/>
  <c r="O23" i="1"/>
  <c r="S6" i="1"/>
  <c r="F24" i="1"/>
  <c r="G24" i="1"/>
  <c r="H24" i="1"/>
  <c r="I24" i="1"/>
  <c r="J24" i="1"/>
  <c r="K24" i="1"/>
  <c r="L24" i="1"/>
  <c r="M24" i="1"/>
  <c r="N24" i="1"/>
  <c r="O24" i="1"/>
  <c r="P24" i="1"/>
  <c r="Q24" i="1"/>
  <c r="S7" i="1"/>
  <c r="F25" i="1"/>
  <c r="G25" i="1"/>
  <c r="H25" i="1"/>
  <c r="I25" i="1"/>
  <c r="J25" i="1"/>
  <c r="K25" i="1"/>
  <c r="L25" i="1"/>
  <c r="M25" i="1"/>
  <c r="N25" i="1"/>
  <c r="O25" i="1"/>
  <c r="V51" i="1"/>
  <c r="V52" i="1"/>
  <c r="V53" i="1"/>
  <c r="V54" i="1"/>
  <c r="E4" i="1"/>
  <c r="F4" i="1"/>
  <c r="G4" i="1"/>
  <c r="H4" i="1"/>
  <c r="I4" i="1"/>
  <c r="J4" i="1"/>
  <c r="K4" i="1"/>
  <c r="L4" i="1"/>
  <c r="M4" i="1"/>
  <c r="N4" i="1"/>
  <c r="O4" i="1"/>
  <c r="P4" i="1"/>
  <c r="Q4" i="1"/>
  <c r="V55" i="1"/>
  <c r="V56" i="1"/>
  <c r="V57" i="1"/>
  <c r="V58" i="1"/>
  <c r="E5" i="1"/>
  <c r="F5" i="1"/>
  <c r="G5" i="1"/>
  <c r="J5" i="1"/>
  <c r="K5" i="1"/>
  <c r="L5" i="1"/>
  <c r="M5" i="1"/>
  <c r="N5" i="1"/>
  <c r="O5" i="1"/>
  <c r="P5" i="1"/>
  <c r="Q5" i="1"/>
  <c r="V59" i="1"/>
  <c r="V60" i="1"/>
  <c r="V61" i="1"/>
  <c r="V62" i="1"/>
  <c r="E6" i="1"/>
  <c r="F6" i="1"/>
  <c r="G6" i="1"/>
  <c r="H6" i="1"/>
  <c r="I6" i="1"/>
  <c r="J6" i="1"/>
  <c r="K6" i="1"/>
  <c r="L6" i="1"/>
  <c r="M6" i="1"/>
  <c r="N6" i="1"/>
  <c r="O6" i="1"/>
  <c r="P6" i="1"/>
  <c r="Q6" i="1"/>
  <c r="V63" i="1"/>
  <c r="V64" i="1"/>
  <c r="V65" i="1"/>
  <c r="V66" i="1"/>
  <c r="E7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63" i="1"/>
  <c r="U64" i="1"/>
  <c r="U65" i="1"/>
  <c r="U66" i="1"/>
  <c r="D7" i="1"/>
  <c r="U59" i="1"/>
  <c r="D6" i="1" s="1"/>
  <c r="U60" i="1"/>
  <c r="U61" i="1"/>
  <c r="U62" i="1"/>
  <c r="U55" i="1"/>
  <c r="D5" i="1" s="1"/>
  <c r="U56" i="1"/>
  <c r="U57" i="1"/>
  <c r="U58" i="1"/>
  <c r="U51" i="1"/>
  <c r="U52" i="1"/>
  <c r="U53" i="1"/>
  <c r="U54" i="1"/>
  <c r="D4" i="1"/>
</calcChain>
</file>

<file path=xl/comments1.xml><?xml version="1.0" encoding="utf-8"?>
<comments xmlns="http://schemas.openxmlformats.org/spreadsheetml/2006/main">
  <authors>
    <author>佐久市役所</author>
  </authors>
  <commentList>
    <comment ref="N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sharedStrings.xml><?xml version="1.0" encoding="utf-8"?>
<sst xmlns="http://schemas.openxmlformats.org/spreadsheetml/2006/main" count="623" uniqueCount="55">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</sst>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;&quot; -&quot;###,###,##0"/>
    <numFmt numFmtId="178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38" fontId="5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176" fontId="5" fillId="0" borderId="0" xfId="0" quotePrefix="1" applyNumberFormat="1" applyFont="1" applyFill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8" fontId="5" fillId="0" borderId="0" xfId="0" quotePrefix="1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0"/>
  <sheetViews>
    <sheetView showGridLines="0" tabSelected="1" view="pageBreakPreview" zoomScale="75" zoomScaleNormal="75" zoomScaleSheetLayoutView="75" workbookViewId="0">
      <selection activeCell="D32" sqref="D32:E33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 t="s">
        <v>30</v>
      </c>
    </row>
    <row r="2" spans="1:34" s="7" customFormat="1" ht="21.95" customHeight="1" x14ac:dyDescent="0.15">
      <c r="A2" s="82" t="s">
        <v>0</v>
      </c>
      <c r="B2" s="82"/>
      <c r="C2" s="82"/>
      <c r="D2" s="52" t="s">
        <v>3</v>
      </c>
      <c r="E2" s="53"/>
      <c r="F2" s="52" t="s">
        <v>4</v>
      </c>
      <c r="G2" s="53"/>
      <c r="H2" s="52" t="s">
        <v>5</v>
      </c>
      <c r="I2" s="53"/>
      <c r="J2" s="79" t="s">
        <v>6</v>
      </c>
      <c r="K2" s="53"/>
      <c r="L2" s="52" t="s">
        <v>40</v>
      </c>
      <c r="M2" s="53"/>
      <c r="N2" s="52" t="s">
        <v>8</v>
      </c>
      <c r="O2" s="53"/>
      <c r="P2" s="52" t="s">
        <v>9</v>
      </c>
      <c r="Q2" s="79"/>
      <c r="R2" s="88" t="s">
        <v>20</v>
      </c>
      <c r="S2" s="8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83"/>
      <c r="B3" s="83"/>
      <c r="C3" s="83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75" t="s">
        <v>31</v>
      </c>
      <c r="B4" s="13" t="s">
        <v>15</v>
      </c>
      <c r="C4" s="14" t="s">
        <v>11</v>
      </c>
      <c r="D4" s="15">
        <f>SUM(U51:U54)</f>
        <v>5279</v>
      </c>
      <c r="E4" s="15">
        <f t="shared" ref="E4:Q4" si="0">SUM(V51:V54)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30">
        <f>SUM(U71:U74)</f>
        <v>10</v>
      </c>
      <c r="S4" s="30">
        <f>SUM(V71:V74)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47"/>
      <c r="B5" s="17" t="s">
        <v>16</v>
      </c>
      <c r="C5" s="8" t="s">
        <v>11</v>
      </c>
      <c r="D5" s="18">
        <f>SUM(U55:U58)</f>
        <v>5050</v>
      </c>
      <c r="E5" s="18">
        <f t="shared" ref="E5:Q5" si="1">SUM(V55:V58)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SUM(U75:U78)</f>
        <v>5</v>
      </c>
      <c r="S5" s="21">
        <f>SUM(V75:V78)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75">
        <v>61</v>
      </c>
      <c r="B6" s="13" t="s">
        <v>15</v>
      </c>
      <c r="C6" s="8" t="s">
        <v>11</v>
      </c>
      <c r="D6" s="18">
        <f>SUM(U59:U62)</f>
        <v>5357</v>
      </c>
      <c r="E6" s="18">
        <f t="shared" ref="E6:Q6" si="2">SUM(V59:V62)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SUM(U79:U82)</f>
        <v>11</v>
      </c>
      <c r="S6" s="21">
        <f>SUM(V79:V82)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77"/>
      <c r="B7" s="19" t="s">
        <v>16</v>
      </c>
      <c r="C7" s="8" t="s">
        <v>11</v>
      </c>
      <c r="D7" s="18">
        <f>SUM(U63:U66)</f>
        <v>5134</v>
      </c>
      <c r="E7" s="18">
        <f t="shared" ref="E7:Q7" si="3">SUM(V63:V66)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SUM(U83:U86)</f>
        <v>5</v>
      </c>
      <c r="S7" s="21">
        <f>SUM(V83:V86)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47" t="s">
        <v>28</v>
      </c>
      <c r="B8" s="20" t="s">
        <v>15</v>
      </c>
      <c r="C8" s="8" t="s">
        <v>11</v>
      </c>
      <c r="D8" s="21">
        <f>SUM(D51:D54)</f>
        <v>5563</v>
      </c>
      <c r="E8" s="21">
        <f t="shared" ref="E8:Q8" si="4">SUM(E51:E54)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SUM(D79:D82)</f>
        <v>13</v>
      </c>
      <c r="S8" s="21">
        <f>SUM(E79:E82)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47"/>
      <c r="B9" s="17" t="s">
        <v>16</v>
      </c>
      <c r="C9" s="8" t="s">
        <v>11</v>
      </c>
      <c r="D9" s="21">
        <f>SUM(D55:D58)</f>
        <v>5339</v>
      </c>
      <c r="E9" s="21">
        <f t="shared" ref="E9:Q9" si="5">SUM(E55:E58)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SUM(D83:D86)</f>
        <v>6</v>
      </c>
      <c r="S9" s="21">
        <f>SUM(E83:E86)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75">
        <v>8</v>
      </c>
      <c r="B10" s="13" t="s">
        <v>15</v>
      </c>
      <c r="C10" s="8" t="s">
        <v>11</v>
      </c>
      <c r="D10" s="21">
        <f>SUM(D59:D62)</f>
        <v>5511</v>
      </c>
      <c r="E10" s="21">
        <f t="shared" ref="E10:Q10" si="6">SUM(E59:E62)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SUM(D87:D90)</f>
        <v>10</v>
      </c>
      <c r="S10" s="21">
        <f>SUM(E87:E90)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77"/>
      <c r="B11" s="19" t="s">
        <v>16</v>
      </c>
      <c r="C11" s="8" t="s">
        <v>11</v>
      </c>
      <c r="D11" s="21">
        <f>SUM(D63:D66)</f>
        <v>5294</v>
      </c>
      <c r="E11" s="21">
        <f t="shared" ref="E11:Q11" si="7">SUM(E63:E66)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SUM(D91:D94)</f>
        <v>3</v>
      </c>
      <c r="S11" s="21">
        <f>SUM(E91:E94)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47">
        <v>13</v>
      </c>
      <c r="B12" s="20" t="s">
        <v>15</v>
      </c>
      <c r="C12" s="8" t="s">
        <v>11</v>
      </c>
      <c r="D12" s="21">
        <f>SUM(D67:D70)</f>
        <v>5479</v>
      </c>
      <c r="E12" s="21">
        <f t="shared" ref="E12:Q12" si="8">SUM(E67:E70)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SUM(D95:D98)</f>
        <v>12</v>
      </c>
      <c r="S12" s="21">
        <f>SUM(E95:E98)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47"/>
      <c r="B13" s="17" t="s">
        <v>16</v>
      </c>
      <c r="C13" s="24" t="s">
        <v>11</v>
      </c>
      <c r="D13" s="21">
        <f>SUM(D71:D74)</f>
        <v>5228</v>
      </c>
      <c r="E13" s="21">
        <f t="shared" ref="E13:Q13" si="9">SUM(E71:E74)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SUM(D99:D102)</f>
        <v>3</v>
      </c>
      <c r="S13" s="21">
        <f>SUM(E99:E102)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75">
        <v>18</v>
      </c>
      <c r="B14" s="13" t="s">
        <v>15</v>
      </c>
      <c r="C14" s="8" t="s">
        <v>11</v>
      </c>
      <c r="D14" s="21">
        <f>F14+H14+J14+L14+N14+P14+R14+F32+H32+J32+L32+N32+P32</f>
        <v>5180</v>
      </c>
      <c r="E14" s="21">
        <f>G14+I14+K14+M14+O14+Q14+S14+G32+I32+K32+M32+O32+Q32</f>
        <v>44401</v>
      </c>
      <c r="F14" s="21">
        <v>21</v>
      </c>
      <c r="G14" s="21">
        <v>245</v>
      </c>
      <c r="H14" s="21">
        <v>9</v>
      </c>
      <c r="I14" s="21">
        <v>65</v>
      </c>
      <c r="J14" s="21">
        <v>3</v>
      </c>
      <c r="K14" s="21">
        <v>27</v>
      </c>
      <c r="L14" s="21">
        <v>2</v>
      </c>
      <c r="M14" s="21">
        <v>23</v>
      </c>
      <c r="N14" s="21">
        <v>728</v>
      </c>
      <c r="O14" s="21">
        <v>4032</v>
      </c>
      <c r="P14" s="21">
        <v>581</v>
      </c>
      <c r="Q14" s="21">
        <v>10431</v>
      </c>
      <c r="R14" s="21">
        <v>8</v>
      </c>
      <c r="S14" s="21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thickBot="1" x14ac:dyDescent="0.2">
      <c r="A15" s="76"/>
      <c r="B15" s="26" t="s">
        <v>16</v>
      </c>
      <c r="C15" s="24" t="s">
        <v>11</v>
      </c>
      <c r="D15" s="27">
        <f>F15+H15+J15+L15+N15+P15+R15+F33+H33+J33+L33+N33</f>
        <v>4968</v>
      </c>
      <c r="E15" s="27">
        <f>G15+I15+K15+M15+O15+Q15+S15+G33+I33+K33+M33+O33</f>
        <v>40347</v>
      </c>
      <c r="F15" s="27">
        <v>21</v>
      </c>
      <c r="G15" s="27">
        <v>245</v>
      </c>
      <c r="H15" s="27">
        <v>4</v>
      </c>
      <c r="I15" s="27">
        <v>20</v>
      </c>
      <c r="J15" s="27">
        <v>3</v>
      </c>
      <c r="K15" s="27">
        <v>27</v>
      </c>
      <c r="L15" s="27">
        <v>2</v>
      </c>
      <c r="M15" s="27">
        <v>23</v>
      </c>
      <c r="N15" s="27">
        <v>728</v>
      </c>
      <c r="O15" s="27">
        <v>4032</v>
      </c>
      <c r="P15" s="27">
        <v>580</v>
      </c>
      <c r="Q15" s="27">
        <v>10430</v>
      </c>
      <c r="R15" s="27">
        <v>4</v>
      </c>
      <c r="S15" s="27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9">
        <v>21</v>
      </c>
      <c r="B16" s="41" t="s">
        <v>15</v>
      </c>
      <c r="C16" s="8"/>
      <c r="D16" s="45">
        <f>SUM(F16,H16,J16,L16,N16,P16,R16,D36,F36,H36,J36,L36,N36,P36,D42,F42,H42,J42,L42)</f>
        <v>5261</v>
      </c>
      <c r="E16" s="44">
        <f>SUM(G16,I16,K16,M16,O16,Q16,S16,E36,G36,I36,K36,M36,O36,Q36,E42,G42,I42,K42,M42)</f>
        <v>45269</v>
      </c>
      <c r="F16" s="42">
        <v>30</v>
      </c>
      <c r="G16" s="21">
        <v>428</v>
      </c>
      <c r="H16" s="21">
        <v>10</v>
      </c>
      <c r="I16" s="21">
        <v>63</v>
      </c>
      <c r="J16" s="21">
        <v>3</v>
      </c>
      <c r="K16" s="21">
        <v>28</v>
      </c>
      <c r="L16" s="21">
        <v>6</v>
      </c>
      <c r="M16" s="21">
        <v>55</v>
      </c>
      <c r="N16" s="21">
        <v>713</v>
      </c>
      <c r="O16" s="21">
        <v>3887</v>
      </c>
      <c r="P16" s="21">
        <v>571</v>
      </c>
      <c r="Q16" s="21">
        <v>9777</v>
      </c>
      <c r="R16" s="21">
        <v>9</v>
      </c>
      <c r="S16" s="21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47"/>
      <c r="B17" s="17" t="s">
        <v>16</v>
      </c>
      <c r="C17" s="8"/>
      <c r="D17" s="44">
        <f>SUM(F17,H17,J17,L17,N17,P17,R17,D37,F37,H37,J37,L37,N37,P37,D43,F43,H43,J43,L43)</f>
        <v>5059</v>
      </c>
      <c r="E17" s="44">
        <f>SUM(G17,I17,K17,M17,O17,Q17,S17,E37,G37,I37,K37,M37,O37,Q37,E43,G43,I43,K43,M43)</f>
        <v>41083</v>
      </c>
      <c r="F17" s="21">
        <v>30</v>
      </c>
      <c r="G17" s="21">
        <v>428</v>
      </c>
      <c r="H17" s="21">
        <v>5</v>
      </c>
      <c r="I17" s="21">
        <v>18</v>
      </c>
      <c r="J17" s="21">
        <v>3</v>
      </c>
      <c r="K17" s="21">
        <v>28</v>
      </c>
      <c r="L17" s="21">
        <v>6</v>
      </c>
      <c r="M17" s="21">
        <v>55</v>
      </c>
      <c r="N17" s="21">
        <v>713</v>
      </c>
      <c r="O17" s="21">
        <v>3887</v>
      </c>
      <c r="P17" s="21">
        <v>570</v>
      </c>
      <c r="Q17" s="21">
        <v>9775</v>
      </c>
      <c r="R17" s="21">
        <v>6</v>
      </c>
      <c r="S17" s="21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28"/>
      <c r="B18" s="29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6"/>
      <c r="S18" s="8"/>
      <c r="T18" s="8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thickBot="1" x14ac:dyDescent="0.2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6"/>
      <c r="S19" s="8"/>
      <c r="T19" s="8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s="7" customFormat="1" ht="21.95" customHeight="1" x14ac:dyDescent="0.15">
      <c r="A20" s="79" t="s">
        <v>0</v>
      </c>
      <c r="B20" s="79"/>
      <c r="C20" s="53"/>
      <c r="D20" s="52" t="s">
        <v>45</v>
      </c>
      <c r="E20" s="53"/>
      <c r="F20" s="52" t="s">
        <v>21</v>
      </c>
      <c r="G20" s="53"/>
      <c r="H20" s="52" t="s">
        <v>22</v>
      </c>
      <c r="I20" s="53"/>
      <c r="J20" s="52" t="s">
        <v>23</v>
      </c>
      <c r="K20" s="53"/>
      <c r="L20" s="52" t="s">
        <v>24</v>
      </c>
      <c r="M20" s="53"/>
      <c r="N20" s="52" t="s">
        <v>25</v>
      </c>
      <c r="O20" s="53"/>
      <c r="P20" s="46" t="s">
        <v>26</v>
      </c>
      <c r="Q20" s="46"/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s="3" customFormat="1" ht="21.95" customHeight="1" x14ac:dyDescent="0.15">
      <c r="A21" s="80"/>
      <c r="B21" s="80"/>
      <c r="C21" s="81"/>
      <c r="D21" s="10" t="s">
        <v>1</v>
      </c>
      <c r="E21" s="10" t="s">
        <v>29</v>
      </c>
      <c r="F21" s="10" t="s">
        <v>1</v>
      </c>
      <c r="G21" s="10" t="s">
        <v>29</v>
      </c>
      <c r="H21" s="10" t="s">
        <v>1</v>
      </c>
      <c r="I21" s="10" t="s">
        <v>29</v>
      </c>
      <c r="J21" s="12" t="s">
        <v>1</v>
      </c>
      <c r="K21" s="10" t="s">
        <v>29</v>
      </c>
      <c r="L21" s="10" t="s">
        <v>1</v>
      </c>
      <c r="M21" s="10" t="s">
        <v>29</v>
      </c>
      <c r="N21" s="10" t="s">
        <v>1</v>
      </c>
      <c r="O21" s="10" t="s">
        <v>29</v>
      </c>
      <c r="P21" s="10" t="s">
        <v>1</v>
      </c>
      <c r="Q21" s="10" t="s">
        <v>38</v>
      </c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hidden="1" customHeight="1" outlineLevel="1" x14ac:dyDescent="0.15">
      <c r="A22" s="75" t="s">
        <v>31</v>
      </c>
      <c r="B22" s="13" t="s">
        <v>15</v>
      </c>
      <c r="C22" s="14" t="s">
        <v>11</v>
      </c>
      <c r="D22" s="48"/>
      <c r="E22" s="48"/>
      <c r="F22" s="30">
        <f t="shared" ref="F22:Q22" si="10">SUM(W71:W74)</f>
        <v>97</v>
      </c>
      <c r="G22" s="30">
        <f t="shared" si="10"/>
        <v>1546</v>
      </c>
      <c r="H22" s="30">
        <f t="shared" si="10"/>
        <v>2297</v>
      </c>
      <c r="I22" s="30">
        <f t="shared" si="10"/>
        <v>8490</v>
      </c>
      <c r="J22" s="30">
        <f t="shared" si="10"/>
        <v>50</v>
      </c>
      <c r="K22" s="30">
        <f t="shared" si="10"/>
        <v>683</v>
      </c>
      <c r="L22" s="30">
        <f t="shared" si="10"/>
        <v>84</v>
      </c>
      <c r="M22" s="30">
        <f t="shared" si="10"/>
        <v>199</v>
      </c>
      <c r="N22" s="30">
        <f t="shared" si="10"/>
        <v>1135</v>
      </c>
      <c r="O22" s="30">
        <f t="shared" si="10"/>
        <v>7194</v>
      </c>
      <c r="P22" s="30">
        <f t="shared" si="10"/>
        <v>58</v>
      </c>
      <c r="Q22" s="30">
        <f t="shared" si="10"/>
        <v>1234</v>
      </c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hidden="1" customHeight="1" outlineLevel="1" x14ac:dyDescent="0.15">
      <c r="A23" s="77"/>
      <c r="B23" s="19" t="s">
        <v>16</v>
      </c>
      <c r="C23" s="8" t="s">
        <v>11</v>
      </c>
      <c r="D23" s="49"/>
      <c r="E23" s="49"/>
      <c r="F23" s="21">
        <f t="shared" ref="F23:O23" si="11">SUM(W75:W78)</f>
        <v>69</v>
      </c>
      <c r="G23" s="21">
        <f t="shared" si="11"/>
        <v>899</v>
      </c>
      <c r="H23" s="21">
        <f t="shared" si="11"/>
        <v>2293</v>
      </c>
      <c r="I23" s="21">
        <f t="shared" si="11"/>
        <v>8439</v>
      </c>
      <c r="J23" s="21">
        <f t="shared" si="11"/>
        <v>48</v>
      </c>
      <c r="K23" s="21">
        <f t="shared" si="11"/>
        <v>667</v>
      </c>
      <c r="L23" s="21">
        <f t="shared" si="11"/>
        <v>82</v>
      </c>
      <c r="M23" s="21">
        <f t="shared" si="11"/>
        <v>188</v>
      </c>
      <c r="N23" s="21">
        <f t="shared" si="11"/>
        <v>1016</v>
      </c>
      <c r="O23" s="21">
        <f t="shared" si="11"/>
        <v>5009</v>
      </c>
      <c r="P23" s="21" t="s">
        <v>37</v>
      </c>
      <c r="Q23" s="21" t="s">
        <v>37</v>
      </c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21.95" hidden="1" customHeight="1" outlineLevel="1" x14ac:dyDescent="0.15">
      <c r="A24" s="47">
        <v>61</v>
      </c>
      <c r="B24" s="20" t="s">
        <v>15</v>
      </c>
      <c r="C24" s="8" t="s">
        <v>11</v>
      </c>
      <c r="D24" s="49"/>
      <c r="E24" s="49"/>
      <c r="F24" s="21">
        <f t="shared" ref="F24:Q24" si="12">SUM(W79:W82)</f>
        <v>104</v>
      </c>
      <c r="G24" s="21">
        <f t="shared" si="12"/>
        <v>1437</v>
      </c>
      <c r="H24" s="21">
        <f t="shared" si="12"/>
        <v>2241</v>
      </c>
      <c r="I24" s="21">
        <f t="shared" si="12"/>
        <v>8313</v>
      </c>
      <c r="J24" s="21">
        <f t="shared" si="12"/>
        <v>68</v>
      </c>
      <c r="K24" s="21">
        <f t="shared" si="12"/>
        <v>754</v>
      </c>
      <c r="L24" s="21">
        <f t="shared" si="12"/>
        <v>99</v>
      </c>
      <c r="M24" s="21">
        <f t="shared" si="12"/>
        <v>303</v>
      </c>
      <c r="N24" s="21">
        <f t="shared" si="12"/>
        <v>1216</v>
      </c>
      <c r="O24" s="21">
        <f t="shared" si="12"/>
        <v>8222</v>
      </c>
      <c r="P24" s="21">
        <f t="shared" si="12"/>
        <v>59</v>
      </c>
      <c r="Q24" s="21">
        <f t="shared" si="12"/>
        <v>1207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47"/>
      <c r="B25" s="17" t="s">
        <v>16</v>
      </c>
      <c r="C25" s="8" t="s">
        <v>11</v>
      </c>
      <c r="D25" s="49"/>
      <c r="E25" s="49"/>
      <c r="F25" s="21">
        <f t="shared" ref="F25:O25" si="13">SUM(W83:W86)</f>
        <v>82</v>
      </c>
      <c r="G25" s="21">
        <f t="shared" si="13"/>
        <v>1096</v>
      </c>
      <c r="H25" s="21">
        <f t="shared" si="13"/>
        <v>2236</v>
      </c>
      <c r="I25" s="21">
        <f t="shared" si="13"/>
        <v>8259</v>
      </c>
      <c r="J25" s="21">
        <f t="shared" si="13"/>
        <v>67</v>
      </c>
      <c r="K25" s="21">
        <f t="shared" si="13"/>
        <v>752</v>
      </c>
      <c r="L25" s="21">
        <f t="shared" si="13"/>
        <v>97</v>
      </c>
      <c r="M25" s="21">
        <f t="shared" si="13"/>
        <v>293</v>
      </c>
      <c r="N25" s="21">
        <f t="shared" si="13"/>
        <v>1099</v>
      </c>
      <c r="O25" s="21">
        <f t="shared" si="13"/>
        <v>5996</v>
      </c>
      <c r="P25" s="21" t="s">
        <v>37</v>
      </c>
      <c r="Q25" s="21" t="s">
        <v>37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75" t="s">
        <v>28</v>
      </c>
      <c r="B26" s="13" t="s">
        <v>15</v>
      </c>
      <c r="C26" s="8" t="s">
        <v>11</v>
      </c>
      <c r="D26" s="49"/>
      <c r="E26" s="49"/>
      <c r="F26" s="21">
        <f t="shared" ref="F26:Q26" si="14">SUM(F79:F82)</f>
        <v>100</v>
      </c>
      <c r="G26" s="21">
        <f t="shared" si="14"/>
        <v>1635</v>
      </c>
      <c r="H26" s="21">
        <f t="shared" si="14"/>
        <v>2233</v>
      </c>
      <c r="I26" s="21">
        <f t="shared" si="14"/>
        <v>9747</v>
      </c>
      <c r="J26" s="21">
        <f t="shared" si="14"/>
        <v>71</v>
      </c>
      <c r="K26" s="21">
        <f t="shared" si="14"/>
        <v>914</v>
      </c>
      <c r="L26" s="21">
        <f t="shared" si="14"/>
        <v>129</v>
      </c>
      <c r="M26" s="21">
        <f t="shared" si="14"/>
        <v>329</v>
      </c>
      <c r="N26" s="21">
        <f t="shared" si="14"/>
        <v>1286</v>
      </c>
      <c r="O26" s="21">
        <f t="shared" si="14"/>
        <v>9386</v>
      </c>
      <c r="P26" s="21">
        <f t="shared" si="14"/>
        <v>61</v>
      </c>
      <c r="Q26" s="21">
        <f t="shared" si="14"/>
        <v>1340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77"/>
      <c r="B27" s="19" t="s">
        <v>16</v>
      </c>
      <c r="C27" s="8" t="s">
        <v>11</v>
      </c>
      <c r="D27" s="49"/>
      <c r="E27" s="49"/>
      <c r="F27" s="21">
        <f t="shared" ref="F27:O27" si="15">SUM(F83:F86)</f>
        <v>82</v>
      </c>
      <c r="G27" s="21">
        <f t="shared" si="15"/>
        <v>1407</v>
      </c>
      <c r="H27" s="21">
        <f t="shared" si="15"/>
        <v>2227</v>
      </c>
      <c r="I27" s="21">
        <f t="shared" si="15"/>
        <v>9679</v>
      </c>
      <c r="J27" s="21">
        <f t="shared" si="15"/>
        <v>70</v>
      </c>
      <c r="K27" s="21">
        <f t="shared" si="15"/>
        <v>912</v>
      </c>
      <c r="L27" s="21">
        <f t="shared" si="15"/>
        <v>127</v>
      </c>
      <c r="M27" s="21">
        <f t="shared" si="15"/>
        <v>316</v>
      </c>
      <c r="N27" s="21">
        <f t="shared" si="15"/>
        <v>1168</v>
      </c>
      <c r="O27" s="21">
        <f t="shared" si="15"/>
        <v>7061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47">
        <v>8</v>
      </c>
      <c r="B28" s="20" t="s">
        <v>15</v>
      </c>
      <c r="C28" s="8" t="s">
        <v>11</v>
      </c>
      <c r="D28" s="49"/>
      <c r="E28" s="49"/>
      <c r="F28" s="21">
        <f t="shared" ref="F28:Q28" si="16">SUM(F87:F90)</f>
        <v>104</v>
      </c>
      <c r="G28" s="21">
        <f t="shared" si="16"/>
        <v>1291</v>
      </c>
      <c r="H28" s="21">
        <f t="shared" si="16"/>
        <v>2208</v>
      </c>
      <c r="I28" s="21">
        <f t="shared" si="16"/>
        <v>10776</v>
      </c>
      <c r="J28" s="21">
        <f t="shared" si="16"/>
        <v>82</v>
      </c>
      <c r="K28" s="21">
        <f t="shared" si="16"/>
        <v>864</v>
      </c>
      <c r="L28" s="21">
        <f t="shared" si="16"/>
        <v>133</v>
      </c>
      <c r="M28" s="21">
        <f t="shared" si="16"/>
        <v>309</v>
      </c>
      <c r="N28" s="21">
        <f t="shared" si="16"/>
        <v>1348</v>
      </c>
      <c r="O28" s="21">
        <f t="shared" si="16"/>
        <v>10325</v>
      </c>
      <c r="P28" s="21">
        <f t="shared" si="16"/>
        <v>56</v>
      </c>
      <c r="Q28" s="21">
        <f t="shared" si="16"/>
        <v>1336</v>
      </c>
      <c r="T28" s="8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21.95" hidden="1" customHeight="1" outlineLevel="1" x14ac:dyDescent="0.15">
      <c r="A29" s="47"/>
      <c r="B29" s="17" t="s">
        <v>16</v>
      </c>
      <c r="C29" s="8" t="s">
        <v>11</v>
      </c>
      <c r="D29" s="49"/>
      <c r="E29" s="49"/>
      <c r="F29" s="21">
        <f t="shared" ref="F29:O29" si="17">SUM(F91:F94)</f>
        <v>86</v>
      </c>
      <c r="G29" s="21">
        <f t="shared" si="17"/>
        <v>1026</v>
      </c>
      <c r="H29" s="21">
        <f t="shared" si="17"/>
        <v>2203</v>
      </c>
      <c r="I29" s="21">
        <f t="shared" si="17"/>
        <v>10717</v>
      </c>
      <c r="J29" s="21">
        <f t="shared" si="17"/>
        <v>81</v>
      </c>
      <c r="K29" s="21">
        <f t="shared" si="17"/>
        <v>862</v>
      </c>
      <c r="L29" s="21">
        <f t="shared" si="17"/>
        <v>131</v>
      </c>
      <c r="M29" s="21">
        <f t="shared" si="17"/>
        <v>301</v>
      </c>
      <c r="N29" s="21">
        <f t="shared" si="17"/>
        <v>1228</v>
      </c>
      <c r="O29" s="21">
        <f t="shared" si="17"/>
        <v>7822</v>
      </c>
      <c r="P29" s="21" t="s">
        <v>37</v>
      </c>
      <c r="Q29" s="21" t="s">
        <v>37</v>
      </c>
    </row>
    <row r="30" spans="1:34" ht="21.95" hidden="1" customHeight="1" outlineLevel="1" x14ac:dyDescent="0.15">
      <c r="A30" s="75">
        <v>13</v>
      </c>
      <c r="B30" s="13" t="s">
        <v>15</v>
      </c>
      <c r="C30" s="8" t="s">
        <v>11</v>
      </c>
      <c r="D30" s="49"/>
      <c r="E30" s="49"/>
      <c r="F30" s="21">
        <f t="shared" ref="F30:Q30" si="18">SUM(F95:F98)</f>
        <v>115</v>
      </c>
      <c r="G30" s="21">
        <f t="shared" si="18"/>
        <v>1618</v>
      </c>
      <c r="H30" s="21">
        <f t="shared" si="18"/>
        <v>2195</v>
      </c>
      <c r="I30" s="21">
        <f t="shared" si="18"/>
        <v>12749</v>
      </c>
      <c r="J30" s="21">
        <f t="shared" si="18"/>
        <v>70</v>
      </c>
      <c r="K30" s="21">
        <f t="shared" si="18"/>
        <v>818</v>
      </c>
      <c r="L30" s="21">
        <f t="shared" si="18"/>
        <v>126</v>
      </c>
      <c r="M30" s="21">
        <f t="shared" si="18"/>
        <v>333</v>
      </c>
      <c r="N30" s="21">
        <f t="shared" si="18"/>
        <v>1446</v>
      </c>
      <c r="O30" s="21">
        <f t="shared" si="18"/>
        <v>11310</v>
      </c>
      <c r="P30" s="21">
        <f t="shared" si="18"/>
        <v>57</v>
      </c>
      <c r="Q30" s="21">
        <f t="shared" si="18"/>
        <v>1275</v>
      </c>
    </row>
    <row r="31" spans="1:34" ht="21.95" hidden="1" customHeight="1" outlineLevel="1" x14ac:dyDescent="0.15">
      <c r="A31" s="47"/>
      <c r="B31" s="17" t="s">
        <v>16</v>
      </c>
      <c r="C31" s="8" t="s">
        <v>11</v>
      </c>
      <c r="D31" s="49"/>
      <c r="E31" s="49"/>
      <c r="F31" s="21">
        <f t="shared" ref="F31:O31" si="19">SUM(F99:F102)</f>
        <v>95</v>
      </c>
      <c r="G31" s="21">
        <f t="shared" si="19"/>
        <v>1328</v>
      </c>
      <c r="H31" s="21">
        <f t="shared" si="19"/>
        <v>2189</v>
      </c>
      <c r="I31" s="21">
        <f t="shared" si="19"/>
        <v>12677</v>
      </c>
      <c r="J31" s="21">
        <f t="shared" si="19"/>
        <v>69</v>
      </c>
      <c r="K31" s="21">
        <f t="shared" si="19"/>
        <v>816</v>
      </c>
      <c r="L31" s="21">
        <f t="shared" si="19"/>
        <v>124</v>
      </c>
      <c r="M31" s="21">
        <f t="shared" si="19"/>
        <v>322</v>
      </c>
      <c r="N31" s="21">
        <f t="shared" si="19"/>
        <v>1297</v>
      </c>
      <c r="O31" s="21">
        <f t="shared" si="19"/>
        <v>8695</v>
      </c>
      <c r="P31" s="21" t="s">
        <v>37</v>
      </c>
      <c r="Q31" s="21" t="s">
        <v>37</v>
      </c>
    </row>
    <row r="32" spans="1:34" ht="21.95" customHeight="1" collapsed="1" x14ac:dyDescent="0.15">
      <c r="A32" s="75">
        <v>18</v>
      </c>
      <c r="B32" s="13" t="s">
        <v>15</v>
      </c>
      <c r="C32" s="8" t="s">
        <v>11</v>
      </c>
      <c r="D32" s="49"/>
      <c r="E32" s="49"/>
      <c r="F32" s="21">
        <v>87</v>
      </c>
      <c r="G32" s="21">
        <v>1240</v>
      </c>
      <c r="H32" s="21">
        <v>1942</v>
      </c>
      <c r="I32" s="21">
        <v>11627</v>
      </c>
      <c r="J32" s="21">
        <v>63</v>
      </c>
      <c r="K32" s="21">
        <v>609</v>
      </c>
      <c r="L32" s="21">
        <v>126</v>
      </c>
      <c r="M32" s="21">
        <v>307</v>
      </c>
      <c r="N32" s="21">
        <v>1557</v>
      </c>
      <c r="O32" s="21">
        <v>14300</v>
      </c>
      <c r="P32" s="21">
        <v>53</v>
      </c>
      <c r="Q32" s="21">
        <v>1373</v>
      </c>
    </row>
    <row r="33" spans="1:34" ht="21.95" customHeight="1" thickBot="1" x14ac:dyDescent="0.2">
      <c r="A33" s="77"/>
      <c r="B33" s="19" t="s">
        <v>16</v>
      </c>
      <c r="C33" s="8" t="s">
        <v>11</v>
      </c>
      <c r="D33" s="50"/>
      <c r="E33" s="50"/>
      <c r="F33" s="21">
        <v>87</v>
      </c>
      <c r="G33" s="21">
        <v>1240</v>
      </c>
      <c r="H33" s="21">
        <v>1936</v>
      </c>
      <c r="I33" s="21">
        <v>11559</v>
      </c>
      <c r="J33" s="21">
        <v>63</v>
      </c>
      <c r="K33" s="21">
        <v>609</v>
      </c>
      <c r="L33" s="21">
        <v>124</v>
      </c>
      <c r="M33" s="21">
        <v>299</v>
      </c>
      <c r="N33" s="21">
        <v>1416</v>
      </c>
      <c r="O33" s="21">
        <v>11836</v>
      </c>
      <c r="P33" s="21" t="s">
        <v>37</v>
      </c>
      <c r="Q33" s="21" t="s">
        <v>37</v>
      </c>
    </row>
    <row r="34" spans="1:34" ht="21.95" customHeight="1" x14ac:dyDescent="0.15">
      <c r="A34" s="51" t="s">
        <v>0</v>
      </c>
      <c r="B34" s="51"/>
      <c r="C34" s="8"/>
      <c r="D34" s="58" t="s">
        <v>45</v>
      </c>
      <c r="E34" s="58"/>
      <c r="F34" s="56" t="s">
        <v>44</v>
      </c>
      <c r="G34" s="57"/>
      <c r="H34" s="56" t="s">
        <v>46</v>
      </c>
      <c r="I34" s="57"/>
      <c r="J34" s="52" t="s">
        <v>23</v>
      </c>
      <c r="K34" s="53"/>
      <c r="L34" s="52" t="s">
        <v>54</v>
      </c>
      <c r="M34" s="53"/>
      <c r="N34" s="54" t="s">
        <v>47</v>
      </c>
      <c r="O34" s="55"/>
      <c r="P34" s="54" t="s">
        <v>26</v>
      </c>
      <c r="Q34" s="55"/>
    </row>
    <row r="35" spans="1:34" ht="21.95" customHeight="1" x14ac:dyDescent="0.15">
      <c r="A35" s="51"/>
      <c r="B35" s="51"/>
      <c r="C35" s="8"/>
      <c r="D35" s="10" t="s">
        <v>48</v>
      </c>
      <c r="E35" s="10" t="s">
        <v>38</v>
      </c>
      <c r="F35" s="10" t="s">
        <v>48</v>
      </c>
      <c r="G35" s="10" t="s">
        <v>38</v>
      </c>
      <c r="H35" s="10" t="s">
        <v>48</v>
      </c>
      <c r="I35" s="10" t="s">
        <v>38</v>
      </c>
      <c r="J35" s="12" t="s">
        <v>1</v>
      </c>
      <c r="K35" s="10" t="s">
        <v>29</v>
      </c>
      <c r="L35" s="10" t="s">
        <v>1</v>
      </c>
      <c r="M35" s="10" t="s">
        <v>29</v>
      </c>
      <c r="N35" s="10" t="s">
        <v>1</v>
      </c>
      <c r="O35" s="10" t="s">
        <v>29</v>
      </c>
      <c r="P35" s="10" t="s">
        <v>48</v>
      </c>
      <c r="Q35" s="10" t="s">
        <v>38</v>
      </c>
    </row>
    <row r="36" spans="1:34" ht="21.95" customHeight="1" x14ac:dyDescent="0.15">
      <c r="A36" s="47">
        <v>21</v>
      </c>
      <c r="B36" s="40" t="s">
        <v>15</v>
      </c>
      <c r="C36" s="8"/>
      <c r="D36" s="8">
        <v>45</v>
      </c>
      <c r="E36" s="8">
        <v>388</v>
      </c>
      <c r="F36" s="21">
        <v>65</v>
      </c>
      <c r="G36" s="21">
        <v>1193</v>
      </c>
      <c r="H36" s="21">
        <v>1315</v>
      </c>
      <c r="I36" s="21">
        <v>8523</v>
      </c>
      <c r="J36" s="21">
        <v>68</v>
      </c>
      <c r="K36" s="21">
        <v>819</v>
      </c>
      <c r="L36" s="21">
        <v>203</v>
      </c>
      <c r="M36" s="21">
        <v>716</v>
      </c>
      <c r="N36" s="21">
        <v>622</v>
      </c>
      <c r="O36" s="21">
        <v>3708</v>
      </c>
      <c r="P36" s="21">
        <v>53</v>
      </c>
      <c r="Q36" s="21">
        <v>1338</v>
      </c>
    </row>
    <row r="37" spans="1:34" ht="21.95" customHeight="1" x14ac:dyDescent="0.15">
      <c r="A37" s="47"/>
      <c r="B37" s="40" t="s">
        <v>16</v>
      </c>
      <c r="C37" s="8"/>
      <c r="D37" s="43">
        <v>45</v>
      </c>
      <c r="E37" s="43">
        <v>388</v>
      </c>
      <c r="F37" s="43">
        <v>65</v>
      </c>
      <c r="G37" s="43">
        <v>1193</v>
      </c>
      <c r="H37" s="43">
        <v>1314</v>
      </c>
      <c r="I37" s="43">
        <v>8518</v>
      </c>
      <c r="J37" s="43">
        <v>68</v>
      </c>
      <c r="K37" s="43">
        <v>819</v>
      </c>
      <c r="L37" s="43">
        <v>201</v>
      </c>
      <c r="M37" s="43">
        <v>710</v>
      </c>
      <c r="N37" s="43">
        <v>615</v>
      </c>
      <c r="O37" s="43">
        <v>3617</v>
      </c>
      <c r="P37" s="43" t="s">
        <v>34</v>
      </c>
      <c r="Q37" s="43" t="s">
        <v>34</v>
      </c>
    </row>
    <row r="38" spans="1:34" ht="21.95" customHeight="1" x14ac:dyDescent="0.15">
      <c r="C38" s="8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34" ht="21.95" customHeight="1" thickBot="1" x14ac:dyDescent="0.2">
      <c r="C39" s="8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34" ht="21.95" customHeight="1" x14ac:dyDescent="0.15">
      <c r="A40" s="70" t="s">
        <v>0</v>
      </c>
      <c r="B40" s="70"/>
      <c r="C40" s="6"/>
      <c r="D40" s="52" t="s">
        <v>49</v>
      </c>
      <c r="E40" s="53"/>
      <c r="F40" s="46" t="s">
        <v>50</v>
      </c>
      <c r="G40" s="46"/>
      <c r="H40" s="52" t="s">
        <v>51</v>
      </c>
      <c r="I40" s="53"/>
      <c r="J40" s="54" t="s">
        <v>25</v>
      </c>
      <c r="K40" s="55"/>
      <c r="L40" s="54" t="s">
        <v>52</v>
      </c>
      <c r="M40" s="55"/>
      <c r="N40" s="21"/>
      <c r="O40" s="21"/>
      <c r="P40" s="21"/>
      <c r="Q40" s="21"/>
    </row>
    <row r="41" spans="1:34" ht="21.95" customHeight="1" x14ac:dyDescent="0.15">
      <c r="A41" s="51"/>
      <c r="B41" s="51"/>
      <c r="C41" s="8"/>
      <c r="D41" s="10" t="s">
        <v>1</v>
      </c>
      <c r="E41" s="10" t="s">
        <v>29</v>
      </c>
      <c r="F41" s="10" t="s">
        <v>1</v>
      </c>
      <c r="G41" s="10" t="s">
        <v>29</v>
      </c>
      <c r="H41" s="10" t="s">
        <v>48</v>
      </c>
      <c r="I41" s="10" t="s">
        <v>38</v>
      </c>
      <c r="J41" s="10" t="s">
        <v>48</v>
      </c>
      <c r="K41" s="10" t="s">
        <v>38</v>
      </c>
      <c r="L41" s="10" t="s">
        <v>48</v>
      </c>
      <c r="M41" s="10" t="s">
        <v>38</v>
      </c>
      <c r="N41" s="21"/>
      <c r="O41" s="21"/>
      <c r="P41" s="21"/>
      <c r="Q41" s="21"/>
    </row>
    <row r="42" spans="1:34" ht="21.95" customHeight="1" x14ac:dyDescent="0.15">
      <c r="A42" s="47">
        <v>21</v>
      </c>
      <c r="B42" s="40" t="s">
        <v>15</v>
      </c>
      <c r="C42" s="8"/>
      <c r="D42" s="43">
        <v>327</v>
      </c>
      <c r="E42" s="43">
        <v>6817</v>
      </c>
      <c r="F42" s="44">
        <v>143</v>
      </c>
      <c r="G42" s="44">
        <v>1869</v>
      </c>
      <c r="H42" s="44">
        <v>54</v>
      </c>
      <c r="I42" s="44">
        <v>517</v>
      </c>
      <c r="J42" s="44">
        <v>330</v>
      </c>
      <c r="K42" s="44">
        <v>1937</v>
      </c>
      <c r="L42" s="44">
        <v>694</v>
      </c>
      <c r="M42" s="44">
        <v>2961</v>
      </c>
      <c r="N42" s="21"/>
      <c r="Q42" s="21"/>
    </row>
    <row r="43" spans="1:34" ht="21.95" customHeight="1" x14ac:dyDescent="0.15">
      <c r="A43" s="47"/>
      <c r="B43" s="40" t="s">
        <v>16</v>
      </c>
      <c r="C43" s="8"/>
      <c r="D43" s="43">
        <v>271</v>
      </c>
      <c r="E43" s="43">
        <v>5556</v>
      </c>
      <c r="F43" s="44">
        <v>90</v>
      </c>
      <c r="G43" s="44">
        <v>725</v>
      </c>
      <c r="H43" s="44">
        <v>54</v>
      </c>
      <c r="I43" s="44">
        <v>517</v>
      </c>
      <c r="J43" s="44">
        <v>320</v>
      </c>
      <c r="K43" s="44">
        <v>1891</v>
      </c>
      <c r="L43" s="44">
        <v>683</v>
      </c>
      <c r="M43" s="44">
        <v>2807</v>
      </c>
      <c r="N43" s="21"/>
      <c r="Q43" s="21"/>
    </row>
    <row r="44" spans="1:34" ht="21.95" customHeight="1" x14ac:dyDescent="0.15">
      <c r="A44" s="16"/>
      <c r="B44" s="40"/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34" ht="21.95" customHeight="1" x14ac:dyDescent="0.15">
      <c r="A45" s="16"/>
      <c r="B45" s="40"/>
      <c r="C45" s="8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34" ht="21.95" customHeight="1" x14ac:dyDescent="0.15">
      <c r="A46" s="7" t="s">
        <v>41</v>
      </c>
      <c r="F46" s="7" t="s">
        <v>42</v>
      </c>
    </row>
    <row r="47" spans="1:34" ht="21.95" customHeight="1" x14ac:dyDescent="0.15">
      <c r="A47" s="7" t="s">
        <v>43</v>
      </c>
      <c r="F47" s="7" t="s">
        <v>53</v>
      </c>
    </row>
    <row r="48" spans="1:34" hidden="1" x14ac:dyDescent="0.15">
      <c r="A48" s="1" t="s">
        <v>27</v>
      </c>
      <c r="Q48" s="5" t="s">
        <v>30</v>
      </c>
      <c r="R48" s="1"/>
      <c r="T48" s="3"/>
      <c r="AH48" s="5" t="s">
        <v>30</v>
      </c>
    </row>
    <row r="49" spans="1:34" s="7" customFormat="1" ht="12" hidden="1" x14ac:dyDescent="0.15">
      <c r="A49" s="82" t="s">
        <v>0</v>
      </c>
      <c r="B49" s="82"/>
      <c r="C49" s="82"/>
      <c r="D49" s="52" t="s">
        <v>3</v>
      </c>
      <c r="E49" s="53"/>
      <c r="F49" s="52" t="s">
        <v>4</v>
      </c>
      <c r="G49" s="53"/>
      <c r="H49" s="52" t="s">
        <v>5</v>
      </c>
      <c r="I49" s="53"/>
      <c r="J49" s="52" t="s">
        <v>6</v>
      </c>
      <c r="K49" s="53"/>
      <c r="L49" s="52" t="s">
        <v>7</v>
      </c>
      <c r="M49" s="53"/>
      <c r="N49" s="52" t="s">
        <v>8</v>
      </c>
      <c r="O49" s="53"/>
      <c r="P49" s="52" t="s">
        <v>9</v>
      </c>
      <c r="Q49" s="79"/>
      <c r="R49" s="82" t="s">
        <v>0</v>
      </c>
      <c r="S49" s="82"/>
      <c r="T49" s="82"/>
      <c r="U49" s="79" t="s">
        <v>3</v>
      </c>
      <c r="V49" s="53"/>
      <c r="W49" s="52" t="s">
        <v>4</v>
      </c>
      <c r="X49" s="53"/>
      <c r="Y49" s="52" t="s">
        <v>5</v>
      </c>
      <c r="Z49" s="53"/>
      <c r="AA49" s="52" t="s">
        <v>6</v>
      </c>
      <c r="AB49" s="53"/>
      <c r="AC49" s="52" t="s">
        <v>7</v>
      </c>
      <c r="AD49" s="53"/>
      <c r="AE49" s="52" t="s">
        <v>8</v>
      </c>
      <c r="AF49" s="53"/>
      <c r="AG49" s="52" t="s">
        <v>9</v>
      </c>
      <c r="AH49" s="79"/>
    </row>
    <row r="50" spans="1:34" s="3" customFormat="1" ht="12" hidden="1" x14ac:dyDescent="0.15">
      <c r="A50" s="83"/>
      <c r="B50" s="83"/>
      <c r="C50" s="83"/>
      <c r="D50" s="10" t="s">
        <v>1</v>
      </c>
      <c r="E50" s="10" t="s">
        <v>2</v>
      </c>
      <c r="F50" s="10" t="s">
        <v>1</v>
      </c>
      <c r="G50" s="10" t="s">
        <v>2</v>
      </c>
      <c r="H50" s="10" t="s">
        <v>1</v>
      </c>
      <c r="I50" s="10" t="s">
        <v>2</v>
      </c>
      <c r="J50" s="10" t="s">
        <v>1</v>
      </c>
      <c r="K50" s="10" t="s">
        <v>2</v>
      </c>
      <c r="L50" s="10" t="s">
        <v>1</v>
      </c>
      <c r="M50" s="10" t="s">
        <v>2</v>
      </c>
      <c r="N50" s="10" t="s">
        <v>1</v>
      </c>
      <c r="O50" s="10" t="s">
        <v>2</v>
      </c>
      <c r="P50" s="10" t="s">
        <v>1</v>
      </c>
      <c r="Q50" s="11" t="s">
        <v>2</v>
      </c>
      <c r="R50" s="83"/>
      <c r="S50" s="83"/>
      <c r="T50" s="83"/>
      <c r="U50" s="12" t="s">
        <v>1</v>
      </c>
      <c r="V50" s="10" t="s">
        <v>2</v>
      </c>
      <c r="W50" s="10" t="s">
        <v>1</v>
      </c>
      <c r="X50" s="10" t="s">
        <v>2</v>
      </c>
      <c r="Y50" s="10" t="s">
        <v>1</v>
      </c>
      <c r="Z50" s="10" t="s">
        <v>2</v>
      </c>
      <c r="AA50" s="10" t="s">
        <v>1</v>
      </c>
      <c r="AB50" s="10" t="s">
        <v>2</v>
      </c>
      <c r="AC50" s="10" t="s">
        <v>1</v>
      </c>
      <c r="AD50" s="10" t="s">
        <v>2</v>
      </c>
      <c r="AE50" s="10" t="s">
        <v>1</v>
      </c>
      <c r="AF50" s="10" t="s">
        <v>2</v>
      </c>
      <c r="AG50" s="10" t="s">
        <v>1</v>
      </c>
      <c r="AH50" s="11" t="s">
        <v>2</v>
      </c>
    </row>
    <row r="51" spans="1:34" hidden="1" x14ac:dyDescent="0.15">
      <c r="A51" s="65" t="s">
        <v>10</v>
      </c>
      <c r="B51" s="59" t="s">
        <v>15</v>
      </c>
      <c r="C51" s="10" t="s">
        <v>11</v>
      </c>
      <c r="D51" s="31">
        <f>SUM(F51,H51,J51,L51,N51,P51,D79,F79,H79,J79,L79,N79,P79)</f>
        <v>3818</v>
      </c>
      <c r="E51" s="32">
        <f>SUM(G51,I51,K51,M51,O51,Q51,E79,G79,I79,K79,M79,O79,Q79)</f>
        <v>31396</v>
      </c>
      <c r="F51" s="32">
        <v>6</v>
      </c>
      <c r="G51" s="32">
        <v>96</v>
      </c>
      <c r="H51" s="32">
        <v>4</v>
      </c>
      <c r="I51" s="32">
        <v>34</v>
      </c>
      <c r="J51" s="32">
        <v>1</v>
      </c>
      <c r="K51" s="32">
        <v>2</v>
      </c>
      <c r="L51" s="32">
        <v>2</v>
      </c>
      <c r="M51" s="32">
        <v>25</v>
      </c>
      <c r="N51" s="32">
        <v>442</v>
      </c>
      <c r="O51" s="32">
        <v>3634</v>
      </c>
      <c r="P51" s="32">
        <v>566</v>
      </c>
      <c r="Q51" s="32">
        <v>10652</v>
      </c>
      <c r="R51" s="65" t="s">
        <v>31</v>
      </c>
      <c r="S51" s="59" t="s">
        <v>15</v>
      </c>
      <c r="T51" s="10" t="s">
        <v>11</v>
      </c>
      <c r="U51" s="31">
        <f>SUM(W51,Y51,AA51,AC51,AE51,AG51,U71,W71,Y71,AA71,AC71,AE71,AG71)</f>
        <v>3582</v>
      </c>
      <c r="V51" s="32">
        <f>SUM(X51,Z51,AB51,AD51,AF51,AH51,V71,X71,Z71,AB71,AD71,AF71,AH71)</f>
        <v>26632</v>
      </c>
      <c r="W51" s="32">
        <v>10</v>
      </c>
      <c r="X51" s="32">
        <v>117</v>
      </c>
      <c r="Y51" s="32">
        <v>4</v>
      </c>
      <c r="Z51" s="32">
        <v>60</v>
      </c>
      <c r="AA51" s="32">
        <v>6</v>
      </c>
      <c r="AB51" s="32">
        <v>18</v>
      </c>
      <c r="AC51" s="32">
        <v>8</v>
      </c>
      <c r="AD51" s="32">
        <v>55</v>
      </c>
      <c r="AE51" s="32">
        <v>445</v>
      </c>
      <c r="AF51" s="32">
        <v>3393</v>
      </c>
      <c r="AG51" s="32">
        <v>481</v>
      </c>
      <c r="AH51" s="32">
        <v>9438</v>
      </c>
    </row>
    <row r="52" spans="1:34" hidden="1" x14ac:dyDescent="0.15">
      <c r="A52" s="66"/>
      <c r="B52" s="60"/>
      <c r="C52" s="10" t="s">
        <v>12</v>
      </c>
      <c r="D52" s="33">
        <f t="shared" ref="D52:D74" si="20">SUM(F52,H52,J52,L52,N52,P52,D80,F80,H80,J80,L80,N80,P80)</f>
        <v>778</v>
      </c>
      <c r="E52" s="22">
        <f t="shared" ref="E52:E74" si="21">SUM(G52,I52,K52,M52,O52,Q52,E80,G80,I80,K80,M80,O80,Q80)</f>
        <v>6757</v>
      </c>
      <c r="F52" s="22" t="s">
        <v>34</v>
      </c>
      <c r="G52" s="22" t="s">
        <v>34</v>
      </c>
      <c r="H52" s="22">
        <v>2</v>
      </c>
      <c r="I52" s="22">
        <v>40</v>
      </c>
      <c r="J52" s="22">
        <v>2</v>
      </c>
      <c r="K52" s="22">
        <v>10</v>
      </c>
      <c r="L52" s="22">
        <v>2</v>
      </c>
      <c r="M52" s="22">
        <v>6</v>
      </c>
      <c r="N52" s="22">
        <v>136</v>
      </c>
      <c r="O52" s="22">
        <v>820</v>
      </c>
      <c r="P52" s="22">
        <v>129</v>
      </c>
      <c r="Q52" s="22">
        <v>2178</v>
      </c>
      <c r="R52" s="66"/>
      <c r="S52" s="60"/>
      <c r="T52" s="10" t="s">
        <v>12</v>
      </c>
      <c r="U52" s="22">
        <f t="shared" ref="U52:U66" si="22">SUM(W52,Y52,AA52,AC52,AE52,AG52,U72,W72,Y72,AA72,AC72,AE72,AG72)</f>
        <v>769</v>
      </c>
      <c r="V52" s="22">
        <f t="shared" ref="V52:V66" si="23">SUM(X52,Z52,AB52,AD52,AF52,AH52,V72,X72,Z72,AB72,AD72,AF72,AH72)</f>
        <v>6240</v>
      </c>
      <c r="W52" s="22">
        <v>2</v>
      </c>
      <c r="X52" s="22">
        <v>2</v>
      </c>
      <c r="Y52" s="22">
        <v>2</v>
      </c>
      <c r="Z52" s="22">
        <v>65</v>
      </c>
      <c r="AA52" s="22">
        <v>2</v>
      </c>
      <c r="AB52" s="22">
        <v>8</v>
      </c>
      <c r="AC52" s="22">
        <v>1</v>
      </c>
      <c r="AD52" s="22">
        <v>1</v>
      </c>
      <c r="AE52" s="22">
        <v>115</v>
      </c>
      <c r="AF52" s="22">
        <v>786</v>
      </c>
      <c r="AG52" s="22">
        <v>132</v>
      </c>
      <c r="AH52" s="22">
        <v>1960</v>
      </c>
    </row>
    <row r="53" spans="1:34" hidden="1" x14ac:dyDescent="0.15">
      <c r="A53" s="66"/>
      <c r="B53" s="60"/>
      <c r="C53" s="10" t="s">
        <v>13</v>
      </c>
      <c r="D53" s="33">
        <f t="shared" si="20"/>
        <v>357</v>
      </c>
      <c r="E53" s="22">
        <f t="shared" si="21"/>
        <v>2304</v>
      </c>
      <c r="F53" s="22">
        <v>2</v>
      </c>
      <c r="G53" s="22">
        <v>11</v>
      </c>
      <c r="H53" s="22" t="s">
        <v>35</v>
      </c>
      <c r="I53" s="22" t="s">
        <v>35</v>
      </c>
      <c r="J53" s="22" t="s">
        <v>35</v>
      </c>
      <c r="K53" s="22" t="s">
        <v>35</v>
      </c>
      <c r="L53" s="22" t="s">
        <v>35</v>
      </c>
      <c r="M53" s="22" t="s">
        <v>35</v>
      </c>
      <c r="N53" s="22">
        <v>97</v>
      </c>
      <c r="O53" s="22">
        <v>511</v>
      </c>
      <c r="P53" s="22">
        <v>57</v>
      </c>
      <c r="Q53" s="22">
        <v>919</v>
      </c>
      <c r="R53" s="66"/>
      <c r="S53" s="60"/>
      <c r="T53" s="10" t="s">
        <v>13</v>
      </c>
      <c r="U53" s="22">
        <f t="shared" si="22"/>
        <v>323</v>
      </c>
      <c r="V53" s="22">
        <f t="shared" si="23"/>
        <v>1913</v>
      </c>
      <c r="W53" s="22">
        <v>2</v>
      </c>
      <c r="X53" s="22">
        <v>11</v>
      </c>
      <c r="Y53" s="22" t="s">
        <v>35</v>
      </c>
      <c r="Z53" s="22" t="s">
        <v>35</v>
      </c>
      <c r="AA53" s="22" t="s">
        <v>35</v>
      </c>
      <c r="AB53" s="22" t="s">
        <v>35</v>
      </c>
      <c r="AC53" s="22">
        <v>3</v>
      </c>
      <c r="AD53" s="22">
        <v>39</v>
      </c>
      <c r="AE53" s="22">
        <v>75</v>
      </c>
      <c r="AF53" s="22">
        <v>386</v>
      </c>
      <c r="AG53" s="22">
        <v>66</v>
      </c>
      <c r="AH53" s="22">
        <v>823</v>
      </c>
    </row>
    <row r="54" spans="1:34" hidden="1" x14ac:dyDescent="0.15">
      <c r="A54" s="66"/>
      <c r="B54" s="61"/>
      <c r="C54" s="10" t="s">
        <v>14</v>
      </c>
      <c r="D54" s="34">
        <f t="shared" si="20"/>
        <v>610</v>
      </c>
      <c r="E54" s="35">
        <f t="shared" si="21"/>
        <v>4076</v>
      </c>
      <c r="F54" s="35">
        <v>3</v>
      </c>
      <c r="G54" s="35">
        <v>9</v>
      </c>
      <c r="H54" s="35">
        <v>2</v>
      </c>
      <c r="I54" s="35">
        <v>12</v>
      </c>
      <c r="J54" s="35" t="s">
        <v>36</v>
      </c>
      <c r="K54" s="35" t="s">
        <v>36</v>
      </c>
      <c r="L54" s="35">
        <v>1</v>
      </c>
      <c r="M54" s="35">
        <v>18</v>
      </c>
      <c r="N54" s="35">
        <v>108</v>
      </c>
      <c r="O54" s="35">
        <v>760</v>
      </c>
      <c r="P54" s="35">
        <v>108</v>
      </c>
      <c r="Q54" s="35">
        <v>1228</v>
      </c>
      <c r="R54" s="66"/>
      <c r="S54" s="61"/>
      <c r="T54" s="10" t="s">
        <v>14</v>
      </c>
      <c r="U54" s="34">
        <f t="shared" si="22"/>
        <v>605</v>
      </c>
      <c r="V54" s="35">
        <f t="shared" si="23"/>
        <v>3873</v>
      </c>
      <c r="W54" s="35">
        <v>3</v>
      </c>
      <c r="X54" s="35">
        <v>13</v>
      </c>
      <c r="Y54" s="35">
        <v>2</v>
      </c>
      <c r="Z54" s="35">
        <v>10</v>
      </c>
      <c r="AA54" s="35" t="s">
        <v>36</v>
      </c>
      <c r="AB54" s="35" t="s">
        <v>36</v>
      </c>
      <c r="AC54" s="35">
        <v>8</v>
      </c>
      <c r="AD54" s="35">
        <v>61</v>
      </c>
      <c r="AE54" s="35">
        <v>91</v>
      </c>
      <c r="AF54" s="35">
        <v>814</v>
      </c>
      <c r="AG54" s="35">
        <v>90</v>
      </c>
      <c r="AH54" s="35">
        <v>1071</v>
      </c>
    </row>
    <row r="55" spans="1:34" ht="13.5" hidden="1" customHeight="1" x14ac:dyDescent="0.15">
      <c r="A55" s="66"/>
      <c r="B55" s="62" t="s">
        <v>16</v>
      </c>
      <c r="C55" s="10" t="s">
        <v>11</v>
      </c>
      <c r="D55" s="22">
        <f>SUM(F55,H55,J55,L55,N55,P55,D83,F83,H83,J83,L83,N83,P83)</f>
        <v>3694</v>
      </c>
      <c r="E55" s="22">
        <f>SUM(G55,I55,K55,M55,O55,Q55,E83,G83,I83,K83,M83,O83,Q83)</f>
        <v>28518</v>
      </c>
      <c r="F55" s="22">
        <v>5</v>
      </c>
      <c r="G55" s="22">
        <v>34</v>
      </c>
      <c r="H55" s="22" t="s">
        <v>37</v>
      </c>
      <c r="I55" s="22" t="s">
        <v>37</v>
      </c>
      <c r="J55" s="22">
        <v>1</v>
      </c>
      <c r="K55" s="22">
        <v>2</v>
      </c>
      <c r="L55" s="22">
        <v>2</v>
      </c>
      <c r="M55" s="22">
        <v>25</v>
      </c>
      <c r="N55" s="22">
        <v>442</v>
      </c>
      <c r="O55" s="22">
        <v>3634</v>
      </c>
      <c r="P55" s="22">
        <v>566</v>
      </c>
      <c r="Q55" s="22">
        <v>10652</v>
      </c>
      <c r="R55" s="66"/>
      <c r="S55" s="62" t="s">
        <v>16</v>
      </c>
      <c r="T55" s="10" t="s">
        <v>11</v>
      </c>
      <c r="U55" s="31">
        <f>SUM(W55,Y55,AA55,AC55,AE55,AG55,U75,W75,Y75,AA75,AC75,AE75,AG75)</f>
        <v>3450</v>
      </c>
      <c r="V55" s="32">
        <f>SUM(X55,Z55,AB55,AD55,AF55,AH55,V75,X75,Z75,AB75,AD75,AF75,AH75)</f>
        <v>23658</v>
      </c>
      <c r="W55" s="32">
        <v>9</v>
      </c>
      <c r="X55" s="32">
        <v>56</v>
      </c>
      <c r="Y55" s="32" t="s">
        <v>37</v>
      </c>
      <c r="Z55" s="32" t="s">
        <v>37</v>
      </c>
      <c r="AA55" s="32">
        <v>6</v>
      </c>
      <c r="AB55" s="32">
        <v>18</v>
      </c>
      <c r="AC55" s="32">
        <v>8</v>
      </c>
      <c r="AD55" s="32">
        <v>55</v>
      </c>
      <c r="AE55" s="32">
        <v>445</v>
      </c>
      <c r="AF55" s="32">
        <v>3393</v>
      </c>
      <c r="AG55" s="32">
        <v>481</v>
      </c>
      <c r="AH55" s="32">
        <v>9438</v>
      </c>
    </row>
    <row r="56" spans="1:34" hidden="1" x14ac:dyDescent="0.15">
      <c r="A56" s="66"/>
      <c r="B56" s="63"/>
      <c r="C56" s="10" t="s">
        <v>12</v>
      </c>
      <c r="D56" s="22">
        <f t="shared" si="20"/>
        <v>735</v>
      </c>
      <c r="E56" s="22">
        <f t="shared" si="21"/>
        <v>6047</v>
      </c>
      <c r="F56" s="22" t="s">
        <v>34</v>
      </c>
      <c r="G56" s="22" t="s">
        <v>34</v>
      </c>
      <c r="H56" s="22" t="s">
        <v>34</v>
      </c>
      <c r="I56" s="22" t="s">
        <v>34</v>
      </c>
      <c r="J56" s="22">
        <v>2</v>
      </c>
      <c r="K56" s="22">
        <v>10</v>
      </c>
      <c r="L56" s="22">
        <v>2</v>
      </c>
      <c r="M56" s="22">
        <v>6</v>
      </c>
      <c r="N56" s="22">
        <v>136</v>
      </c>
      <c r="O56" s="22">
        <v>820</v>
      </c>
      <c r="P56" s="22">
        <v>128</v>
      </c>
      <c r="Q56" s="22">
        <v>2176</v>
      </c>
      <c r="R56" s="66"/>
      <c r="S56" s="63"/>
      <c r="T56" s="10" t="s">
        <v>12</v>
      </c>
      <c r="U56" s="22">
        <f t="shared" si="22"/>
        <v>724</v>
      </c>
      <c r="V56" s="22">
        <f t="shared" si="23"/>
        <v>5399</v>
      </c>
      <c r="W56" s="22">
        <v>2</v>
      </c>
      <c r="X56" s="22">
        <v>2</v>
      </c>
      <c r="Y56" s="22" t="s">
        <v>34</v>
      </c>
      <c r="Z56" s="22" t="s">
        <v>34</v>
      </c>
      <c r="AA56" s="22">
        <v>2</v>
      </c>
      <c r="AB56" s="22">
        <v>8</v>
      </c>
      <c r="AC56" s="22">
        <v>1</v>
      </c>
      <c r="AD56" s="22">
        <v>1</v>
      </c>
      <c r="AE56" s="22">
        <v>115</v>
      </c>
      <c r="AF56" s="22">
        <v>786</v>
      </c>
      <c r="AG56" s="22">
        <v>131</v>
      </c>
      <c r="AH56" s="22">
        <v>1958</v>
      </c>
    </row>
    <row r="57" spans="1:34" hidden="1" x14ac:dyDescent="0.15">
      <c r="A57" s="66"/>
      <c r="B57" s="63"/>
      <c r="C57" s="10" t="s">
        <v>13</v>
      </c>
      <c r="D57" s="22">
        <f t="shared" si="20"/>
        <v>341</v>
      </c>
      <c r="E57" s="22">
        <f t="shared" si="21"/>
        <v>2150</v>
      </c>
      <c r="F57" s="22">
        <v>2</v>
      </c>
      <c r="G57" s="22">
        <v>11</v>
      </c>
      <c r="H57" s="22" t="s">
        <v>35</v>
      </c>
      <c r="I57" s="22" t="s">
        <v>35</v>
      </c>
      <c r="J57" s="22" t="s">
        <v>35</v>
      </c>
      <c r="K57" s="22" t="s">
        <v>35</v>
      </c>
      <c r="L57" s="22" t="s">
        <v>35</v>
      </c>
      <c r="M57" s="22" t="s">
        <v>35</v>
      </c>
      <c r="N57" s="22">
        <v>97</v>
      </c>
      <c r="O57" s="22">
        <v>511</v>
      </c>
      <c r="P57" s="22">
        <v>57</v>
      </c>
      <c r="Q57" s="22">
        <v>919</v>
      </c>
      <c r="R57" s="66"/>
      <c r="S57" s="63"/>
      <c r="T57" s="10" t="s">
        <v>13</v>
      </c>
      <c r="U57" s="22">
        <f t="shared" si="22"/>
        <v>307</v>
      </c>
      <c r="V57" s="22">
        <f t="shared" si="23"/>
        <v>1759</v>
      </c>
      <c r="W57" s="22">
        <v>2</v>
      </c>
      <c r="X57" s="22">
        <v>11</v>
      </c>
      <c r="Y57" s="22" t="s">
        <v>35</v>
      </c>
      <c r="Z57" s="22" t="s">
        <v>35</v>
      </c>
      <c r="AA57" s="22" t="s">
        <v>35</v>
      </c>
      <c r="AB57" s="22" t="s">
        <v>35</v>
      </c>
      <c r="AC57" s="22">
        <v>3</v>
      </c>
      <c r="AD57" s="22">
        <v>39</v>
      </c>
      <c r="AE57" s="22">
        <v>75</v>
      </c>
      <c r="AF57" s="22">
        <v>386</v>
      </c>
      <c r="AG57" s="22">
        <v>66</v>
      </c>
      <c r="AH57" s="22">
        <v>823</v>
      </c>
    </row>
    <row r="58" spans="1:34" hidden="1" x14ac:dyDescent="0.15">
      <c r="A58" s="67"/>
      <c r="B58" s="68"/>
      <c r="C58" s="10" t="s">
        <v>14</v>
      </c>
      <c r="D58" s="34">
        <f t="shared" si="20"/>
        <v>569</v>
      </c>
      <c r="E58" s="35">
        <f t="shared" si="21"/>
        <v>3584</v>
      </c>
      <c r="F58" s="35">
        <v>2</v>
      </c>
      <c r="G58" s="35">
        <v>4</v>
      </c>
      <c r="H58" s="35" t="s">
        <v>36</v>
      </c>
      <c r="I58" s="35" t="s">
        <v>36</v>
      </c>
      <c r="J58" s="35" t="s">
        <v>36</v>
      </c>
      <c r="K58" s="35" t="s">
        <v>36</v>
      </c>
      <c r="L58" s="35">
        <v>1</v>
      </c>
      <c r="M58" s="35">
        <v>18</v>
      </c>
      <c r="N58" s="35">
        <v>108</v>
      </c>
      <c r="O58" s="35">
        <v>760</v>
      </c>
      <c r="P58" s="35">
        <v>108</v>
      </c>
      <c r="Q58" s="35">
        <v>1228</v>
      </c>
      <c r="R58" s="67"/>
      <c r="S58" s="68"/>
      <c r="T58" s="10" t="s">
        <v>14</v>
      </c>
      <c r="U58" s="22">
        <f t="shared" si="22"/>
        <v>569</v>
      </c>
      <c r="V58" s="22">
        <f t="shared" si="23"/>
        <v>3405</v>
      </c>
      <c r="W58" s="22">
        <v>2</v>
      </c>
      <c r="X58" s="22">
        <v>2</v>
      </c>
      <c r="Y58" s="22" t="s">
        <v>36</v>
      </c>
      <c r="Z58" s="22" t="s">
        <v>36</v>
      </c>
      <c r="AA58" s="22" t="s">
        <v>36</v>
      </c>
      <c r="AB58" s="22" t="s">
        <v>36</v>
      </c>
      <c r="AC58" s="22">
        <v>8</v>
      </c>
      <c r="AD58" s="22">
        <v>61</v>
      </c>
      <c r="AE58" s="22">
        <v>91</v>
      </c>
      <c r="AF58" s="22">
        <v>814</v>
      </c>
      <c r="AG58" s="22">
        <v>90</v>
      </c>
      <c r="AH58" s="22">
        <v>1071</v>
      </c>
    </row>
    <row r="59" spans="1:34" hidden="1" x14ac:dyDescent="0.15">
      <c r="A59" s="65" t="s">
        <v>17</v>
      </c>
      <c r="B59" s="59" t="s">
        <v>15</v>
      </c>
      <c r="C59" s="10" t="s">
        <v>11</v>
      </c>
      <c r="D59" s="31">
        <f>SUM(F59,H59,J59,L59,N59,P59,D87,F87,H87,J87,L87,N87,P87)</f>
        <v>3794</v>
      </c>
      <c r="E59" s="32">
        <f>SUM(G59,I59,K59,M59,O59,Q59,E87,G87,I87,K87,M87,O87,Q87)</f>
        <v>31126</v>
      </c>
      <c r="F59" s="32">
        <v>6</v>
      </c>
      <c r="G59" s="32">
        <v>94</v>
      </c>
      <c r="H59" s="32">
        <v>2</v>
      </c>
      <c r="I59" s="32">
        <v>19</v>
      </c>
      <c r="J59" s="32">
        <v>2</v>
      </c>
      <c r="K59" s="32">
        <v>21</v>
      </c>
      <c r="L59" s="32">
        <v>2</v>
      </c>
      <c r="M59" s="32">
        <v>40</v>
      </c>
      <c r="N59" s="32">
        <v>479</v>
      </c>
      <c r="O59" s="32">
        <v>3942</v>
      </c>
      <c r="P59" s="32">
        <v>475</v>
      </c>
      <c r="Q59" s="32">
        <v>9179</v>
      </c>
      <c r="R59" s="65" t="s">
        <v>32</v>
      </c>
      <c r="S59" s="59" t="s">
        <v>15</v>
      </c>
      <c r="T59" s="10" t="s">
        <v>11</v>
      </c>
      <c r="U59" s="32">
        <f>SUM(W59,Y59,AA59,AC59,AE59,AG59,U79,W79,Y79,AA79,AC79,AE79,AG79)</f>
        <v>3608</v>
      </c>
      <c r="V59" s="32">
        <f>SUM(X59,Z59,AB59,AD59,AF59,AH59,V79,X79,Z79,AB79,AD79,AF79,AH79)</f>
        <v>27529</v>
      </c>
      <c r="W59" s="32">
        <v>11</v>
      </c>
      <c r="X59" s="32">
        <v>147</v>
      </c>
      <c r="Y59" s="32">
        <v>4</v>
      </c>
      <c r="Z59" s="32">
        <v>50</v>
      </c>
      <c r="AA59" s="32">
        <v>1</v>
      </c>
      <c r="AB59" s="32">
        <v>2</v>
      </c>
      <c r="AC59" s="32">
        <v>8</v>
      </c>
      <c r="AD59" s="32">
        <v>20</v>
      </c>
      <c r="AE59" s="32">
        <v>400</v>
      </c>
      <c r="AF59" s="32">
        <v>3131</v>
      </c>
      <c r="AG59" s="32">
        <v>498</v>
      </c>
      <c r="AH59" s="32">
        <v>9901</v>
      </c>
    </row>
    <row r="60" spans="1:34" hidden="1" x14ac:dyDescent="0.15">
      <c r="A60" s="66"/>
      <c r="B60" s="60"/>
      <c r="C60" s="10" t="s">
        <v>12</v>
      </c>
      <c r="D60" s="22">
        <f t="shared" si="20"/>
        <v>782</v>
      </c>
      <c r="E60" s="22">
        <f t="shared" si="21"/>
        <v>7151</v>
      </c>
      <c r="F60" s="22" t="s">
        <v>34</v>
      </c>
      <c r="G60" s="22" t="s">
        <v>34</v>
      </c>
      <c r="H60" s="22">
        <v>2</v>
      </c>
      <c r="I60" s="22">
        <v>19</v>
      </c>
      <c r="J60" s="22">
        <v>2</v>
      </c>
      <c r="K60" s="22">
        <v>8</v>
      </c>
      <c r="L60" s="22" t="s">
        <v>34</v>
      </c>
      <c r="M60" s="22" t="s">
        <v>34</v>
      </c>
      <c r="N60" s="22">
        <v>141</v>
      </c>
      <c r="O60" s="22">
        <v>936</v>
      </c>
      <c r="P60" s="22">
        <v>119</v>
      </c>
      <c r="Q60" s="22">
        <v>1962</v>
      </c>
      <c r="R60" s="66"/>
      <c r="S60" s="60"/>
      <c r="T60" s="10" t="s">
        <v>12</v>
      </c>
      <c r="U60" s="22">
        <f t="shared" si="22"/>
        <v>781</v>
      </c>
      <c r="V60" s="22">
        <f t="shared" si="23"/>
        <v>6479</v>
      </c>
      <c r="W60" s="22">
        <v>1</v>
      </c>
      <c r="X60" s="22">
        <v>44</v>
      </c>
      <c r="Y60" s="22">
        <v>2</v>
      </c>
      <c r="Z60" s="22">
        <v>54</v>
      </c>
      <c r="AA60" s="22">
        <v>1</v>
      </c>
      <c r="AB60" s="22">
        <v>4</v>
      </c>
      <c r="AC60" s="22">
        <v>2</v>
      </c>
      <c r="AD60" s="22">
        <v>7</v>
      </c>
      <c r="AE60" s="22">
        <v>129</v>
      </c>
      <c r="AF60" s="22">
        <v>800</v>
      </c>
      <c r="AG60" s="22">
        <v>138</v>
      </c>
      <c r="AH60" s="22">
        <v>2110</v>
      </c>
    </row>
    <row r="61" spans="1:34" hidden="1" x14ac:dyDescent="0.15">
      <c r="A61" s="66"/>
      <c r="B61" s="60"/>
      <c r="C61" s="10" t="s">
        <v>13</v>
      </c>
      <c r="D61" s="22">
        <f t="shared" si="20"/>
        <v>354</v>
      </c>
      <c r="E61" s="22">
        <f t="shared" si="21"/>
        <v>2108</v>
      </c>
      <c r="F61" s="22">
        <v>3</v>
      </c>
      <c r="G61" s="22">
        <v>17</v>
      </c>
      <c r="H61" s="22" t="s">
        <v>35</v>
      </c>
      <c r="I61" s="22" t="s">
        <v>35</v>
      </c>
      <c r="J61" s="22" t="s">
        <v>35</v>
      </c>
      <c r="K61" s="22" t="s">
        <v>35</v>
      </c>
      <c r="L61" s="22" t="s">
        <v>35</v>
      </c>
      <c r="M61" s="22" t="s">
        <v>35</v>
      </c>
      <c r="N61" s="22">
        <v>97</v>
      </c>
      <c r="O61" s="22">
        <v>470</v>
      </c>
      <c r="P61" s="22">
        <v>51</v>
      </c>
      <c r="Q61" s="22">
        <v>780</v>
      </c>
      <c r="R61" s="66"/>
      <c r="S61" s="60"/>
      <c r="T61" s="10" t="s">
        <v>13</v>
      </c>
      <c r="U61" s="22">
        <f t="shared" si="22"/>
        <v>364</v>
      </c>
      <c r="V61" s="22">
        <f t="shared" si="23"/>
        <v>1889</v>
      </c>
      <c r="W61" s="22">
        <v>2</v>
      </c>
      <c r="X61" s="22">
        <v>9</v>
      </c>
      <c r="Y61" s="22" t="s">
        <v>35</v>
      </c>
      <c r="Z61" s="22" t="s">
        <v>35</v>
      </c>
      <c r="AA61" s="22" t="s">
        <v>35</v>
      </c>
      <c r="AB61" s="22" t="s">
        <v>35</v>
      </c>
      <c r="AC61" s="22" t="s">
        <v>35</v>
      </c>
      <c r="AD61" s="22" t="s">
        <v>35</v>
      </c>
      <c r="AE61" s="22">
        <v>94</v>
      </c>
      <c r="AF61" s="22">
        <v>451</v>
      </c>
      <c r="AG61" s="22">
        <v>58</v>
      </c>
      <c r="AH61" s="22">
        <v>739</v>
      </c>
    </row>
    <row r="62" spans="1:34" hidden="1" x14ac:dyDescent="0.15">
      <c r="A62" s="66"/>
      <c r="B62" s="61"/>
      <c r="C62" s="10" t="s">
        <v>14</v>
      </c>
      <c r="D62" s="34">
        <f t="shared" si="20"/>
        <v>581</v>
      </c>
      <c r="E62" s="35">
        <f t="shared" si="21"/>
        <v>4129</v>
      </c>
      <c r="F62" s="35">
        <v>1</v>
      </c>
      <c r="G62" s="35">
        <v>3</v>
      </c>
      <c r="H62" s="35">
        <v>2</v>
      </c>
      <c r="I62" s="35">
        <v>13</v>
      </c>
      <c r="J62" s="35" t="s">
        <v>36</v>
      </c>
      <c r="K62" s="35" t="s">
        <v>36</v>
      </c>
      <c r="L62" s="35">
        <v>5</v>
      </c>
      <c r="M62" s="35">
        <v>49</v>
      </c>
      <c r="N62" s="35">
        <v>109</v>
      </c>
      <c r="O62" s="35">
        <v>762</v>
      </c>
      <c r="P62" s="35">
        <v>72</v>
      </c>
      <c r="Q62" s="35">
        <v>1112</v>
      </c>
      <c r="R62" s="66"/>
      <c r="S62" s="61"/>
      <c r="T62" s="10" t="s">
        <v>14</v>
      </c>
      <c r="U62" s="34">
        <f t="shared" si="22"/>
        <v>604</v>
      </c>
      <c r="V62" s="35">
        <f t="shared" si="23"/>
        <v>3793</v>
      </c>
      <c r="W62" s="35">
        <v>1</v>
      </c>
      <c r="X62" s="35">
        <v>7</v>
      </c>
      <c r="Y62" s="35">
        <v>2</v>
      </c>
      <c r="Z62" s="35">
        <v>15</v>
      </c>
      <c r="AA62" s="35" t="s">
        <v>36</v>
      </c>
      <c r="AB62" s="35" t="s">
        <v>36</v>
      </c>
      <c r="AC62" s="35">
        <v>4</v>
      </c>
      <c r="AD62" s="35">
        <v>26</v>
      </c>
      <c r="AE62" s="35">
        <v>100</v>
      </c>
      <c r="AF62" s="35">
        <v>710</v>
      </c>
      <c r="AG62" s="35">
        <v>103</v>
      </c>
      <c r="AH62" s="35">
        <v>1042</v>
      </c>
    </row>
    <row r="63" spans="1:34" ht="13.5" hidden="1" customHeight="1" x14ac:dyDescent="0.15">
      <c r="A63" s="66"/>
      <c r="B63" s="62" t="s">
        <v>16</v>
      </c>
      <c r="C63" s="10" t="s">
        <v>11</v>
      </c>
      <c r="D63" s="31">
        <f>SUM(F63,H63,J63,L63,N63,P63,D91,F91,H91,J91,L91,N91,P91)</f>
        <v>3677</v>
      </c>
      <c r="E63" s="32">
        <f>SUM(G63,I63,K63,M63,O63,Q63,E91,G91,I91,K91,M91,O91,Q91)</f>
        <v>28124</v>
      </c>
      <c r="F63" s="32">
        <v>5</v>
      </c>
      <c r="G63" s="32">
        <v>29</v>
      </c>
      <c r="H63" s="32" t="s">
        <v>37</v>
      </c>
      <c r="I63" s="32" t="s">
        <v>37</v>
      </c>
      <c r="J63" s="32">
        <v>2</v>
      </c>
      <c r="K63" s="32">
        <v>21</v>
      </c>
      <c r="L63" s="32">
        <v>2</v>
      </c>
      <c r="M63" s="32">
        <v>40</v>
      </c>
      <c r="N63" s="32">
        <v>479</v>
      </c>
      <c r="O63" s="32">
        <v>3942</v>
      </c>
      <c r="P63" s="32">
        <v>475</v>
      </c>
      <c r="Q63" s="32">
        <v>9179</v>
      </c>
      <c r="R63" s="66"/>
      <c r="S63" s="62" t="s">
        <v>16</v>
      </c>
      <c r="T63" s="10" t="s">
        <v>11</v>
      </c>
      <c r="U63" s="31">
        <f>SUM(W63,Y63,AA63,AC63,AE63,AG63,U83,W83,Y83,AA83,AC83,AE83,AG83)</f>
        <v>3484</v>
      </c>
      <c r="V63" s="32">
        <f>SUM(X63,Z63,AB63,AD63,AF63,AH63,V83,X83,Z83,AB83,AD83,AF83,AH83)</f>
        <v>24810</v>
      </c>
      <c r="W63" s="32">
        <v>10</v>
      </c>
      <c r="X63" s="32">
        <v>77</v>
      </c>
      <c r="Y63" s="32" t="s">
        <v>37</v>
      </c>
      <c r="Z63" s="32" t="s">
        <v>37</v>
      </c>
      <c r="AA63" s="32">
        <v>1</v>
      </c>
      <c r="AB63" s="32">
        <v>2</v>
      </c>
      <c r="AC63" s="32">
        <v>8</v>
      </c>
      <c r="AD63" s="32">
        <v>20</v>
      </c>
      <c r="AE63" s="32">
        <v>400</v>
      </c>
      <c r="AF63" s="32">
        <v>3131</v>
      </c>
      <c r="AG63" s="32">
        <v>498</v>
      </c>
      <c r="AH63" s="32">
        <v>9901</v>
      </c>
    </row>
    <row r="64" spans="1:34" hidden="1" x14ac:dyDescent="0.15">
      <c r="A64" s="66"/>
      <c r="B64" s="63"/>
      <c r="C64" s="10" t="s">
        <v>12</v>
      </c>
      <c r="D64" s="22">
        <f t="shared" si="20"/>
        <v>740</v>
      </c>
      <c r="E64" s="22">
        <f t="shared" si="21"/>
        <v>6435</v>
      </c>
      <c r="F64" s="22" t="s">
        <v>34</v>
      </c>
      <c r="G64" s="22" t="s">
        <v>34</v>
      </c>
      <c r="H64" s="22" t="s">
        <v>34</v>
      </c>
      <c r="I64" s="22" t="s">
        <v>34</v>
      </c>
      <c r="J64" s="22">
        <v>2</v>
      </c>
      <c r="K64" s="22">
        <v>8</v>
      </c>
      <c r="L64" s="22" t="s">
        <v>34</v>
      </c>
      <c r="M64" s="22" t="s">
        <v>34</v>
      </c>
      <c r="N64" s="22">
        <v>141</v>
      </c>
      <c r="O64" s="22">
        <v>936</v>
      </c>
      <c r="P64" s="22">
        <v>118</v>
      </c>
      <c r="Q64" s="22">
        <v>1960</v>
      </c>
      <c r="R64" s="66"/>
      <c r="S64" s="63"/>
      <c r="T64" s="10" t="s">
        <v>12</v>
      </c>
      <c r="U64" s="22">
        <f t="shared" si="22"/>
        <v>736</v>
      </c>
      <c r="V64" s="22">
        <f t="shared" si="23"/>
        <v>5649</v>
      </c>
      <c r="W64" s="22">
        <v>1</v>
      </c>
      <c r="X64" s="22">
        <v>44</v>
      </c>
      <c r="Y64" s="22" t="s">
        <v>34</v>
      </c>
      <c r="Z64" s="22" t="s">
        <v>34</v>
      </c>
      <c r="AA64" s="22">
        <v>1</v>
      </c>
      <c r="AB64" s="22">
        <v>4</v>
      </c>
      <c r="AC64" s="22">
        <v>2</v>
      </c>
      <c r="AD64" s="22">
        <v>7</v>
      </c>
      <c r="AE64" s="22">
        <v>129</v>
      </c>
      <c r="AF64" s="22">
        <v>800</v>
      </c>
      <c r="AG64" s="22">
        <v>137</v>
      </c>
      <c r="AH64" s="22">
        <v>2108</v>
      </c>
    </row>
    <row r="65" spans="1:34" hidden="1" x14ac:dyDescent="0.15">
      <c r="A65" s="66"/>
      <c r="B65" s="63"/>
      <c r="C65" s="10" t="s">
        <v>13</v>
      </c>
      <c r="D65" s="22">
        <f t="shared" si="20"/>
        <v>336</v>
      </c>
      <c r="E65" s="22">
        <f t="shared" si="21"/>
        <v>1904</v>
      </c>
      <c r="F65" s="22">
        <v>3</v>
      </c>
      <c r="G65" s="22">
        <v>17</v>
      </c>
      <c r="H65" s="22" t="s">
        <v>35</v>
      </c>
      <c r="I65" s="22" t="s">
        <v>35</v>
      </c>
      <c r="J65" s="22" t="s">
        <v>35</v>
      </c>
      <c r="K65" s="22" t="s">
        <v>35</v>
      </c>
      <c r="L65" s="22" t="s">
        <v>35</v>
      </c>
      <c r="M65" s="22" t="s">
        <v>35</v>
      </c>
      <c r="N65" s="22">
        <v>97</v>
      </c>
      <c r="O65" s="22">
        <v>470</v>
      </c>
      <c r="P65" s="22">
        <v>51</v>
      </c>
      <c r="Q65" s="22">
        <v>780</v>
      </c>
      <c r="R65" s="66"/>
      <c r="S65" s="63"/>
      <c r="T65" s="10" t="s">
        <v>13</v>
      </c>
      <c r="U65" s="22">
        <f t="shared" si="22"/>
        <v>346</v>
      </c>
      <c r="V65" s="22">
        <f t="shared" si="23"/>
        <v>1741</v>
      </c>
      <c r="W65" s="22">
        <v>2</v>
      </c>
      <c r="X65" s="22">
        <v>9</v>
      </c>
      <c r="Y65" s="22" t="s">
        <v>35</v>
      </c>
      <c r="Z65" s="22" t="s">
        <v>35</v>
      </c>
      <c r="AA65" s="22" t="s">
        <v>35</v>
      </c>
      <c r="AB65" s="22" t="s">
        <v>35</v>
      </c>
      <c r="AC65" s="22" t="s">
        <v>35</v>
      </c>
      <c r="AD65" s="22" t="s">
        <v>35</v>
      </c>
      <c r="AE65" s="22">
        <v>94</v>
      </c>
      <c r="AF65" s="22">
        <v>451</v>
      </c>
      <c r="AG65" s="22">
        <v>58</v>
      </c>
      <c r="AH65" s="22">
        <v>739</v>
      </c>
    </row>
    <row r="66" spans="1:34" ht="14.25" hidden="1" thickBot="1" x14ac:dyDescent="0.2">
      <c r="A66" s="67"/>
      <c r="B66" s="68"/>
      <c r="C66" s="10" t="s">
        <v>14</v>
      </c>
      <c r="D66" s="22">
        <f t="shared" si="20"/>
        <v>541</v>
      </c>
      <c r="E66" s="22">
        <f t="shared" si="21"/>
        <v>3651</v>
      </c>
      <c r="F66" s="22">
        <v>1</v>
      </c>
      <c r="G66" s="22">
        <v>3</v>
      </c>
      <c r="H66" s="22" t="s">
        <v>36</v>
      </c>
      <c r="I66" s="22" t="s">
        <v>36</v>
      </c>
      <c r="J66" s="22" t="s">
        <v>36</v>
      </c>
      <c r="K66" s="22" t="s">
        <v>36</v>
      </c>
      <c r="L66" s="22">
        <v>5</v>
      </c>
      <c r="M66" s="22">
        <v>49</v>
      </c>
      <c r="N66" s="22">
        <v>109</v>
      </c>
      <c r="O66" s="22">
        <v>762</v>
      </c>
      <c r="P66" s="22">
        <v>72</v>
      </c>
      <c r="Q66" s="22">
        <v>1112</v>
      </c>
      <c r="R66" s="89"/>
      <c r="S66" s="64"/>
      <c r="T66" s="36" t="s">
        <v>14</v>
      </c>
      <c r="U66" s="37">
        <f t="shared" si="22"/>
        <v>568</v>
      </c>
      <c r="V66" s="37">
        <f t="shared" si="23"/>
        <v>3360</v>
      </c>
      <c r="W66" s="37" t="s">
        <v>36</v>
      </c>
      <c r="X66" s="37" t="s">
        <v>36</v>
      </c>
      <c r="Y66" s="37" t="s">
        <v>36</v>
      </c>
      <c r="Z66" s="37" t="s">
        <v>36</v>
      </c>
      <c r="AA66" s="37" t="s">
        <v>36</v>
      </c>
      <c r="AB66" s="37" t="s">
        <v>36</v>
      </c>
      <c r="AC66" s="37">
        <v>4</v>
      </c>
      <c r="AD66" s="37">
        <v>26</v>
      </c>
      <c r="AE66" s="37">
        <v>100</v>
      </c>
      <c r="AF66" s="37">
        <v>710</v>
      </c>
      <c r="AG66" s="37">
        <v>103</v>
      </c>
      <c r="AH66" s="37">
        <v>1042</v>
      </c>
    </row>
    <row r="67" spans="1:34" hidden="1" x14ac:dyDescent="0.15">
      <c r="A67" s="75" t="s">
        <v>18</v>
      </c>
      <c r="B67" s="59" t="s">
        <v>15</v>
      </c>
      <c r="C67" s="10" t="s">
        <v>11</v>
      </c>
      <c r="D67" s="32">
        <f>SUM(F67,H67,J67,L67,N67,P67,D95,F95,H95,J95,L95,N95,P95)</f>
        <v>3752</v>
      </c>
      <c r="E67" s="32">
        <f>SUM(G67,I67,K67,M67,O67,Q67,E95,G95,I95,K95,M95,O95,Q95)</f>
        <v>31647</v>
      </c>
      <c r="F67" s="32">
        <v>7</v>
      </c>
      <c r="G67" s="32">
        <v>102</v>
      </c>
      <c r="H67" s="32">
        <v>2</v>
      </c>
      <c r="I67" s="32">
        <v>6</v>
      </c>
      <c r="J67" s="32">
        <v>1</v>
      </c>
      <c r="K67" s="32">
        <v>13</v>
      </c>
      <c r="L67" s="32">
        <v>1</v>
      </c>
      <c r="M67" s="32">
        <v>13</v>
      </c>
      <c r="N67" s="32">
        <v>448</v>
      </c>
      <c r="O67" s="32">
        <v>3114</v>
      </c>
      <c r="P67" s="32">
        <v>409</v>
      </c>
      <c r="Q67" s="32">
        <v>8050</v>
      </c>
      <c r="R67" s="28"/>
      <c r="S67" s="29"/>
      <c r="T67" s="3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idden="1" x14ac:dyDescent="0.15">
      <c r="A68" s="47"/>
      <c r="B68" s="60"/>
      <c r="C68" s="10" t="s">
        <v>12</v>
      </c>
      <c r="D68" s="22">
        <f t="shared" si="20"/>
        <v>790</v>
      </c>
      <c r="E68" s="22">
        <f t="shared" si="21"/>
        <v>7183</v>
      </c>
      <c r="F68" s="22">
        <v>1</v>
      </c>
      <c r="G68" s="22">
        <v>2</v>
      </c>
      <c r="H68" s="22">
        <v>1</v>
      </c>
      <c r="I68" s="22">
        <v>21</v>
      </c>
      <c r="J68" s="22">
        <v>2</v>
      </c>
      <c r="K68" s="22">
        <v>13</v>
      </c>
      <c r="L68" s="22" t="s">
        <v>34</v>
      </c>
      <c r="M68" s="22" t="s">
        <v>34</v>
      </c>
      <c r="N68" s="22">
        <v>148</v>
      </c>
      <c r="O68" s="22">
        <v>911</v>
      </c>
      <c r="P68" s="22">
        <v>101</v>
      </c>
      <c r="Q68" s="22">
        <v>1530</v>
      </c>
      <c r="T68" s="3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hidden="1" x14ac:dyDescent="0.15">
      <c r="A69" s="47"/>
      <c r="B69" s="60"/>
      <c r="C69" s="10" t="s">
        <v>13</v>
      </c>
      <c r="D69" s="22">
        <f t="shared" si="20"/>
        <v>341</v>
      </c>
      <c r="E69" s="22">
        <f t="shared" si="21"/>
        <v>2144</v>
      </c>
      <c r="F69" s="22">
        <v>4</v>
      </c>
      <c r="G69" s="22">
        <v>33</v>
      </c>
      <c r="H69" s="22">
        <v>1</v>
      </c>
      <c r="I69" s="22">
        <v>3</v>
      </c>
      <c r="J69" s="22" t="s">
        <v>35</v>
      </c>
      <c r="K69" s="22" t="s">
        <v>35</v>
      </c>
      <c r="L69" s="22" t="s">
        <v>35</v>
      </c>
      <c r="M69" s="22" t="s">
        <v>35</v>
      </c>
      <c r="N69" s="22">
        <v>87</v>
      </c>
      <c r="O69" s="22">
        <v>349</v>
      </c>
      <c r="P69" s="22">
        <v>48</v>
      </c>
      <c r="Q69" s="22">
        <v>813</v>
      </c>
      <c r="R69" s="82" t="s">
        <v>0</v>
      </c>
      <c r="S69" s="82"/>
      <c r="T69" s="84"/>
      <c r="U69" s="86" t="s">
        <v>20</v>
      </c>
      <c r="V69" s="87"/>
      <c r="W69" s="52" t="s">
        <v>21</v>
      </c>
      <c r="X69" s="53"/>
      <c r="Y69" s="52" t="s">
        <v>22</v>
      </c>
      <c r="Z69" s="79"/>
      <c r="AA69" s="79" t="s">
        <v>23</v>
      </c>
      <c r="AB69" s="53"/>
      <c r="AC69" s="52" t="s">
        <v>24</v>
      </c>
      <c r="AD69" s="53"/>
      <c r="AE69" s="52" t="s">
        <v>25</v>
      </c>
      <c r="AF69" s="53"/>
      <c r="AG69" s="52" t="s">
        <v>26</v>
      </c>
      <c r="AH69" s="79"/>
    </row>
    <row r="70" spans="1:34" hidden="1" x14ac:dyDescent="0.15">
      <c r="A70" s="47"/>
      <c r="B70" s="61"/>
      <c r="C70" s="10" t="s">
        <v>14</v>
      </c>
      <c r="D70" s="34">
        <f t="shared" si="20"/>
        <v>596</v>
      </c>
      <c r="E70" s="35">
        <f t="shared" si="21"/>
        <v>4072</v>
      </c>
      <c r="F70" s="35">
        <v>10</v>
      </c>
      <c r="G70" s="35">
        <v>55</v>
      </c>
      <c r="H70" s="35">
        <v>3</v>
      </c>
      <c r="I70" s="35">
        <v>13</v>
      </c>
      <c r="J70" s="35" t="s">
        <v>36</v>
      </c>
      <c r="K70" s="35" t="s">
        <v>36</v>
      </c>
      <c r="L70" s="35">
        <v>4</v>
      </c>
      <c r="M70" s="35">
        <v>24</v>
      </c>
      <c r="N70" s="35">
        <v>114</v>
      </c>
      <c r="O70" s="35">
        <v>709</v>
      </c>
      <c r="P70" s="35">
        <v>66</v>
      </c>
      <c r="Q70" s="35">
        <v>1023</v>
      </c>
      <c r="R70" s="83"/>
      <c r="S70" s="83"/>
      <c r="T70" s="85"/>
      <c r="U70" s="10" t="s">
        <v>1</v>
      </c>
      <c r="V70" s="10" t="s">
        <v>2</v>
      </c>
      <c r="W70" s="10" t="s">
        <v>1</v>
      </c>
      <c r="X70" s="10" t="s">
        <v>2</v>
      </c>
      <c r="Y70" s="10" t="s">
        <v>1</v>
      </c>
      <c r="Z70" s="11" t="s">
        <v>2</v>
      </c>
      <c r="AA70" s="12" t="s">
        <v>1</v>
      </c>
      <c r="AB70" s="10" t="s">
        <v>2</v>
      </c>
      <c r="AC70" s="10" t="s">
        <v>1</v>
      </c>
      <c r="AD70" s="10" t="s">
        <v>2</v>
      </c>
      <c r="AE70" s="10" t="s">
        <v>1</v>
      </c>
      <c r="AF70" s="10" t="s">
        <v>2</v>
      </c>
      <c r="AG70" s="10" t="s">
        <v>1</v>
      </c>
      <c r="AH70" s="11" t="s">
        <v>2</v>
      </c>
    </row>
    <row r="71" spans="1:34" hidden="1" x14ac:dyDescent="0.15">
      <c r="A71" s="47"/>
      <c r="B71" s="62" t="s">
        <v>16</v>
      </c>
      <c r="C71" s="10" t="s">
        <v>11</v>
      </c>
      <c r="D71" s="31">
        <f>SUM(F71,H71,J71,L71,N71,P71,D99,F99,H99,J99,L99,N99,P99)</f>
        <v>3618</v>
      </c>
      <c r="E71" s="32">
        <f>SUM(G71,I71,K71,M71,O71,Q71,E99,G99,I99,K99,M99,O99,Q99)</f>
        <v>28640</v>
      </c>
      <c r="F71" s="32">
        <v>6</v>
      </c>
      <c r="G71" s="32">
        <v>42</v>
      </c>
      <c r="H71" s="32" t="s">
        <v>37</v>
      </c>
      <c r="I71" s="32" t="s">
        <v>37</v>
      </c>
      <c r="J71" s="32">
        <v>1</v>
      </c>
      <c r="K71" s="32">
        <v>13</v>
      </c>
      <c r="L71" s="32">
        <v>1</v>
      </c>
      <c r="M71" s="32">
        <v>13</v>
      </c>
      <c r="N71" s="32">
        <v>448</v>
      </c>
      <c r="O71" s="32">
        <v>3114</v>
      </c>
      <c r="P71" s="32">
        <v>409</v>
      </c>
      <c r="Q71" s="32">
        <v>8050</v>
      </c>
      <c r="R71" s="71" t="s">
        <v>31</v>
      </c>
      <c r="S71" s="59" t="s">
        <v>15</v>
      </c>
      <c r="T71" s="10" t="s">
        <v>11</v>
      </c>
      <c r="U71" s="31">
        <v>8</v>
      </c>
      <c r="V71" s="32">
        <v>169</v>
      </c>
      <c r="W71" s="32">
        <v>68</v>
      </c>
      <c r="X71" s="32">
        <v>1308</v>
      </c>
      <c r="Y71" s="32">
        <v>1630</v>
      </c>
      <c r="Z71" s="32">
        <v>6316</v>
      </c>
      <c r="AA71" s="32">
        <v>42</v>
      </c>
      <c r="AB71" s="32">
        <v>593</v>
      </c>
      <c r="AC71" s="32">
        <v>72</v>
      </c>
      <c r="AD71" s="32">
        <v>167</v>
      </c>
      <c r="AE71" s="32">
        <v>777</v>
      </c>
      <c r="AF71" s="32">
        <v>4274</v>
      </c>
      <c r="AG71" s="32">
        <v>31</v>
      </c>
      <c r="AH71" s="32">
        <v>724</v>
      </c>
    </row>
    <row r="72" spans="1:34" hidden="1" x14ac:dyDescent="0.15">
      <c r="A72" s="47"/>
      <c r="B72" s="63"/>
      <c r="C72" s="10" t="s">
        <v>12</v>
      </c>
      <c r="D72" s="22">
        <f t="shared" si="20"/>
        <v>747</v>
      </c>
      <c r="E72" s="22">
        <f t="shared" si="21"/>
        <v>6461</v>
      </c>
      <c r="F72" s="22">
        <v>1</v>
      </c>
      <c r="G72" s="22">
        <v>2</v>
      </c>
      <c r="H72" s="22" t="s">
        <v>34</v>
      </c>
      <c r="I72" s="22" t="s">
        <v>34</v>
      </c>
      <c r="J72" s="22">
        <v>2</v>
      </c>
      <c r="K72" s="22">
        <v>13</v>
      </c>
      <c r="L72" s="22" t="s">
        <v>34</v>
      </c>
      <c r="M72" s="22" t="s">
        <v>34</v>
      </c>
      <c r="N72" s="22">
        <v>148</v>
      </c>
      <c r="O72" s="22">
        <v>911</v>
      </c>
      <c r="P72" s="22">
        <v>100</v>
      </c>
      <c r="Q72" s="22">
        <v>1528</v>
      </c>
      <c r="R72" s="71"/>
      <c r="S72" s="60"/>
      <c r="T72" s="10" t="s">
        <v>12</v>
      </c>
      <c r="U72" s="22" t="s">
        <v>34</v>
      </c>
      <c r="V72" s="22" t="s">
        <v>34</v>
      </c>
      <c r="W72" s="22">
        <v>13</v>
      </c>
      <c r="X72" s="22">
        <v>76</v>
      </c>
      <c r="Y72" s="22">
        <v>337</v>
      </c>
      <c r="Z72" s="22">
        <v>1197</v>
      </c>
      <c r="AA72" s="22">
        <v>5</v>
      </c>
      <c r="AB72" s="22">
        <v>53</v>
      </c>
      <c r="AC72" s="22">
        <v>6</v>
      </c>
      <c r="AD72" s="22">
        <v>19</v>
      </c>
      <c r="AE72" s="22">
        <v>143</v>
      </c>
      <c r="AF72" s="22">
        <v>1802</v>
      </c>
      <c r="AG72" s="22">
        <v>11</v>
      </c>
      <c r="AH72" s="22">
        <v>271</v>
      </c>
    </row>
    <row r="73" spans="1:34" hidden="1" x14ac:dyDescent="0.15">
      <c r="A73" s="47"/>
      <c r="B73" s="63"/>
      <c r="C73" s="10" t="s">
        <v>13</v>
      </c>
      <c r="D73" s="22">
        <f t="shared" si="20"/>
        <v>314</v>
      </c>
      <c r="E73" s="22">
        <f t="shared" si="21"/>
        <v>1909</v>
      </c>
      <c r="F73" s="22">
        <v>4</v>
      </c>
      <c r="G73" s="22">
        <v>33</v>
      </c>
      <c r="H73" s="22">
        <v>1</v>
      </c>
      <c r="I73" s="22">
        <v>3</v>
      </c>
      <c r="J73" s="22" t="s">
        <v>35</v>
      </c>
      <c r="K73" s="22" t="s">
        <v>35</v>
      </c>
      <c r="L73" s="22" t="s">
        <v>35</v>
      </c>
      <c r="M73" s="22" t="s">
        <v>35</v>
      </c>
      <c r="N73" s="22">
        <v>87</v>
      </c>
      <c r="O73" s="22">
        <v>349</v>
      </c>
      <c r="P73" s="22">
        <v>48</v>
      </c>
      <c r="Q73" s="22">
        <v>813</v>
      </c>
      <c r="R73" s="71"/>
      <c r="S73" s="60"/>
      <c r="T73" s="10" t="s">
        <v>13</v>
      </c>
      <c r="U73" s="22" t="s">
        <v>35</v>
      </c>
      <c r="V73" s="22" t="s">
        <v>35</v>
      </c>
      <c r="W73" s="22">
        <v>6</v>
      </c>
      <c r="X73" s="22">
        <v>27</v>
      </c>
      <c r="Y73" s="22">
        <v>98</v>
      </c>
      <c r="Z73" s="22">
        <v>311</v>
      </c>
      <c r="AA73" s="22">
        <v>1</v>
      </c>
      <c r="AB73" s="22">
        <v>2</v>
      </c>
      <c r="AC73" s="22">
        <v>3</v>
      </c>
      <c r="AD73" s="22">
        <v>7</v>
      </c>
      <c r="AE73" s="22">
        <v>64</v>
      </c>
      <c r="AF73" s="22">
        <v>243</v>
      </c>
      <c r="AG73" s="22">
        <v>5</v>
      </c>
      <c r="AH73" s="22">
        <v>64</v>
      </c>
    </row>
    <row r="74" spans="1:34" ht="14.25" hidden="1" thickBot="1" x14ac:dyDescent="0.2">
      <c r="A74" s="76"/>
      <c r="B74" s="64"/>
      <c r="C74" s="36" t="s">
        <v>14</v>
      </c>
      <c r="D74" s="37">
        <f t="shared" si="20"/>
        <v>549</v>
      </c>
      <c r="E74" s="37">
        <f t="shared" si="21"/>
        <v>3565</v>
      </c>
      <c r="F74" s="37">
        <v>10</v>
      </c>
      <c r="G74" s="37">
        <v>55</v>
      </c>
      <c r="H74" s="37">
        <v>1</v>
      </c>
      <c r="I74" s="37">
        <v>1</v>
      </c>
      <c r="J74" s="37" t="s">
        <v>36</v>
      </c>
      <c r="K74" s="37" t="s">
        <v>36</v>
      </c>
      <c r="L74" s="37">
        <v>4</v>
      </c>
      <c r="M74" s="37">
        <v>24</v>
      </c>
      <c r="N74" s="37">
        <v>114</v>
      </c>
      <c r="O74" s="37">
        <v>709</v>
      </c>
      <c r="P74" s="37">
        <v>66</v>
      </c>
      <c r="Q74" s="37">
        <v>1023</v>
      </c>
      <c r="R74" s="71"/>
      <c r="S74" s="61"/>
      <c r="T74" s="10" t="s">
        <v>14</v>
      </c>
      <c r="U74" s="34">
        <v>2</v>
      </c>
      <c r="V74" s="35">
        <v>12</v>
      </c>
      <c r="W74" s="35">
        <v>10</v>
      </c>
      <c r="X74" s="35">
        <v>135</v>
      </c>
      <c r="Y74" s="35">
        <v>232</v>
      </c>
      <c r="Z74" s="35">
        <v>666</v>
      </c>
      <c r="AA74" s="35">
        <v>2</v>
      </c>
      <c r="AB74" s="35">
        <v>35</v>
      </c>
      <c r="AC74" s="35">
        <v>3</v>
      </c>
      <c r="AD74" s="35">
        <v>6</v>
      </c>
      <c r="AE74" s="35">
        <v>151</v>
      </c>
      <c r="AF74" s="35">
        <v>875</v>
      </c>
      <c r="AG74" s="35">
        <v>11</v>
      </c>
      <c r="AH74" s="35">
        <v>175</v>
      </c>
    </row>
    <row r="75" spans="1:34" ht="11.25" hidden="1" customHeight="1" x14ac:dyDescent="0.15">
      <c r="A75" s="28"/>
      <c r="B75" s="29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71"/>
      <c r="S75" s="73" t="s">
        <v>16</v>
      </c>
      <c r="T75" s="10" t="s">
        <v>11</v>
      </c>
      <c r="U75" s="31">
        <v>4</v>
      </c>
      <c r="V75" s="32">
        <v>87</v>
      </c>
      <c r="W75" s="32">
        <v>50</v>
      </c>
      <c r="X75" s="32">
        <v>751</v>
      </c>
      <c r="Y75" s="32">
        <v>1628</v>
      </c>
      <c r="Z75" s="32">
        <v>6284</v>
      </c>
      <c r="AA75" s="32">
        <v>40</v>
      </c>
      <c r="AB75" s="32">
        <v>577</v>
      </c>
      <c r="AC75" s="32">
        <v>70</v>
      </c>
      <c r="AD75" s="32">
        <v>156</v>
      </c>
      <c r="AE75" s="32">
        <v>709</v>
      </c>
      <c r="AF75" s="32">
        <v>2843</v>
      </c>
      <c r="AG75" s="32" t="s">
        <v>37</v>
      </c>
      <c r="AH75" s="32" t="s">
        <v>37</v>
      </c>
    </row>
    <row r="76" spans="1:34" ht="11.25" hidden="1" customHeight="1" thickBot="1" x14ac:dyDescent="0.2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71"/>
      <c r="S76" s="73"/>
      <c r="T76" s="10" t="s">
        <v>12</v>
      </c>
      <c r="U76" s="22" t="s">
        <v>34</v>
      </c>
      <c r="V76" s="22" t="s">
        <v>34</v>
      </c>
      <c r="W76" s="22">
        <v>7</v>
      </c>
      <c r="X76" s="22">
        <v>30</v>
      </c>
      <c r="Y76" s="22">
        <v>335</v>
      </c>
      <c r="Z76" s="22">
        <v>1178</v>
      </c>
      <c r="AA76" s="22">
        <v>5</v>
      </c>
      <c r="AB76" s="22">
        <v>53</v>
      </c>
      <c r="AC76" s="22">
        <v>6</v>
      </c>
      <c r="AD76" s="22">
        <v>19</v>
      </c>
      <c r="AE76" s="22">
        <v>120</v>
      </c>
      <c r="AF76" s="22">
        <v>1364</v>
      </c>
      <c r="AG76" s="22" t="s">
        <v>34</v>
      </c>
      <c r="AH76" s="22" t="s">
        <v>34</v>
      </c>
    </row>
    <row r="77" spans="1:34" s="7" customFormat="1" hidden="1" x14ac:dyDescent="0.15">
      <c r="A77" s="79" t="s">
        <v>0</v>
      </c>
      <c r="B77" s="79"/>
      <c r="C77" s="53"/>
      <c r="D77" s="78" t="s">
        <v>20</v>
      </c>
      <c r="E77" s="78"/>
      <c r="F77" s="46" t="s">
        <v>21</v>
      </c>
      <c r="G77" s="46"/>
      <c r="H77" s="46" t="s">
        <v>22</v>
      </c>
      <c r="I77" s="52"/>
      <c r="J77" s="53" t="s">
        <v>23</v>
      </c>
      <c r="K77" s="46"/>
      <c r="L77" s="46" t="s">
        <v>24</v>
      </c>
      <c r="M77" s="46"/>
      <c r="N77" s="46" t="s">
        <v>25</v>
      </c>
      <c r="O77" s="46"/>
      <c r="P77" s="46" t="s">
        <v>26</v>
      </c>
      <c r="Q77" s="52"/>
      <c r="R77" s="71"/>
      <c r="S77" s="73"/>
      <c r="T77" s="10" t="s">
        <v>13</v>
      </c>
      <c r="U77" s="22" t="s">
        <v>35</v>
      </c>
      <c r="V77" s="22" t="s">
        <v>35</v>
      </c>
      <c r="W77" s="22">
        <v>4</v>
      </c>
      <c r="X77" s="22">
        <v>12</v>
      </c>
      <c r="Y77" s="22">
        <v>98</v>
      </c>
      <c r="Z77" s="22">
        <v>311</v>
      </c>
      <c r="AA77" s="22">
        <v>1</v>
      </c>
      <c r="AB77" s="22">
        <v>2</v>
      </c>
      <c r="AC77" s="22">
        <v>3</v>
      </c>
      <c r="AD77" s="22">
        <v>7</v>
      </c>
      <c r="AE77" s="22">
        <v>55</v>
      </c>
      <c r="AF77" s="22">
        <v>168</v>
      </c>
      <c r="AG77" s="22" t="s">
        <v>35</v>
      </c>
      <c r="AH77" s="22" t="s">
        <v>35</v>
      </c>
    </row>
    <row r="78" spans="1:34" s="3" customFormat="1" hidden="1" x14ac:dyDescent="0.15">
      <c r="A78" s="80"/>
      <c r="B78" s="80"/>
      <c r="C78" s="81"/>
      <c r="D78" s="10" t="s">
        <v>1</v>
      </c>
      <c r="E78" s="10" t="s">
        <v>2</v>
      </c>
      <c r="F78" s="10" t="s">
        <v>1</v>
      </c>
      <c r="G78" s="10" t="s">
        <v>2</v>
      </c>
      <c r="H78" s="10" t="s">
        <v>1</v>
      </c>
      <c r="I78" s="11" t="s">
        <v>2</v>
      </c>
      <c r="J78" s="12" t="s">
        <v>1</v>
      </c>
      <c r="K78" s="10" t="s">
        <v>2</v>
      </c>
      <c r="L78" s="10" t="s">
        <v>1</v>
      </c>
      <c r="M78" s="10" t="s">
        <v>2</v>
      </c>
      <c r="N78" s="10" t="s">
        <v>1</v>
      </c>
      <c r="O78" s="10" t="s">
        <v>2</v>
      </c>
      <c r="P78" s="10" t="s">
        <v>1</v>
      </c>
      <c r="Q78" s="11" t="s">
        <v>2</v>
      </c>
      <c r="R78" s="71"/>
      <c r="S78" s="73"/>
      <c r="T78" s="10" t="s">
        <v>14</v>
      </c>
      <c r="U78" s="34">
        <v>1</v>
      </c>
      <c r="V78" s="35">
        <v>10</v>
      </c>
      <c r="W78" s="35">
        <v>8</v>
      </c>
      <c r="X78" s="35">
        <v>106</v>
      </c>
      <c r="Y78" s="35">
        <v>232</v>
      </c>
      <c r="Z78" s="35">
        <v>666</v>
      </c>
      <c r="AA78" s="35">
        <v>2</v>
      </c>
      <c r="AB78" s="35">
        <v>35</v>
      </c>
      <c r="AC78" s="35">
        <v>3</v>
      </c>
      <c r="AD78" s="35">
        <v>6</v>
      </c>
      <c r="AE78" s="35">
        <v>132</v>
      </c>
      <c r="AF78" s="35">
        <v>634</v>
      </c>
      <c r="AG78" s="35" t="s">
        <v>36</v>
      </c>
      <c r="AH78" s="35" t="s">
        <v>36</v>
      </c>
    </row>
    <row r="79" spans="1:34" hidden="1" x14ac:dyDescent="0.15">
      <c r="A79" s="71" t="s">
        <v>10</v>
      </c>
      <c r="B79" s="58" t="s">
        <v>15</v>
      </c>
      <c r="C79" s="10" t="s">
        <v>11</v>
      </c>
      <c r="D79" s="22">
        <v>9</v>
      </c>
      <c r="E79" s="22">
        <v>203</v>
      </c>
      <c r="F79" s="22">
        <v>70</v>
      </c>
      <c r="G79" s="22">
        <v>1437</v>
      </c>
      <c r="H79" s="22">
        <v>1619</v>
      </c>
      <c r="I79" s="22">
        <v>7543</v>
      </c>
      <c r="J79" s="22">
        <v>59</v>
      </c>
      <c r="K79" s="22">
        <v>749</v>
      </c>
      <c r="L79" s="22">
        <v>102</v>
      </c>
      <c r="M79" s="22">
        <v>270</v>
      </c>
      <c r="N79" s="22">
        <v>904</v>
      </c>
      <c r="O79" s="22">
        <v>5843</v>
      </c>
      <c r="P79" s="22">
        <v>34</v>
      </c>
      <c r="Q79" s="22">
        <v>908</v>
      </c>
      <c r="R79" s="71" t="s">
        <v>32</v>
      </c>
      <c r="S79" s="58" t="s">
        <v>15</v>
      </c>
      <c r="T79" s="10" t="s">
        <v>11</v>
      </c>
      <c r="U79" s="31">
        <v>8</v>
      </c>
      <c r="V79" s="32">
        <v>177</v>
      </c>
      <c r="W79" s="32">
        <v>70</v>
      </c>
      <c r="X79" s="32">
        <v>1211</v>
      </c>
      <c r="Y79" s="32">
        <v>1595</v>
      </c>
      <c r="Z79" s="32">
        <v>6376</v>
      </c>
      <c r="AA79" s="32">
        <v>59</v>
      </c>
      <c r="AB79" s="32">
        <v>644</v>
      </c>
      <c r="AC79" s="32">
        <v>79</v>
      </c>
      <c r="AD79" s="32">
        <v>206</v>
      </c>
      <c r="AE79" s="32">
        <v>843</v>
      </c>
      <c r="AF79" s="32">
        <v>4940</v>
      </c>
      <c r="AG79" s="32">
        <v>32</v>
      </c>
      <c r="AH79" s="32">
        <v>724</v>
      </c>
    </row>
    <row r="80" spans="1:34" hidden="1" x14ac:dyDescent="0.15">
      <c r="A80" s="71"/>
      <c r="B80" s="58"/>
      <c r="C80" s="10" t="s">
        <v>12</v>
      </c>
      <c r="D80" s="22" t="s">
        <v>34</v>
      </c>
      <c r="E80" s="22" t="s">
        <v>34</v>
      </c>
      <c r="F80" s="22">
        <v>11</v>
      </c>
      <c r="G80" s="22">
        <v>82</v>
      </c>
      <c r="H80" s="22">
        <v>310</v>
      </c>
      <c r="I80" s="22">
        <v>1183</v>
      </c>
      <c r="J80" s="22">
        <v>5</v>
      </c>
      <c r="K80" s="22">
        <v>61</v>
      </c>
      <c r="L80" s="22">
        <v>17</v>
      </c>
      <c r="M80" s="22">
        <v>30</v>
      </c>
      <c r="N80" s="22">
        <v>155</v>
      </c>
      <c r="O80" s="22">
        <v>2171</v>
      </c>
      <c r="P80" s="22">
        <v>9</v>
      </c>
      <c r="Q80" s="22">
        <v>176</v>
      </c>
      <c r="R80" s="71"/>
      <c r="S80" s="58"/>
      <c r="T80" s="10" t="s">
        <v>12</v>
      </c>
      <c r="U80" s="22" t="s">
        <v>34</v>
      </c>
      <c r="V80" s="22" t="s">
        <v>34</v>
      </c>
      <c r="W80" s="22">
        <v>13</v>
      </c>
      <c r="X80" s="22">
        <v>74</v>
      </c>
      <c r="Y80" s="22">
        <v>309</v>
      </c>
      <c r="Z80" s="22">
        <v>1010</v>
      </c>
      <c r="AA80" s="22">
        <v>3</v>
      </c>
      <c r="AB80" s="22">
        <v>38</v>
      </c>
      <c r="AC80" s="22">
        <v>12</v>
      </c>
      <c r="AD80" s="22">
        <v>22</v>
      </c>
      <c r="AE80" s="22">
        <v>161</v>
      </c>
      <c r="AF80" s="22">
        <v>2048</v>
      </c>
      <c r="AG80" s="22">
        <v>10</v>
      </c>
      <c r="AH80" s="22">
        <v>268</v>
      </c>
    </row>
    <row r="81" spans="1:34" hidden="1" x14ac:dyDescent="0.15">
      <c r="A81" s="71"/>
      <c r="B81" s="58"/>
      <c r="C81" s="10" t="s">
        <v>13</v>
      </c>
      <c r="D81" s="22">
        <v>1</v>
      </c>
      <c r="E81" s="22">
        <v>6</v>
      </c>
      <c r="F81" s="22">
        <v>9</v>
      </c>
      <c r="G81" s="22">
        <v>36</v>
      </c>
      <c r="H81" s="22">
        <v>103</v>
      </c>
      <c r="I81" s="22">
        <v>394</v>
      </c>
      <c r="J81" s="22">
        <v>5</v>
      </c>
      <c r="K81" s="22">
        <v>72</v>
      </c>
      <c r="L81" s="22">
        <v>5</v>
      </c>
      <c r="M81" s="22">
        <v>14</v>
      </c>
      <c r="N81" s="22">
        <v>72</v>
      </c>
      <c r="O81" s="22">
        <v>275</v>
      </c>
      <c r="P81" s="22">
        <v>6</v>
      </c>
      <c r="Q81" s="22">
        <v>66</v>
      </c>
      <c r="R81" s="71"/>
      <c r="S81" s="58"/>
      <c r="T81" s="10" t="s">
        <v>13</v>
      </c>
      <c r="U81" s="22" t="s">
        <v>35</v>
      </c>
      <c r="V81" s="22" t="s">
        <v>35</v>
      </c>
      <c r="W81" s="22">
        <v>11</v>
      </c>
      <c r="X81" s="22">
        <v>29</v>
      </c>
      <c r="Y81" s="22">
        <v>123</v>
      </c>
      <c r="Z81" s="22">
        <v>305</v>
      </c>
      <c r="AA81" s="22">
        <v>4</v>
      </c>
      <c r="AB81" s="22">
        <v>40</v>
      </c>
      <c r="AC81" s="22">
        <v>4</v>
      </c>
      <c r="AD81" s="22">
        <v>7</v>
      </c>
      <c r="AE81" s="22">
        <v>62</v>
      </c>
      <c r="AF81" s="22">
        <v>243</v>
      </c>
      <c r="AG81" s="22">
        <v>6</v>
      </c>
      <c r="AH81" s="22">
        <v>66</v>
      </c>
    </row>
    <row r="82" spans="1:34" hidden="1" x14ac:dyDescent="0.15">
      <c r="A82" s="71"/>
      <c r="B82" s="58"/>
      <c r="C82" s="10" t="s">
        <v>14</v>
      </c>
      <c r="D82" s="34">
        <v>3</v>
      </c>
      <c r="E82" s="35">
        <v>8</v>
      </c>
      <c r="F82" s="35">
        <v>10</v>
      </c>
      <c r="G82" s="35">
        <v>80</v>
      </c>
      <c r="H82" s="35">
        <v>201</v>
      </c>
      <c r="I82" s="35">
        <v>627</v>
      </c>
      <c r="J82" s="35">
        <v>2</v>
      </c>
      <c r="K82" s="35">
        <v>32</v>
      </c>
      <c r="L82" s="35">
        <v>5</v>
      </c>
      <c r="M82" s="35">
        <v>15</v>
      </c>
      <c r="N82" s="35">
        <v>155</v>
      </c>
      <c r="O82" s="35">
        <v>1097</v>
      </c>
      <c r="P82" s="35">
        <v>12</v>
      </c>
      <c r="Q82" s="35">
        <v>190</v>
      </c>
      <c r="R82" s="71"/>
      <c r="S82" s="58"/>
      <c r="T82" s="10" t="s">
        <v>14</v>
      </c>
      <c r="U82" s="34">
        <v>3</v>
      </c>
      <c r="V82" s="35">
        <v>8</v>
      </c>
      <c r="W82" s="35">
        <v>10</v>
      </c>
      <c r="X82" s="35">
        <v>123</v>
      </c>
      <c r="Y82" s="35">
        <v>214</v>
      </c>
      <c r="Z82" s="35">
        <v>622</v>
      </c>
      <c r="AA82" s="35">
        <v>2</v>
      </c>
      <c r="AB82" s="35">
        <v>32</v>
      </c>
      <c r="AC82" s="35">
        <v>4</v>
      </c>
      <c r="AD82" s="35">
        <v>68</v>
      </c>
      <c r="AE82" s="35">
        <v>150</v>
      </c>
      <c r="AF82" s="35">
        <v>991</v>
      </c>
      <c r="AG82" s="35">
        <v>11</v>
      </c>
      <c r="AH82" s="35">
        <v>149</v>
      </c>
    </row>
    <row r="83" spans="1:34" hidden="1" x14ac:dyDescent="0.15">
      <c r="A83" s="71"/>
      <c r="B83" s="73" t="s">
        <v>16</v>
      </c>
      <c r="C83" s="10" t="s">
        <v>11</v>
      </c>
      <c r="D83" s="31">
        <v>4</v>
      </c>
      <c r="E83" s="32">
        <v>107</v>
      </c>
      <c r="F83" s="32">
        <v>59</v>
      </c>
      <c r="G83" s="32">
        <v>1289</v>
      </c>
      <c r="H83" s="32">
        <v>1616</v>
      </c>
      <c r="I83" s="32">
        <v>7505</v>
      </c>
      <c r="J83" s="32">
        <v>58</v>
      </c>
      <c r="K83" s="32">
        <v>747</v>
      </c>
      <c r="L83" s="32">
        <v>100</v>
      </c>
      <c r="M83" s="32">
        <v>257</v>
      </c>
      <c r="N83" s="32">
        <v>841</v>
      </c>
      <c r="O83" s="32">
        <v>4266</v>
      </c>
      <c r="P83" s="32" t="s">
        <v>37</v>
      </c>
      <c r="Q83" s="32" t="s">
        <v>37</v>
      </c>
      <c r="R83" s="71"/>
      <c r="S83" s="73" t="s">
        <v>16</v>
      </c>
      <c r="T83" s="10" t="s">
        <v>11</v>
      </c>
      <c r="U83" s="31">
        <v>4</v>
      </c>
      <c r="V83" s="32">
        <v>92</v>
      </c>
      <c r="W83" s="32">
        <v>56</v>
      </c>
      <c r="X83" s="32">
        <v>953</v>
      </c>
      <c r="Y83" s="32">
        <v>1592</v>
      </c>
      <c r="Z83" s="32">
        <v>6340</v>
      </c>
      <c r="AA83" s="32">
        <v>58</v>
      </c>
      <c r="AB83" s="32">
        <v>642</v>
      </c>
      <c r="AC83" s="32">
        <v>77</v>
      </c>
      <c r="AD83" s="32">
        <v>196</v>
      </c>
      <c r="AE83" s="32">
        <v>780</v>
      </c>
      <c r="AF83" s="32">
        <v>3456</v>
      </c>
      <c r="AG83" s="32" t="s">
        <v>37</v>
      </c>
      <c r="AH83" s="32" t="s">
        <v>37</v>
      </c>
    </row>
    <row r="84" spans="1:34" hidden="1" x14ac:dyDescent="0.15">
      <c r="A84" s="71"/>
      <c r="B84" s="73"/>
      <c r="C84" s="10" t="s">
        <v>12</v>
      </c>
      <c r="D84" s="22" t="s">
        <v>34</v>
      </c>
      <c r="E84" s="22" t="s">
        <v>34</v>
      </c>
      <c r="F84" s="22">
        <v>8</v>
      </c>
      <c r="G84" s="22">
        <v>45</v>
      </c>
      <c r="H84" s="22">
        <v>309</v>
      </c>
      <c r="I84" s="22">
        <v>1170</v>
      </c>
      <c r="J84" s="22">
        <v>5</v>
      </c>
      <c r="K84" s="22">
        <v>61</v>
      </c>
      <c r="L84" s="22">
        <v>17</v>
      </c>
      <c r="M84" s="22">
        <v>30</v>
      </c>
      <c r="N84" s="22">
        <v>128</v>
      </c>
      <c r="O84" s="22">
        <v>1729</v>
      </c>
      <c r="P84" s="22" t="s">
        <v>34</v>
      </c>
      <c r="Q84" s="22" t="s">
        <v>34</v>
      </c>
      <c r="R84" s="71"/>
      <c r="S84" s="73"/>
      <c r="T84" s="10" t="s">
        <v>12</v>
      </c>
      <c r="U84" s="22" t="s">
        <v>34</v>
      </c>
      <c r="V84" s="22" t="s">
        <v>34</v>
      </c>
      <c r="W84" s="22">
        <v>9</v>
      </c>
      <c r="X84" s="22">
        <v>37</v>
      </c>
      <c r="Y84" s="22">
        <v>308</v>
      </c>
      <c r="Z84" s="22">
        <v>997</v>
      </c>
      <c r="AA84" s="22">
        <v>3</v>
      </c>
      <c r="AB84" s="22">
        <v>38</v>
      </c>
      <c r="AC84" s="22">
        <v>12</v>
      </c>
      <c r="AD84" s="22">
        <v>22</v>
      </c>
      <c r="AE84" s="22">
        <v>134</v>
      </c>
      <c r="AF84" s="22">
        <v>1592</v>
      </c>
      <c r="AG84" s="22" t="s">
        <v>34</v>
      </c>
      <c r="AH84" s="22" t="s">
        <v>34</v>
      </c>
    </row>
    <row r="85" spans="1:34" hidden="1" x14ac:dyDescent="0.15">
      <c r="A85" s="71"/>
      <c r="B85" s="73"/>
      <c r="C85" s="10" t="s">
        <v>13</v>
      </c>
      <c r="D85" s="22">
        <v>1</v>
      </c>
      <c r="E85" s="22">
        <v>6</v>
      </c>
      <c r="F85" s="22">
        <v>7</v>
      </c>
      <c r="G85" s="22">
        <v>21</v>
      </c>
      <c r="H85" s="22">
        <v>102</v>
      </c>
      <c r="I85" s="22">
        <v>385</v>
      </c>
      <c r="J85" s="22">
        <v>5</v>
      </c>
      <c r="K85" s="22">
        <v>72</v>
      </c>
      <c r="L85" s="22">
        <v>5</v>
      </c>
      <c r="M85" s="22">
        <v>14</v>
      </c>
      <c r="N85" s="22">
        <v>65</v>
      </c>
      <c r="O85" s="22">
        <v>211</v>
      </c>
      <c r="P85" s="22" t="s">
        <v>35</v>
      </c>
      <c r="Q85" s="22" t="s">
        <v>35</v>
      </c>
      <c r="R85" s="71"/>
      <c r="S85" s="73"/>
      <c r="T85" s="10" t="s">
        <v>13</v>
      </c>
      <c r="U85" s="22" t="s">
        <v>35</v>
      </c>
      <c r="V85" s="22" t="s">
        <v>35</v>
      </c>
      <c r="W85" s="22">
        <v>9</v>
      </c>
      <c r="X85" s="22">
        <v>15</v>
      </c>
      <c r="Y85" s="22">
        <v>122</v>
      </c>
      <c r="Z85" s="22">
        <v>300</v>
      </c>
      <c r="AA85" s="22">
        <v>4</v>
      </c>
      <c r="AB85" s="22">
        <v>40</v>
      </c>
      <c r="AC85" s="22">
        <v>4</v>
      </c>
      <c r="AD85" s="22">
        <v>7</v>
      </c>
      <c r="AE85" s="22">
        <v>53</v>
      </c>
      <c r="AF85" s="22">
        <v>180</v>
      </c>
      <c r="AG85" s="22" t="s">
        <v>35</v>
      </c>
      <c r="AH85" s="22" t="s">
        <v>35</v>
      </c>
    </row>
    <row r="86" spans="1:34" ht="14.25" hidden="1" thickBot="1" x14ac:dyDescent="0.2">
      <c r="A86" s="71"/>
      <c r="B86" s="73"/>
      <c r="C86" s="10" t="s">
        <v>14</v>
      </c>
      <c r="D86" s="34">
        <v>1</v>
      </c>
      <c r="E86" s="35">
        <v>1</v>
      </c>
      <c r="F86" s="35">
        <v>8</v>
      </c>
      <c r="G86" s="35">
        <v>52</v>
      </c>
      <c r="H86" s="35">
        <v>200</v>
      </c>
      <c r="I86" s="35">
        <v>619</v>
      </c>
      <c r="J86" s="35">
        <v>2</v>
      </c>
      <c r="K86" s="35">
        <v>32</v>
      </c>
      <c r="L86" s="35">
        <v>5</v>
      </c>
      <c r="M86" s="35">
        <v>15</v>
      </c>
      <c r="N86" s="35">
        <v>134</v>
      </c>
      <c r="O86" s="35">
        <v>855</v>
      </c>
      <c r="P86" s="35" t="s">
        <v>36</v>
      </c>
      <c r="Q86" s="35" t="s">
        <v>36</v>
      </c>
      <c r="R86" s="72"/>
      <c r="S86" s="74"/>
      <c r="T86" s="36" t="s">
        <v>14</v>
      </c>
      <c r="U86" s="37">
        <v>1</v>
      </c>
      <c r="V86" s="37">
        <v>1</v>
      </c>
      <c r="W86" s="37">
        <v>8</v>
      </c>
      <c r="X86" s="37">
        <v>91</v>
      </c>
      <c r="Y86" s="37">
        <v>214</v>
      </c>
      <c r="Z86" s="37">
        <v>622</v>
      </c>
      <c r="AA86" s="37">
        <v>2</v>
      </c>
      <c r="AB86" s="37">
        <v>32</v>
      </c>
      <c r="AC86" s="37">
        <v>4</v>
      </c>
      <c r="AD86" s="37">
        <v>68</v>
      </c>
      <c r="AE86" s="37">
        <v>132</v>
      </c>
      <c r="AF86" s="37">
        <v>768</v>
      </c>
      <c r="AG86" s="37" t="s">
        <v>36</v>
      </c>
      <c r="AH86" s="37" t="s">
        <v>36</v>
      </c>
    </row>
    <row r="87" spans="1:34" hidden="1" x14ac:dyDescent="0.15">
      <c r="A87" s="71" t="s">
        <v>17</v>
      </c>
      <c r="B87" s="58" t="s">
        <v>15</v>
      </c>
      <c r="C87" s="10" t="s">
        <v>11</v>
      </c>
      <c r="D87" s="31">
        <v>8</v>
      </c>
      <c r="E87" s="32">
        <v>183</v>
      </c>
      <c r="F87" s="32">
        <v>73</v>
      </c>
      <c r="G87" s="32">
        <v>1047</v>
      </c>
      <c r="H87" s="32">
        <v>1604</v>
      </c>
      <c r="I87" s="32">
        <v>8305</v>
      </c>
      <c r="J87" s="32">
        <v>65</v>
      </c>
      <c r="K87" s="32">
        <v>710</v>
      </c>
      <c r="L87" s="32">
        <v>107</v>
      </c>
      <c r="M87" s="32">
        <v>245</v>
      </c>
      <c r="N87" s="32">
        <v>940</v>
      </c>
      <c r="O87" s="32">
        <v>6433</v>
      </c>
      <c r="P87" s="32">
        <v>31</v>
      </c>
      <c r="Q87" s="32">
        <v>908</v>
      </c>
      <c r="S87" s="2" t="s">
        <v>19</v>
      </c>
      <c r="T87" s="3"/>
    </row>
    <row r="88" spans="1:34" hidden="1" x14ac:dyDescent="0.15">
      <c r="A88" s="71"/>
      <c r="B88" s="58"/>
      <c r="C88" s="10" t="s">
        <v>12</v>
      </c>
      <c r="D88" s="22" t="s">
        <v>34</v>
      </c>
      <c r="E88" s="22" t="s">
        <v>34</v>
      </c>
      <c r="F88" s="22">
        <v>12</v>
      </c>
      <c r="G88" s="22">
        <v>101</v>
      </c>
      <c r="H88" s="22">
        <v>301</v>
      </c>
      <c r="I88" s="22">
        <v>1392</v>
      </c>
      <c r="J88" s="22">
        <v>6</v>
      </c>
      <c r="K88" s="22">
        <v>61</v>
      </c>
      <c r="L88" s="22">
        <v>16</v>
      </c>
      <c r="M88" s="22">
        <v>37</v>
      </c>
      <c r="N88" s="22">
        <v>174</v>
      </c>
      <c r="O88" s="22">
        <v>2453</v>
      </c>
      <c r="P88" s="22">
        <v>9</v>
      </c>
      <c r="Q88" s="22">
        <v>182</v>
      </c>
    </row>
    <row r="89" spans="1:34" hidden="1" x14ac:dyDescent="0.15">
      <c r="A89" s="71"/>
      <c r="B89" s="58"/>
      <c r="C89" s="10" t="s">
        <v>13</v>
      </c>
      <c r="D89" s="22" t="s">
        <v>35</v>
      </c>
      <c r="E89" s="22" t="s">
        <v>35</v>
      </c>
      <c r="F89" s="22">
        <v>10</v>
      </c>
      <c r="G89" s="22">
        <v>39</v>
      </c>
      <c r="H89" s="22">
        <v>100</v>
      </c>
      <c r="I89" s="22">
        <v>327</v>
      </c>
      <c r="J89" s="22">
        <v>5</v>
      </c>
      <c r="K89" s="22">
        <v>36</v>
      </c>
      <c r="L89" s="22">
        <v>5</v>
      </c>
      <c r="M89" s="22">
        <v>11</v>
      </c>
      <c r="N89" s="22">
        <v>77</v>
      </c>
      <c r="O89" s="22">
        <v>360</v>
      </c>
      <c r="P89" s="22">
        <v>6</v>
      </c>
      <c r="Q89" s="22">
        <v>68</v>
      </c>
    </row>
    <row r="90" spans="1:34" hidden="1" x14ac:dyDescent="0.15">
      <c r="A90" s="71"/>
      <c r="B90" s="58"/>
      <c r="C90" s="10" t="s">
        <v>14</v>
      </c>
      <c r="D90" s="34">
        <v>2</v>
      </c>
      <c r="E90" s="35">
        <v>4</v>
      </c>
      <c r="F90" s="35">
        <v>9</v>
      </c>
      <c r="G90" s="35">
        <v>104</v>
      </c>
      <c r="H90" s="35">
        <v>203</v>
      </c>
      <c r="I90" s="35">
        <v>752</v>
      </c>
      <c r="J90" s="35">
        <v>6</v>
      </c>
      <c r="K90" s="35">
        <v>57</v>
      </c>
      <c r="L90" s="35">
        <v>5</v>
      </c>
      <c r="M90" s="35">
        <v>16</v>
      </c>
      <c r="N90" s="35">
        <v>157</v>
      </c>
      <c r="O90" s="35">
        <v>1079</v>
      </c>
      <c r="P90" s="35">
        <v>10</v>
      </c>
      <c r="Q90" s="35">
        <v>178</v>
      </c>
    </row>
    <row r="91" spans="1:34" hidden="1" x14ac:dyDescent="0.15">
      <c r="A91" s="71"/>
      <c r="B91" s="73" t="s">
        <v>16</v>
      </c>
      <c r="C91" s="10" t="s">
        <v>11</v>
      </c>
      <c r="D91" s="31">
        <v>3</v>
      </c>
      <c r="E91" s="32">
        <v>78</v>
      </c>
      <c r="F91" s="32">
        <v>62</v>
      </c>
      <c r="G91" s="32">
        <v>869</v>
      </c>
      <c r="H91" s="32">
        <v>1602</v>
      </c>
      <c r="I91" s="32">
        <v>8272</v>
      </c>
      <c r="J91" s="32">
        <v>64</v>
      </c>
      <c r="K91" s="32">
        <v>708</v>
      </c>
      <c r="L91" s="32">
        <v>105</v>
      </c>
      <c r="M91" s="32">
        <v>237</v>
      </c>
      <c r="N91" s="32">
        <v>878</v>
      </c>
      <c r="O91" s="32">
        <v>4749</v>
      </c>
      <c r="P91" s="32" t="s">
        <v>37</v>
      </c>
      <c r="Q91" s="32" t="s">
        <v>37</v>
      </c>
    </row>
    <row r="92" spans="1:34" hidden="1" x14ac:dyDescent="0.15">
      <c r="A92" s="71"/>
      <c r="B92" s="73"/>
      <c r="C92" s="10" t="s">
        <v>12</v>
      </c>
      <c r="D92" s="22" t="s">
        <v>34</v>
      </c>
      <c r="E92" s="22" t="s">
        <v>34</v>
      </c>
      <c r="F92" s="22">
        <v>9</v>
      </c>
      <c r="G92" s="22">
        <v>64</v>
      </c>
      <c r="H92" s="22">
        <v>300</v>
      </c>
      <c r="I92" s="22">
        <v>1382</v>
      </c>
      <c r="J92" s="22">
        <v>6</v>
      </c>
      <c r="K92" s="22">
        <v>61</v>
      </c>
      <c r="L92" s="22">
        <v>16</v>
      </c>
      <c r="M92" s="22">
        <v>37</v>
      </c>
      <c r="N92" s="22">
        <v>148</v>
      </c>
      <c r="O92" s="22">
        <v>1987</v>
      </c>
      <c r="P92" s="22" t="s">
        <v>34</v>
      </c>
      <c r="Q92" s="22" t="s">
        <v>34</v>
      </c>
    </row>
    <row r="93" spans="1:34" hidden="1" x14ac:dyDescent="0.15">
      <c r="A93" s="71"/>
      <c r="B93" s="73"/>
      <c r="C93" s="10" t="s">
        <v>13</v>
      </c>
      <c r="D93" s="22" t="s">
        <v>35</v>
      </c>
      <c r="E93" s="22" t="s">
        <v>35</v>
      </c>
      <c r="F93" s="22">
        <v>8</v>
      </c>
      <c r="G93" s="22">
        <v>21</v>
      </c>
      <c r="H93" s="22">
        <v>99</v>
      </c>
      <c r="I93" s="22">
        <v>319</v>
      </c>
      <c r="J93" s="22">
        <v>5</v>
      </c>
      <c r="K93" s="22">
        <v>36</v>
      </c>
      <c r="L93" s="22">
        <v>5</v>
      </c>
      <c r="M93" s="22">
        <v>11</v>
      </c>
      <c r="N93" s="22">
        <v>68</v>
      </c>
      <c r="O93" s="22">
        <v>250</v>
      </c>
      <c r="P93" s="22" t="s">
        <v>35</v>
      </c>
      <c r="Q93" s="22" t="s">
        <v>35</v>
      </c>
    </row>
    <row r="94" spans="1:34" hidden="1" x14ac:dyDescent="0.15">
      <c r="A94" s="71"/>
      <c r="B94" s="73"/>
      <c r="C94" s="10" t="s">
        <v>14</v>
      </c>
      <c r="D94" s="34" t="s">
        <v>36</v>
      </c>
      <c r="E94" s="35" t="s">
        <v>36</v>
      </c>
      <c r="F94" s="35">
        <v>7</v>
      </c>
      <c r="G94" s="35">
        <v>72</v>
      </c>
      <c r="H94" s="35">
        <v>202</v>
      </c>
      <c r="I94" s="35">
        <v>744</v>
      </c>
      <c r="J94" s="35">
        <v>6</v>
      </c>
      <c r="K94" s="35">
        <v>57</v>
      </c>
      <c r="L94" s="35">
        <v>5</v>
      </c>
      <c r="M94" s="35">
        <v>16</v>
      </c>
      <c r="N94" s="35">
        <v>134</v>
      </c>
      <c r="O94" s="35">
        <v>836</v>
      </c>
      <c r="P94" s="35" t="s">
        <v>36</v>
      </c>
      <c r="Q94" s="35" t="s">
        <v>36</v>
      </c>
    </row>
    <row r="95" spans="1:34" hidden="1" x14ac:dyDescent="0.15">
      <c r="A95" s="71" t="s">
        <v>18</v>
      </c>
      <c r="B95" s="58" t="s">
        <v>15</v>
      </c>
      <c r="C95" s="10" t="s">
        <v>11</v>
      </c>
      <c r="D95" s="31">
        <v>8</v>
      </c>
      <c r="E95" s="32">
        <v>132</v>
      </c>
      <c r="F95" s="32">
        <v>80</v>
      </c>
      <c r="G95" s="32">
        <v>1340</v>
      </c>
      <c r="H95" s="32">
        <v>1607</v>
      </c>
      <c r="I95" s="32">
        <v>10000</v>
      </c>
      <c r="J95" s="32">
        <v>49</v>
      </c>
      <c r="K95" s="32">
        <v>583</v>
      </c>
      <c r="L95" s="32">
        <v>97</v>
      </c>
      <c r="M95" s="32">
        <v>218</v>
      </c>
      <c r="N95" s="32">
        <v>1011</v>
      </c>
      <c r="O95" s="32">
        <v>7175</v>
      </c>
      <c r="P95" s="32">
        <v>32</v>
      </c>
      <c r="Q95" s="32">
        <v>901</v>
      </c>
    </row>
    <row r="96" spans="1:34" hidden="1" x14ac:dyDescent="0.15">
      <c r="A96" s="71"/>
      <c r="B96" s="58"/>
      <c r="C96" s="10" t="s">
        <v>12</v>
      </c>
      <c r="D96" s="22" t="s">
        <v>34</v>
      </c>
      <c r="E96" s="22" t="s">
        <v>34</v>
      </c>
      <c r="F96" s="22">
        <v>15</v>
      </c>
      <c r="G96" s="22">
        <v>126</v>
      </c>
      <c r="H96" s="22">
        <v>295</v>
      </c>
      <c r="I96" s="22">
        <v>1570</v>
      </c>
      <c r="J96" s="22">
        <v>8</v>
      </c>
      <c r="K96" s="22">
        <v>63</v>
      </c>
      <c r="L96" s="22">
        <v>17</v>
      </c>
      <c r="M96" s="22">
        <v>76</v>
      </c>
      <c r="N96" s="22">
        <v>193</v>
      </c>
      <c r="O96" s="22">
        <v>2707</v>
      </c>
      <c r="P96" s="22">
        <v>9</v>
      </c>
      <c r="Q96" s="22">
        <v>164</v>
      </c>
    </row>
    <row r="97" spans="1:17" hidden="1" x14ac:dyDescent="0.15">
      <c r="A97" s="71"/>
      <c r="B97" s="58"/>
      <c r="C97" s="10" t="s">
        <v>13</v>
      </c>
      <c r="D97" s="22">
        <v>1</v>
      </c>
      <c r="E97" s="22">
        <v>5</v>
      </c>
      <c r="F97" s="22">
        <v>9</v>
      </c>
      <c r="G97" s="22">
        <v>35</v>
      </c>
      <c r="H97" s="22">
        <v>94</v>
      </c>
      <c r="I97" s="22">
        <v>390</v>
      </c>
      <c r="J97" s="22">
        <v>5</v>
      </c>
      <c r="K97" s="22">
        <v>95</v>
      </c>
      <c r="L97" s="22">
        <v>3</v>
      </c>
      <c r="M97" s="22">
        <v>7</v>
      </c>
      <c r="N97" s="22">
        <v>83</v>
      </c>
      <c r="O97" s="22">
        <v>354</v>
      </c>
      <c r="P97" s="22">
        <v>6</v>
      </c>
      <c r="Q97" s="22">
        <v>60</v>
      </c>
    </row>
    <row r="98" spans="1:17" hidden="1" x14ac:dyDescent="0.15">
      <c r="A98" s="71"/>
      <c r="B98" s="58"/>
      <c r="C98" s="10" t="s">
        <v>14</v>
      </c>
      <c r="D98" s="34">
        <v>3</v>
      </c>
      <c r="E98" s="35">
        <v>9</v>
      </c>
      <c r="F98" s="35">
        <v>11</v>
      </c>
      <c r="G98" s="35">
        <v>117</v>
      </c>
      <c r="H98" s="35">
        <v>199</v>
      </c>
      <c r="I98" s="35">
        <v>789</v>
      </c>
      <c r="J98" s="35">
        <v>8</v>
      </c>
      <c r="K98" s="35">
        <v>77</v>
      </c>
      <c r="L98" s="35">
        <v>9</v>
      </c>
      <c r="M98" s="35">
        <v>32</v>
      </c>
      <c r="N98" s="35">
        <v>159</v>
      </c>
      <c r="O98" s="35">
        <v>1074</v>
      </c>
      <c r="P98" s="35">
        <v>10</v>
      </c>
      <c r="Q98" s="35">
        <v>150</v>
      </c>
    </row>
    <row r="99" spans="1:17" hidden="1" x14ac:dyDescent="0.15">
      <c r="A99" s="71"/>
      <c r="B99" s="73" t="s">
        <v>16</v>
      </c>
      <c r="C99" s="10" t="s">
        <v>11</v>
      </c>
      <c r="D99" s="31">
        <v>3</v>
      </c>
      <c r="E99" s="32">
        <v>41</v>
      </c>
      <c r="F99" s="32">
        <v>68</v>
      </c>
      <c r="G99" s="32">
        <v>1146</v>
      </c>
      <c r="H99" s="32">
        <v>1605</v>
      </c>
      <c r="I99" s="32">
        <v>9960</v>
      </c>
      <c r="J99" s="32">
        <v>48</v>
      </c>
      <c r="K99" s="32">
        <v>581</v>
      </c>
      <c r="L99" s="32">
        <v>95</v>
      </c>
      <c r="M99" s="32">
        <v>207</v>
      </c>
      <c r="N99" s="32">
        <v>934</v>
      </c>
      <c r="O99" s="32">
        <v>5473</v>
      </c>
      <c r="P99" s="32" t="s">
        <v>37</v>
      </c>
      <c r="Q99" s="32" t="s">
        <v>37</v>
      </c>
    </row>
    <row r="100" spans="1:17" hidden="1" x14ac:dyDescent="0.15">
      <c r="A100" s="71"/>
      <c r="B100" s="73"/>
      <c r="C100" s="10" t="s">
        <v>12</v>
      </c>
      <c r="D100" s="22" t="s">
        <v>34</v>
      </c>
      <c r="E100" s="22" t="s">
        <v>34</v>
      </c>
      <c r="F100" s="22">
        <v>12</v>
      </c>
      <c r="G100" s="22">
        <v>86</v>
      </c>
      <c r="H100" s="22">
        <v>294</v>
      </c>
      <c r="I100" s="22">
        <v>1560</v>
      </c>
      <c r="J100" s="22">
        <v>8</v>
      </c>
      <c r="K100" s="22">
        <v>63</v>
      </c>
      <c r="L100" s="22">
        <v>17</v>
      </c>
      <c r="M100" s="22">
        <v>76</v>
      </c>
      <c r="N100" s="22">
        <v>165</v>
      </c>
      <c r="O100" s="22">
        <v>2222</v>
      </c>
      <c r="P100" s="22" t="s">
        <v>34</v>
      </c>
      <c r="Q100" s="22" t="s">
        <v>34</v>
      </c>
    </row>
    <row r="101" spans="1:17" hidden="1" x14ac:dyDescent="0.15">
      <c r="A101" s="71"/>
      <c r="B101" s="73"/>
      <c r="C101" s="10" t="s">
        <v>13</v>
      </c>
      <c r="D101" s="22" t="s">
        <v>35</v>
      </c>
      <c r="E101" s="22" t="s">
        <v>35</v>
      </c>
      <c r="F101" s="22">
        <v>7</v>
      </c>
      <c r="G101" s="22">
        <v>17</v>
      </c>
      <c r="H101" s="22">
        <v>92</v>
      </c>
      <c r="I101" s="22">
        <v>377</v>
      </c>
      <c r="J101" s="22">
        <v>5</v>
      </c>
      <c r="K101" s="22">
        <v>95</v>
      </c>
      <c r="L101" s="22">
        <v>3</v>
      </c>
      <c r="M101" s="22">
        <v>7</v>
      </c>
      <c r="N101" s="22">
        <v>67</v>
      </c>
      <c r="O101" s="22">
        <v>215</v>
      </c>
      <c r="P101" s="22" t="s">
        <v>35</v>
      </c>
      <c r="Q101" s="22" t="s">
        <v>35</v>
      </c>
    </row>
    <row r="102" spans="1:17" ht="14.25" hidden="1" thickBot="1" x14ac:dyDescent="0.2">
      <c r="A102" s="72"/>
      <c r="B102" s="74"/>
      <c r="C102" s="36" t="s">
        <v>14</v>
      </c>
      <c r="D102" s="37" t="s">
        <v>36</v>
      </c>
      <c r="E102" s="37" t="s">
        <v>36</v>
      </c>
      <c r="F102" s="37">
        <v>8</v>
      </c>
      <c r="G102" s="37">
        <v>79</v>
      </c>
      <c r="H102" s="37">
        <v>198</v>
      </c>
      <c r="I102" s="37">
        <v>780</v>
      </c>
      <c r="J102" s="37">
        <v>8</v>
      </c>
      <c r="K102" s="37">
        <v>77</v>
      </c>
      <c r="L102" s="37">
        <v>9</v>
      </c>
      <c r="M102" s="37">
        <v>32</v>
      </c>
      <c r="N102" s="37">
        <v>131</v>
      </c>
      <c r="O102" s="37">
        <v>785</v>
      </c>
      <c r="P102" s="37" t="s">
        <v>36</v>
      </c>
      <c r="Q102" s="37" t="s">
        <v>36</v>
      </c>
    </row>
    <row r="103" spans="1:17" hidden="1" x14ac:dyDescent="0.15">
      <c r="B103" s="2" t="s">
        <v>19</v>
      </c>
    </row>
    <row r="104" spans="1:17" hidden="1" x14ac:dyDescent="0.15"/>
    <row r="105" spans="1:17" s="7" customFormat="1" hidden="1" x14ac:dyDescent="0.15">
      <c r="A105" s="1" t="s">
        <v>27</v>
      </c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5" t="s">
        <v>30</v>
      </c>
    </row>
    <row r="106" spans="1:17" s="3" customFormat="1" ht="12" hidden="1" x14ac:dyDescent="0.15">
      <c r="A106" s="82" t="s">
        <v>0</v>
      </c>
      <c r="B106" s="82"/>
      <c r="C106" s="82"/>
      <c r="D106" s="52" t="s">
        <v>3</v>
      </c>
      <c r="E106" s="53"/>
      <c r="F106" s="52" t="s">
        <v>4</v>
      </c>
      <c r="G106" s="53"/>
      <c r="H106" s="52" t="s">
        <v>5</v>
      </c>
      <c r="I106" s="53"/>
      <c r="J106" s="52" t="s">
        <v>6</v>
      </c>
      <c r="K106" s="53"/>
      <c r="L106" s="52" t="s">
        <v>7</v>
      </c>
      <c r="M106" s="53"/>
      <c r="N106" s="52" t="s">
        <v>8</v>
      </c>
      <c r="O106" s="53"/>
      <c r="P106" s="52" t="s">
        <v>9</v>
      </c>
      <c r="Q106" s="79"/>
    </row>
    <row r="107" spans="1:17" hidden="1" x14ac:dyDescent="0.15">
      <c r="A107" s="83"/>
      <c r="B107" s="83"/>
      <c r="C107" s="83"/>
      <c r="D107" s="10" t="s">
        <v>1</v>
      </c>
      <c r="E107" s="10" t="s">
        <v>2</v>
      </c>
      <c r="F107" s="10" t="s">
        <v>1</v>
      </c>
      <c r="G107" s="10" t="s">
        <v>2</v>
      </c>
      <c r="H107" s="10" t="s">
        <v>1</v>
      </c>
      <c r="I107" s="10" t="s">
        <v>2</v>
      </c>
      <c r="J107" s="10" t="s">
        <v>1</v>
      </c>
      <c r="K107" s="10" t="s">
        <v>2</v>
      </c>
      <c r="L107" s="10" t="s">
        <v>1</v>
      </c>
      <c r="M107" s="10" t="s">
        <v>2</v>
      </c>
      <c r="N107" s="10" t="s">
        <v>1</v>
      </c>
      <c r="O107" s="10" t="s">
        <v>2</v>
      </c>
      <c r="P107" s="10" t="s">
        <v>1</v>
      </c>
      <c r="Q107" s="11" t="s">
        <v>2</v>
      </c>
    </row>
    <row r="108" spans="1:17" hidden="1" x14ac:dyDescent="0.15">
      <c r="A108" s="75" t="s">
        <v>33</v>
      </c>
      <c r="B108" s="59" t="s">
        <v>15</v>
      </c>
      <c r="C108" s="8"/>
      <c r="D108" s="14">
        <f>SUM(F108,H108,J108,L108,N108,P108,D120,F120,H120,J120,L120,N120,P120)</f>
        <v>0</v>
      </c>
      <c r="E108" s="14">
        <f>SUM(G108,I108,K108,M108,O108,Q108,E120,G120,I120,K120,M120,O120,Q120)</f>
        <v>0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hidden="1" x14ac:dyDescent="0.15">
      <c r="A109" s="47"/>
      <c r="B109" s="60"/>
      <c r="C109" s="8"/>
      <c r="D109" s="8">
        <f t="shared" ref="D109:E115" si="24">SUM(F109,H109,J109,L109,N109,P109,D121,F121,H121,J121,L121,N121,P121)</f>
        <v>0</v>
      </c>
      <c r="E109" s="8">
        <f t="shared" si="24"/>
        <v>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hidden="1" x14ac:dyDescent="0.15">
      <c r="A110" s="47"/>
      <c r="B110" s="60"/>
      <c r="C110" s="8"/>
      <c r="D110" s="8">
        <f t="shared" si="24"/>
        <v>0</v>
      </c>
      <c r="E110" s="8">
        <f t="shared" si="24"/>
        <v>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hidden="1" x14ac:dyDescent="0.15">
      <c r="A111" s="47"/>
      <c r="B111" s="61"/>
      <c r="C111" s="14"/>
      <c r="D111" s="9">
        <f t="shared" si="24"/>
        <v>0</v>
      </c>
      <c r="E111" s="9">
        <f t="shared" si="24"/>
        <v>0</v>
      </c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</row>
    <row r="112" spans="1:17" hidden="1" x14ac:dyDescent="0.15">
      <c r="A112" s="47"/>
      <c r="B112" s="62" t="s">
        <v>16</v>
      </c>
      <c r="C112" s="8"/>
      <c r="D112" s="14">
        <f t="shared" si="24"/>
        <v>0</v>
      </c>
      <c r="E112" s="14">
        <f t="shared" si="24"/>
        <v>0</v>
      </c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hidden="1" x14ac:dyDescent="0.15">
      <c r="A113" s="47"/>
      <c r="B113" s="63"/>
      <c r="C113" s="8"/>
      <c r="D113" s="8">
        <f t="shared" si="24"/>
        <v>0</v>
      </c>
      <c r="E113" s="8">
        <f t="shared" si="24"/>
        <v>0</v>
      </c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1:17" hidden="1" x14ac:dyDescent="0.15">
      <c r="A114" s="47"/>
      <c r="B114" s="63"/>
      <c r="C114" s="8"/>
      <c r="D114" s="8">
        <f t="shared" si="24"/>
        <v>0</v>
      </c>
      <c r="E114" s="8">
        <f t="shared" si="24"/>
        <v>0</v>
      </c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ht="14.25" hidden="1" thickBot="1" x14ac:dyDescent="0.2">
      <c r="A115" s="76"/>
      <c r="B115" s="64"/>
      <c r="C115" s="24"/>
      <c r="D115" s="24">
        <f t="shared" si="24"/>
        <v>0</v>
      </c>
      <c r="E115" s="24">
        <f t="shared" si="24"/>
        <v>0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hidden="1" x14ac:dyDescent="0.15"/>
    <row r="117" spans="1:17" hidden="1" x14ac:dyDescent="0.15"/>
    <row r="118" spans="1:17" hidden="1" x14ac:dyDescent="0.15">
      <c r="A118" s="79" t="s">
        <v>0</v>
      </c>
      <c r="B118" s="79"/>
      <c r="C118" s="53"/>
      <c r="D118" s="78" t="s">
        <v>20</v>
      </c>
      <c r="E118" s="78"/>
      <c r="F118" s="46" t="s">
        <v>21</v>
      </c>
      <c r="G118" s="46"/>
      <c r="H118" s="46" t="s">
        <v>22</v>
      </c>
      <c r="I118" s="52"/>
      <c r="J118" s="53" t="s">
        <v>23</v>
      </c>
      <c r="K118" s="46"/>
      <c r="L118" s="46" t="s">
        <v>24</v>
      </c>
      <c r="M118" s="46"/>
      <c r="N118" s="46" t="s">
        <v>25</v>
      </c>
      <c r="O118" s="46"/>
      <c r="P118" s="46" t="s">
        <v>26</v>
      </c>
      <c r="Q118" s="52"/>
    </row>
    <row r="119" spans="1:17" hidden="1" x14ac:dyDescent="0.15">
      <c r="A119" s="80"/>
      <c r="B119" s="80"/>
      <c r="C119" s="81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1" t="s">
        <v>2</v>
      </c>
      <c r="J119" s="12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75" t="s">
        <v>33</v>
      </c>
      <c r="B120" s="59" t="s">
        <v>15</v>
      </c>
      <c r="C120" s="8"/>
      <c r="D120" s="14"/>
      <c r="P120" s="14"/>
      <c r="Q120" s="14"/>
    </row>
    <row r="121" spans="1:17" hidden="1" x14ac:dyDescent="0.15">
      <c r="A121" s="47"/>
      <c r="B121" s="60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47"/>
      <c r="B122" s="60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47"/>
      <c r="B123" s="61"/>
      <c r="C123" s="14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</row>
    <row r="124" spans="1:17" hidden="1" x14ac:dyDescent="0.15">
      <c r="A124" s="47"/>
      <c r="B124" s="62" t="s">
        <v>16</v>
      </c>
      <c r="C124" s="8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47"/>
      <c r="B125" s="63"/>
      <c r="C125" s="8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47"/>
      <c r="B126" s="63"/>
      <c r="C126" s="8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76"/>
      <c r="B127" s="64"/>
      <c r="C127" s="2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9" s="7" customFormat="1" ht="12" x14ac:dyDescent="0.15"/>
    <row r="130" s="3" customFormat="1" ht="12" x14ac:dyDescent="0.15"/>
  </sheetData>
  <mergeCells count="132">
    <mergeCell ref="A108:A115"/>
    <mergeCell ref="A120:A127"/>
    <mergeCell ref="B120:B123"/>
    <mergeCell ref="B124:B127"/>
    <mergeCell ref="A118:C119"/>
    <mergeCell ref="L118:M118"/>
    <mergeCell ref="N118:O118"/>
    <mergeCell ref="P118:Q118"/>
    <mergeCell ref="B108:B111"/>
    <mergeCell ref="B112:B115"/>
    <mergeCell ref="D118:E118"/>
    <mergeCell ref="F118:G118"/>
    <mergeCell ref="H118:I118"/>
    <mergeCell ref="J118:K118"/>
    <mergeCell ref="P106:Q106"/>
    <mergeCell ref="A106:C107"/>
    <mergeCell ref="D106:E106"/>
    <mergeCell ref="F106:G106"/>
    <mergeCell ref="H106:I106"/>
    <mergeCell ref="J106:K106"/>
    <mergeCell ref="L106:M106"/>
    <mergeCell ref="N106:O106"/>
    <mergeCell ref="L2:M2"/>
    <mergeCell ref="A4:A5"/>
    <mergeCell ref="A6:A7"/>
    <mergeCell ref="N2:O2"/>
    <mergeCell ref="A22:A23"/>
    <mergeCell ref="A24:A25"/>
    <mergeCell ref="A10:A11"/>
    <mergeCell ref="P2:Q2"/>
    <mergeCell ref="A2:C3"/>
    <mergeCell ref="D2:E2"/>
    <mergeCell ref="F2:G2"/>
    <mergeCell ref="H2:I2"/>
    <mergeCell ref="L20:M20"/>
    <mergeCell ref="N20:O20"/>
    <mergeCell ref="A20:C21"/>
    <mergeCell ref="A8:A9"/>
    <mergeCell ref="J2:K2"/>
    <mergeCell ref="R2:S2"/>
    <mergeCell ref="F20:G20"/>
    <mergeCell ref="H20:I20"/>
    <mergeCell ref="A12:A13"/>
    <mergeCell ref="R71:R78"/>
    <mergeCell ref="S71:S74"/>
    <mergeCell ref="S75:S78"/>
    <mergeCell ref="R59:R66"/>
    <mergeCell ref="R51:R58"/>
    <mergeCell ref="S51:S54"/>
    <mergeCell ref="S55:S58"/>
    <mergeCell ref="R49:T50"/>
    <mergeCell ref="F49:G49"/>
    <mergeCell ref="R79:R86"/>
    <mergeCell ref="S79:S82"/>
    <mergeCell ref="S83:S86"/>
    <mergeCell ref="H49:I49"/>
    <mergeCell ref="P49:Q49"/>
    <mergeCell ref="N49:O49"/>
    <mergeCell ref="L49:M49"/>
    <mergeCell ref="AC69:AD69"/>
    <mergeCell ref="R69:T70"/>
    <mergeCell ref="AE69:AF69"/>
    <mergeCell ref="AG69:AH69"/>
    <mergeCell ref="U69:V69"/>
    <mergeCell ref="W69:X69"/>
    <mergeCell ref="Y69:Z69"/>
    <mergeCell ref="AA69:AB69"/>
    <mergeCell ref="AA49:AB49"/>
    <mergeCell ref="AC49:AD49"/>
    <mergeCell ref="AE49:AF49"/>
    <mergeCell ref="AG49:AH49"/>
    <mergeCell ref="W49:X49"/>
    <mergeCell ref="Y49:Z49"/>
    <mergeCell ref="J49:K49"/>
    <mergeCell ref="A59:A66"/>
    <mergeCell ref="B59:B62"/>
    <mergeCell ref="B63:B66"/>
    <mergeCell ref="U49:V49"/>
    <mergeCell ref="S63:S66"/>
    <mergeCell ref="S59:S62"/>
    <mergeCell ref="D49:E49"/>
    <mergeCell ref="A49:C50"/>
    <mergeCell ref="B51:B54"/>
    <mergeCell ref="N77:O77"/>
    <mergeCell ref="P77:Q77"/>
    <mergeCell ref="A79:A86"/>
    <mergeCell ref="B79:B82"/>
    <mergeCell ref="B83:B86"/>
    <mergeCell ref="D77:E77"/>
    <mergeCell ref="F77:G77"/>
    <mergeCell ref="H77:I77"/>
    <mergeCell ref="J77:K77"/>
    <mergeCell ref="A77:C78"/>
    <mergeCell ref="A95:A102"/>
    <mergeCell ref="B95:B98"/>
    <mergeCell ref="B99:B102"/>
    <mergeCell ref="L77:M77"/>
    <mergeCell ref="A14:A15"/>
    <mergeCell ref="A32:A33"/>
    <mergeCell ref="A87:A94"/>
    <mergeCell ref="B87:B90"/>
    <mergeCell ref="B91:B94"/>
    <mergeCell ref="A67:A74"/>
    <mergeCell ref="B67:B70"/>
    <mergeCell ref="B71:B74"/>
    <mergeCell ref="A51:A58"/>
    <mergeCell ref="B55:B58"/>
    <mergeCell ref="A16:A17"/>
    <mergeCell ref="A40:B41"/>
    <mergeCell ref="A42:A43"/>
    <mergeCell ref="A28:A29"/>
    <mergeCell ref="A30:A31"/>
    <mergeCell ref="A26:A27"/>
    <mergeCell ref="H40:I40"/>
    <mergeCell ref="P34:Q34"/>
    <mergeCell ref="L40:M40"/>
    <mergeCell ref="J40:K40"/>
    <mergeCell ref="F34:G34"/>
    <mergeCell ref="D20:E20"/>
    <mergeCell ref="D34:E34"/>
    <mergeCell ref="H34:I34"/>
    <mergeCell ref="N34:O34"/>
    <mergeCell ref="F40:G40"/>
    <mergeCell ref="A36:A37"/>
    <mergeCell ref="D22:E31"/>
    <mergeCell ref="D32:E33"/>
    <mergeCell ref="A34:B35"/>
    <mergeCell ref="P20:Q20"/>
    <mergeCell ref="J20:K20"/>
    <mergeCell ref="L34:M34"/>
    <mergeCell ref="J34:K34"/>
    <mergeCell ref="D40:E40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2012-06-13T07:30:10Z</cp:lastPrinted>
  <dcterms:created xsi:type="dcterms:W3CDTF">1997-01-08T22:48:59Z</dcterms:created>
  <dcterms:modified xsi:type="dcterms:W3CDTF">2023-04-14T01:11:00Z</dcterms:modified>
</cp:coreProperties>
</file>