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39AB52FA-D598-48EE-969B-A23C940503B4}" xr6:coauthVersionLast="36" xr6:coauthVersionMax="36" xr10:uidLastSave="{00000000-0000-0000-0000-000000000000}"/>
  <bookViews>
    <workbookView xWindow="0" yWindow="0" windowWidth="14580" windowHeight="12300" activeTab="2"/>
  </bookViews>
  <sheets>
    <sheet name="H21" sheetId="9" r:id="rId1"/>
    <sheet name="H22" sheetId="7" r:id="rId2"/>
    <sheet name="比較" sheetId="8" r:id="rId3"/>
  </sheets>
  <calcPr calcId="191029"/>
</workbook>
</file>

<file path=xl/calcChain.xml><?xml version="1.0" encoding="utf-8"?>
<calcChain xmlns="http://schemas.openxmlformats.org/spreadsheetml/2006/main">
  <c r="L9" i="9" l="1"/>
  <c r="L9" i="7"/>
  <c r="L31" i="7" s="1"/>
  <c r="L10" i="7"/>
  <c r="J31" i="7"/>
  <c r="D27" i="8"/>
  <c r="C27" i="8"/>
  <c r="F27" i="8"/>
  <c r="E27" i="8"/>
  <c r="H27" i="8"/>
  <c r="G27" i="8"/>
  <c r="J27" i="8"/>
  <c r="O31" i="9"/>
  <c r="N31" i="9"/>
  <c r="K31" i="9"/>
  <c r="J31" i="9"/>
  <c r="H31" i="9"/>
  <c r="G31" i="9"/>
  <c r="E31" i="9"/>
  <c r="D31" i="9"/>
  <c r="P30" i="9"/>
  <c r="L30" i="9"/>
  <c r="C30" i="9"/>
  <c r="M30" i="9" s="1"/>
  <c r="I30" i="9"/>
  <c r="F30" i="9"/>
  <c r="P29" i="9"/>
  <c r="L29" i="9"/>
  <c r="C29" i="9" s="1"/>
  <c r="I29" i="9"/>
  <c r="F29" i="9"/>
  <c r="P28" i="9"/>
  <c r="L28" i="9"/>
  <c r="I28" i="9"/>
  <c r="F28" i="9"/>
  <c r="C28" i="9" s="1"/>
  <c r="M28" i="9" s="1"/>
  <c r="P27" i="9"/>
  <c r="L27" i="9"/>
  <c r="I27" i="9"/>
  <c r="F27" i="9"/>
  <c r="C27" i="9" s="1"/>
  <c r="M27" i="9" s="1"/>
  <c r="P26" i="9"/>
  <c r="L26" i="9"/>
  <c r="I26" i="9"/>
  <c r="F26" i="9"/>
  <c r="C26" i="9"/>
  <c r="M26" i="9"/>
  <c r="P25" i="9"/>
  <c r="L25" i="9"/>
  <c r="M25" i="9" s="1"/>
  <c r="I25" i="9"/>
  <c r="C25" i="9"/>
  <c r="F25" i="9"/>
  <c r="P24" i="9"/>
  <c r="L24" i="9"/>
  <c r="M24" i="9" s="1"/>
  <c r="I24" i="9"/>
  <c r="F24" i="9"/>
  <c r="C24" i="9"/>
  <c r="P23" i="9"/>
  <c r="L23" i="9"/>
  <c r="C23" i="9" s="1"/>
  <c r="I23" i="9"/>
  <c r="F23" i="9"/>
  <c r="P22" i="9"/>
  <c r="L22" i="9"/>
  <c r="I22" i="9"/>
  <c r="F22" i="9"/>
  <c r="C22" i="9" s="1"/>
  <c r="M22" i="9" s="1"/>
  <c r="P21" i="9"/>
  <c r="L21" i="9"/>
  <c r="I21" i="9"/>
  <c r="F21" i="9"/>
  <c r="C21" i="9"/>
  <c r="M21" i="9"/>
  <c r="P20" i="9"/>
  <c r="L20" i="9"/>
  <c r="I20" i="9"/>
  <c r="F20" i="9"/>
  <c r="C20" i="9" s="1"/>
  <c r="M20" i="9" s="1"/>
  <c r="P19" i="9"/>
  <c r="L19" i="9"/>
  <c r="I19" i="9"/>
  <c r="F19" i="9"/>
  <c r="C19" i="9" s="1"/>
  <c r="M19" i="9" s="1"/>
  <c r="P18" i="9"/>
  <c r="L18" i="9"/>
  <c r="I18" i="9"/>
  <c r="F18" i="9"/>
  <c r="C18" i="9" s="1"/>
  <c r="P17" i="9"/>
  <c r="L17" i="9"/>
  <c r="I17" i="9"/>
  <c r="F17" i="9"/>
  <c r="C17" i="9" s="1"/>
  <c r="M17" i="9" s="1"/>
  <c r="P16" i="9"/>
  <c r="L16" i="9"/>
  <c r="I16" i="9"/>
  <c r="F16" i="9"/>
  <c r="C16" i="9"/>
  <c r="M16" i="9"/>
  <c r="P15" i="9"/>
  <c r="L15" i="9"/>
  <c r="I15" i="9"/>
  <c r="F15" i="9"/>
  <c r="C15" i="9"/>
  <c r="M15" i="9"/>
  <c r="P14" i="9"/>
  <c r="L14" i="9"/>
  <c r="I14" i="9"/>
  <c r="F14" i="9"/>
  <c r="C14" i="9" s="1"/>
  <c r="M14" i="9" s="1"/>
  <c r="P13" i="9"/>
  <c r="P31" i="9" s="1"/>
  <c r="L13" i="9"/>
  <c r="I13" i="9"/>
  <c r="F13" i="9"/>
  <c r="C13" i="9" s="1"/>
  <c r="P12" i="9"/>
  <c r="L12" i="9"/>
  <c r="I12" i="9"/>
  <c r="F12" i="9"/>
  <c r="C12" i="9" s="1"/>
  <c r="P11" i="9"/>
  <c r="L11" i="9"/>
  <c r="I11" i="9"/>
  <c r="F11" i="9"/>
  <c r="C11" i="9"/>
  <c r="M11" i="9" s="1"/>
  <c r="P10" i="9"/>
  <c r="L10" i="9"/>
  <c r="I10" i="9"/>
  <c r="F10" i="9"/>
  <c r="C10" i="9" s="1"/>
  <c r="P9" i="9"/>
  <c r="I9" i="9"/>
  <c r="I31" i="9" s="1"/>
  <c r="F9" i="9"/>
  <c r="C9" i="9" s="1"/>
  <c r="I27" i="8"/>
  <c r="F10" i="7"/>
  <c r="I10" i="7"/>
  <c r="I31" i="7" s="1"/>
  <c r="P10" i="7"/>
  <c r="C10" i="7" s="1"/>
  <c r="M10" i="7" s="1"/>
  <c r="F11" i="7"/>
  <c r="C11" i="7"/>
  <c r="M11" i="7"/>
  <c r="I11" i="7"/>
  <c r="L11" i="7"/>
  <c r="P11" i="7"/>
  <c r="F12" i="7"/>
  <c r="I12" i="7"/>
  <c r="L12" i="7"/>
  <c r="C12" i="7" s="1"/>
  <c r="P12" i="7"/>
  <c r="F13" i="7"/>
  <c r="I13" i="7"/>
  <c r="P13" i="7"/>
  <c r="L13" i="7"/>
  <c r="M13" i="7" s="1"/>
  <c r="C13" i="7"/>
  <c r="F14" i="7"/>
  <c r="I14" i="7"/>
  <c r="L14" i="7"/>
  <c r="C14" i="7" s="1"/>
  <c r="M14" i="7" s="1"/>
  <c r="P14" i="7"/>
  <c r="F15" i="7"/>
  <c r="I15" i="7"/>
  <c r="L15" i="7"/>
  <c r="C15" i="7" s="1"/>
  <c r="M15" i="7" s="1"/>
  <c r="P15" i="7"/>
  <c r="F16" i="7"/>
  <c r="I16" i="7"/>
  <c r="L16" i="7"/>
  <c r="C16" i="7" s="1"/>
  <c r="M16" i="7" s="1"/>
  <c r="P16" i="7"/>
  <c r="F17" i="7"/>
  <c r="I17" i="7"/>
  <c r="L17" i="7"/>
  <c r="P17" i="7"/>
  <c r="F18" i="7"/>
  <c r="I18" i="7"/>
  <c r="L18" i="7"/>
  <c r="C18" i="7" s="1"/>
  <c r="P18" i="7"/>
  <c r="F19" i="7"/>
  <c r="I19" i="7"/>
  <c r="C19" i="7" s="1"/>
  <c r="L19" i="7"/>
  <c r="M19" i="7" s="1"/>
  <c r="P19" i="7"/>
  <c r="F20" i="7"/>
  <c r="I20" i="7"/>
  <c r="L20" i="7"/>
  <c r="P20" i="7"/>
  <c r="C20" i="7"/>
  <c r="F21" i="7"/>
  <c r="I21" i="7"/>
  <c r="L21" i="7"/>
  <c r="P21" i="7"/>
  <c r="C21" i="7" s="1"/>
  <c r="M21" i="7" s="1"/>
  <c r="F22" i="7"/>
  <c r="I22" i="7"/>
  <c r="L22" i="7"/>
  <c r="P22" i="7"/>
  <c r="F23" i="7"/>
  <c r="I23" i="7"/>
  <c r="L23" i="7"/>
  <c r="P23" i="7"/>
  <c r="C23" i="7" s="1"/>
  <c r="F24" i="7"/>
  <c r="I24" i="7"/>
  <c r="L24" i="7"/>
  <c r="C24" i="7" s="1"/>
  <c r="M24" i="7" s="1"/>
  <c r="P24" i="7"/>
  <c r="F25" i="7"/>
  <c r="I25" i="7"/>
  <c r="L25" i="7"/>
  <c r="P25" i="7"/>
  <c r="F26" i="7"/>
  <c r="I26" i="7"/>
  <c r="L26" i="7"/>
  <c r="P26" i="7"/>
  <c r="F27" i="7"/>
  <c r="I27" i="7"/>
  <c r="C27" i="7" s="1"/>
  <c r="L27" i="7"/>
  <c r="P27" i="7"/>
  <c r="F28" i="7"/>
  <c r="C28" i="7" s="1"/>
  <c r="M28" i="7" s="1"/>
  <c r="I28" i="7"/>
  <c r="L28" i="7"/>
  <c r="P28" i="7"/>
  <c r="F29" i="7"/>
  <c r="I29" i="7"/>
  <c r="L29" i="7"/>
  <c r="P29" i="7"/>
  <c r="C29" i="7"/>
  <c r="M29" i="7"/>
  <c r="I30" i="7"/>
  <c r="L30" i="7"/>
  <c r="P30" i="7"/>
  <c r="F30" i="7"/>
  <c r="C30" i="7" s="1"/>
  <c r="F9" i="7"/>
  <c r="F31" i="7" s="1"/>
  <c r="I9" i="7"/>
  <c r="C9" i="7" s="1"/>
  <c r="P9" i="7"/>
  <c r="E31" i="7"/>
  <c r="G31" i="7"/>
  <c r="H31" i="7"/>
  <c r="K31" i="7"/>
  <c r="M20" i="7"/>
  <c r="N31" i="7"/>
  <c r="O31" i="7"/>
  <c r="D31" i="7"/>
  <c r="C25" i="7"/>
  <c r="M25" i="7"/>
  <c r="C17" i="7"/>
  <c r="M17" i="7" s="1"/>
  <c r="M10" i="9" l="1"/>
  <c r="M23" i="7"/>
  <c r="M9" i="7"/>
  <c r="M13" i="9"/>
  <c r="M30" i="7"/>
  <c r="M9" i="9"/>
  <c r="C31" i="9"/>
  <c r="M18" i="9"/>
  <c r="M12" i="9"/>
  <c r="M27" i="7"/>
  <c r="F31" i="9"/>
  <c r="C22" i="7"/>
  <c r="C31" i="7" s="1"/>
  <c r="M31" i="7" s="1"/>
  <c r="C26" i="7"/>
  <c r="M26" i="7" s="1"/>
  <c r="P31" i="7"/>
  <c r="M18" i="7"/>
  <c r="L31" i="9"/>
  <c r="M31" i="9" s="1"/>
  <c r="M12" i="7"/>
  <c r="M23" i="9"/>
  <c r="M29" i="9"/>
  <c r="M22" i="7" l="1"/>
</calcChain>
</file>

<file path=xl/sharedStrings.xml><?xml version="1.0" encoding="utf-8"?>
<sst xmlns="http://schemas.openxmlformats.org/spreadsheetml/2006/main" count="181" uniqueCount="49">
  <si>
    <t>産業
分類</t>
    <rPh sb="0" eb="2">
      <t>サンギョウ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</si>
  <si>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</si>
  <si>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従　　　　　　業　　　　　　者　　　　　　数</t>
    <rPh sb="0" eb="1">
      <t>ジュウ</t>
    </rPh>
    <rPh sb="7" eb="8">
      <t>ギョウ</t>
    </rPh>
    <rPh sb="14" eb="15">
      <t>シャ</t>
    </rPh>
    <rPh sb="21" eb="22">
      <t>カズ</t>
    </rPh>
    <phoneticPr fontId="2"/>
  </si>
  <si>
    <t>常　用　労　働　者　数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rPh sb="10" eb="11">
      <t>スウ</t>
    </rPh>
    <phoneticPr fontId="2"/>
  </si>
  <si>
    <t>雇　　　用　　　者</t>
    <rPh sb="0" eb="1">
      <t>ヤトイ</t>
    </rPh>
    <rPh sb="4" eb="5">
      <t>ヨウ</t>
    </rPh>
    <rPh sb="8" eb="9">
      <t>シャ</t>
    </rPh>
    <phoneticPr fontId="2"/>
  </si>
  <si>
    <t>出向・派遣受入者</t>
    <rPh sb="0" eb="2">
      <t>シュッコウ</t>
    </rPh>
    <rPh sb="3" eb="5">
      <t>ハケン</t>
    </rPh>
    <rPh sb="5" eb="7">
      <t>ウケイレ</t>
    </rPh>
    <rPh sb="7" eb="8">
      <t>モノ</t>
    </rPh>
    <phoneticPr fontId="2"/>
  </si>
  <si>
    <t>正社員、正社員等</t>
    <rPh sb="0" eb="3">
      <t>セイシャイン</t>
    </rPh>
    <rPh sb="4" eb="7">
      <t>セイシャイン</t>
    </rPh>
    <rPh sb="7" eb="8">
      <t>トウ</t>
    </rPh>
    <phoneticPr fontId="2"/>
  </si>
  <si>
    <t>ﾊﾟｰﾄ・ｱﾙﾊﾞｲﾄ等</t>
    <rPh sb="11" eb="12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</si>
  <si>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</si>
  <si>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</si>
  <si>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</si>
  <si>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</si>
  <si>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</si>
  <si>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繊維</t>
    <rPh sb="0" eb="2">
      <t>センイ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</si>
  <si>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</si>
  <si>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</si>
  <si>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</si>
  <si>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石油</t>
    <rPh sb="0" eb="2">
      <t>セキユ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</si>
  <si>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</si>
  <si>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</si>
  <si>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</si>
  <si>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</si>
  <si>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</si>
  <si>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</si>
  <si>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</si>
  <si>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割合</t>
    <rPh sb="0" eb="2">
      <t>ワリアイ</t>
    </rPh>
    <phoneticPr fontId="2"/>
  </si>
  <si>
    <t>個人事業主・　　無給家族従業者</t>
    <rPh sb="0" eb="2">
      <t>コジン</t>
    </rPh>
    <rPh sb="2" eb="5">
      <t>ジギョウヌシ</t>
    </rPh>
    <rPh sb="8" eb="10">
      <t>ムキュウ</t>
    </rPh>
    <rPh sb="10" eb="12">
      <t>カゾク</t>
    </rPh>
    <rPh sb="12" eb="15">
      <t>ジュウギョウシャ</t>
    </rPh>
    <phoneticPr fontId="2"/>
  </si>
  <si>
    <t>ﾌﾟﾗｽﾁｯｸ</t>
    <phoneticPr fontId="2"/>
  </si>
  <si>
    <t>正社員、正社員等</t>
    <phoneticPr fontId="2"/>
  </si>
  <si>
    <t>ﾊﾟｰﾄ・ｱﾙﾊﾞｲﾄ等</t>
    <phoneticPr fontId="2"/>
  </si>
  <si>
    <t>出向・派遣受入者</t>
    <phoneticPr fontId="2"/>
  </si>
  <si>
    <t>個人事業主・無給家族従業者</t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</si>
  <si>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</si>
  <si>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佐久市の製造業中分類別従業者数一覧表（従業者数４人以上の事業所）</t>
    <rPh sb="0" eb="3">
      <t>サクシ</t>
    </rPh>
    <rPh sb="4" eb="7">
      <t>セイゾウギョウ</t>
    </rPh>
    <rPh sb="7" eb="8">
      <t>ナカ</t>
    </rPh>
    <rPh sb="8" eb="10">
      <t>ブンルイ</t>
    </rPh>
    <rPh sb="10" eb="11">
      <t>ベツ</t>
    </rPh>
    <rPh sb="11" eb="12">
      <t>ジュウ</t>
    </rPh>
    <rPh sb="12" eb="15">
      <t>ギョウシャスウ</t>
    </rPh>
    <rPh sb="15" eb="17">
      <t>イチラン</t>
    </rPh>
    <rPh sb="17" eb="18">
      <t>ヒョウ</t>
    </rPh>
    <rPh sb="19" eb="20">
      <t>ジュウ</t>
    </rPh>
    <rPh sb="20" eb="23">
      <t>ギョウシャスウ</t>
    </rPh>
    <rPh sb="24" eb="27">
      <t>ニンイジョウ</t>
    </rPh>
    <rPh sb="28" eb="31">
      <t>ジギョウショ</t>
    </rPh>
    <phoneticPr fontId="2"/>
  </si>
  <si>
    <t>業務用機械</t>
    <rPh sb="0" eb="3">
      <t>ギョウムヨウ</t>
    </rPh>
    <rPh sb="3" eb="5">
      <t>キカイ</t>
    </rPh>
    <phoneticPr fontId="2"/>
  </si>
  <si>
    <t>生産用機械</t>
    <rPh sb="0" eb="3">
      <t>セイサンヨウ</t>
    </rPh>
    <rPh sb="3" eb="5">
      <t>キカイ</t>
    </rPh>
    <phoneticPr fontId="2"/>
  </si>
  <si>
    <t>はんよう機械</t>
    <rPh sb="4" eb="6">
      <t>キカイ</t>
    </rPh>
    <phoneticPr fontId="2"/>
  </si>
  <si>
    <t>非鉄金属</t>
    <rPh sb="0" eb="1">
      <t>ヒ</t>
    </rPh>
    <rPh sb="1" eb="2">
      <t>テツ</t>
    </rPh>
    <rPh sb="2" eb="4">
      <t>キンゾク</t>
    </rPh>
    <phoneticPr fontId="2"/>
  </si>
  <si>
    <t>窯業</t>
    <rPh sb="0" eb="1">
      <t>カマ</t>
    </rPh>
    <rPh sb="1" eb="2">
      <t>ギョウ</t>
    </rPh>
    <phoneticPr fontId="2"/>
  </si>
  <si>
    <t>毛皮</t>
    <rPh sb="0" eb="2">
      <t>ケガワ</t>
    </rPh>
    <phoneticPr fontId="2"/>
  </si>
  <si>
    <t>化学</t>
    <rPh sb="0" eb="2">
      <t>カガク</t>
    </rPh>
    <phoneticPr fontId="2"/>
  </si>
  <si>
    <t>木材</t>
    <rPh sb="0" eb="2">
      <t>モクザイ</t>
    </rPh>
    <phoneticPr fontId="2"/>
  </si>
  <si>
    <t>産業中分類</t>
    <rPh sb="0" eb="2">
      <t>サンギョウ</t>
    </rPh>
    <rPh sb="2" eb="3">
      <t>チュウ</t>
    </rPh>
    <rPh sb="3" eb="5">
      <t>ブンルイ</t>
    </rPh>
    <phoneticPr fontId="2"/>
  </si>
  <si>
    <t>H21</t>
    <phoneticPr fontId="2"/>
  </si>
  <si>
    <t>（平成21年(2009年)工業統計調査結果より）</t>
    <rPh sb="1" eb="3">
      <t>ヘイセイ</t>
    </rPh>
    <rPh sb="5" eb="6">
      <t>ネン</t>
    </rPh>
    <rPh sb="11" eb="12">
      <t>ネン</t>
    </rPh>
    <rPh sb="13" eb="15">
      <t>コウギョウ</t>
    </rPh>
    <rPh sb="15" eb="17">
      <t>トウケイ</t>
    </rPh>
    <rPh sb="17" eb="19">
      <t>チョウサ</t>
    </rPh>
    <rPh sb="19" eb="21">
      <t>ケッカ</t>
    </rPh>
    <phoneticPr fontId="2"/>
  </si>
  <si>
    <t>（平成22年(2010年)工業統計調査結果より）</t>
    <rPh sb="1" eb="3">
      <t>ヘイセイ</t>
    </rPh>
    <rPh sb="5" eb="6">
      <t>ネン</t>
    </rPh>
    <rPh sb="11" eb="12">
      <t>ネン</t>
    </rPh>
    <rPh sb="13" eb="15">
      <t>コウギョウ</t>
    </rPh>
    <rPh sb="15" eb="17">
      <t>トウケイ</t>
    </rPh>
    <rPh sb="17" eb="19">
      <t>チョウサ</t>
    </rPh>
    <rPh sb="19" eb="21">
      <t>ケッカ</t>
    </rPh>
    <phoneticPr fontId="2"/>
  </si>
  <si>
    <t>佐久市内製造業の中分類別雇用体制別従業者の比較（平成21年と平成22年）</t>
    <rPh sb="0" eb="4">
      <t>サクシナイ</t>
    </rPh>
    <rPh sb="4" eb="7">
      <t>セイゾウギョウ</t>
    </rPh>
    <rPh sb="8" eb="9">
      <t>チュウ</t>
    </rPh>
    <rPh sb="9" eb="11">
      <t>ブンルイ</t>
    </rPh>
    <rPh sb="11" eb="12">
      <t>ベツ</t>
    </rPh>
    <rPh sb="12" eb="14">
      <t>コヨウ</t>
    </rPh>
    <rPh sb="14" eb="16">
      <t>タイセイ</t>
    </rPh>
    <rPh sb="16" eb="17">
      <t>ベツ</t>
    </rPh>
    <rPh sb="17" eb="20">
      <t>ジュウギョウシャ</t>
    </rPh>
    <rPh sb="21" eb="23">
      <t>ヒカク</t>
    </rPh>
    <rPh sb="24" eb="26">
      <t>ヘイセイ</t>
    </rPh>
    <rPh sb="28" eb="29">
      <t>ネン</t>
    </rPh>
    <rPh sb="30" eb="32">
      <t>ヘイセイ</t>
    </rPh>
    <rPh sb="34" eb="35">
      <t>ネン</t>
    </rPh>
    <phoneticPr fontId="2"/>
  </si>
  <si>
    <t>H22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</si>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</sst>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176" fontId="3" fillId="2" borderId="2" xfId="0" applyNumberFormat="1" applyFont="1" applyFill="1" applyBorder="1">
      <alignment vertical="center"/>
    </xf>
    <xf numFmtId="176" fontId="3" fillId="2" borderId="3" xfId="0" applyNumberFormat="1" applyFont="1" applyFill="1" applyBorder="1">
      <alignment vertical="center"/>
    </xf>
    <xf numFmtId="176" fontId="3" fillId="2" borderId="4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38" fontId="3" fillId="0" borderId="2" xfId="1" applyFont="1" applyBorder="1">
      <alignment vertical="center"/>
    </xf>
    <xf numFmtId="38" fontId="3" fillId="2" borderId="2" xfId="1" applyFont="1" applyFill="1" applyBorder="1">
      <alignment vertical="center"/>
    </xf>
    <xf numFmtId="38" fontId="3" fillId="2" borderId="3" xfId="1" applyFont="1" applyFill="1" applyBorder="1">
      <alignment vertical="center"/>
    </xf>
    <xf numFmtId="38" fontId="3" fillId="2" borderId="4" xfId="1" applyFont="1" applyFill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0" borderId="12" xfId="1" applyFont="1" applyBorder="1">
      <alignment vertical="center"/>
    </xf>
    <xf numFmtId="0" fontId="3" fillId="0" borderId="13" xfId="0" applyFont="1" applyBorder="1">
      <alignment vertical="center"/>
    </xf>
    <xf numFmtId="38" fontId="3" fillId="0" borderId="14" xfId="0" applyNumberFormat="1" applyFont="1" applyBorder="1">
      <alignment vertical="center"/>
    </xf>
    <xf numFmtId="38" fontId="3" fillId="0" borderId="15" xfId="0" applyNumberFormat="1" applyFont="1" applyBorder="1">
      <alignment vertical="center"/>
    </xf>
    <xf numFmtId="38" fontId="3" fillId="0" borderId="16" xfId="1" applyFont="1" applyBorder="1">
      <alignment vertical="center"/>
    </xf>
    <xf numFmtId="38" fontId="3" fillId="0" borderId="1" xfId="1" applyFont="1" applyBorder="1">
      <alignment vertical="center"/>
    </xf>
    <xf numFmtId="0" fontId="3" fillId="0" borderId="17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38" fontId="3" fillId="0" borderId="20" xfId="0" applyNumberFormat="1" applyFont="1" applyBorder="1">
      <alignment vertical="center"/>
    </xf>
    <xf numFmtId="38" fontId="3" fillId="0" borderId="21" xfId="0" applyNumberFormat="1" applyFont="1" applyBorder="1">
      <alignment vertical="center"/>
    </xf>
    <xf numFmtId="0" fontId="3" fillId="0" borderId="17" xfId="0" applyFont="1" applyBorder="1">
      <alignment vertical="center"/>
    </xf>
    <xf numFmtId="38" fontId="0" fillId="0" borderId="22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4" xfId="1" applyFont="1" applyBorder="1">
      <alignment vertical="center"/>
    </xf>
    <xf numFmtId="38" fontId="1" fillId="3" borderId="2" xfId="1" applyFont="1" applyFill="1" applyBorder="1">
      <alignment vertical="center"/>
    </xf>
    <xf numFmtId="38" fontId="1" fillId="3" borderId="3" xfId="1" applyFont="1" applyFill="1" applyBorder="1">
      <alignment vertical="center"/>
    </xf>
    <xf numFmtId="38" fontId="1" fillId="3" borderId="4" xfId="1" applyFont="1" applyFill="1" applyBorder="1">
      <alignment vertical="center"/>
    </xf>
    <xf numFmtId="0" fontId="3" fillId="0" borderId="25" xfId="0" applyFont="1" applyBorder="1" applyAlignment="1">
      <alignment horizontal="center" vertical="center"/>
    </xf>
    <xf numFmtId="177" fontId="3" fillId="0" borderId="26" xfId="0" applyNumberFormat="1" applyFont="1" applyBorder="1">
      <alignment vertical="center"/>
    </xf>
    <xf numFmtId="177" fontId="3" fillId="0" borderId="26" xfId="1" applyNumberFormat="1" applyFont="1" applyBorder="1">
      <alignment vertical="center"/>
    </xf>
    <xf numFmtId="177" fontId="3" fillId="0" borderId="26" xfId="1" applyNumberFormat="1" applyFont="1" applyFill="1" applyBorder="1">
      <alignment vertical="center"/>
    </xf>
    <xf numFmtId="177" fontId="3" fillId="0" borderId="27" xfId="0" applyNumberFormat="1" applyFont="1" applyBorder="1">
      <alignment vertical="center"/>
    </xf>
    <xf numFmtId="177" fontId="3" fillId="0" borderId="27" xfId="1" applyNumberFormat="1" applyFont="1" applyBorder="1">
      <alignment vertical="center"/>
    </xf>
    <xf numFmtId="177" fontId="3" fillId="0" borderId="27" xfId="1" applyNumberFormat="1" applyFont="1" applyFill="1" applyBorder="1">
      <alignment vertical="center"/>
    </xf>
    <xf numFmtId="177" fontId="3" fillId="0" borderId="28" xfId="0" applyNumberFormat="1" applyFont="1" applyBorder="1">
      <alignment vertical="center"/>
    </xf>
    <xf numFmtId="177" fontId="3" fillId="0" borderId="28" xfId="1" applyNumberFormat="1" applyFont="1" applyBorder="1">
      <alignment vertical="center"/>
    </xf>
    <xf numFmtId="177" fontId="3" fillId="0" borderId="28" xfId="1" applyNumberFormat="1" applyFont="1" applyFill="1" applyBorder="1">
      <alignment vertical="center"/>
    </xf>
    <xf numFmtId="177" fontId="3" fillId="0" borderId="15" xfId="0" applyNumberFormat="1" applyFont="1" applyBorder="1">
      <alignment vertical="center"/>
    </xf>
    <xf numFmtId="177" fontId="3" fillId="0" borderId="25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3" borderId="1" xfId="0" applyFont="1" applyFill="1" applyBorder="1">
      <alignment vertical="center"/>
    </xf>
    <xf numFmtId="176" fontId="3" fillId="0" borderId="21" xfId="0" applyNumberFormat="1" applyFont="1" applyFill="1" applyBorder="1">
      <alignment vertical="center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3" fillId="0" borderId="9" xfId="0" quotePrefix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0" xfId="0" quotePrefix="1" applyFont="1" applyBorder="1" applyAlignment="1">
      <alignment horizontal="center" vertical="center" shrinkToFit="1"/>
    </xf>
    <xf numFmtId="0" fontId="5" fillId="0" borderId="0" xfId="0" quotePrefix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quotePrefix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3" fillId="0" borderId="11" xfId="0" quotePrefix="1" applyFont="1" applyBorder="1" applyAlignment="1">
      <alignment horizontal="center" vertical="center"/>
    </xf>
    <xf numFmtId="0" fontId="3" fillId="0" borderId="17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quotePrefix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4" xfId="0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workbookViewId="0">
      <selection activeCell="M31" sqref="M31"/>
    </sheetView>
  </sheetViews>
  <sheetFormatPr defaultRowHeight="14.25" x14ac:dyDescent="0.15"/>
  <cols>
    <col min="1" max="1" width="4.625" style="7" customWidth="1"/>
    <col min="2" max="2" width="13.375" style="1" customWidth="1"/>
    <col min="3" max="11" width="6.625" style="1" customWidth="1"/>
    <col min="12" max="13" width="7.125" style="1" customWidth="1"/>
    <col min="14" max="14" width="6.375" style="1" customWidth="1"/>
    <col min="15" max="15" width="7.25" style="1" customWidth="1"/>
    <col min="16" max="16384" width="9" style="1"/>
  </cols>
  <sheetData>
    <row r="1" spans="1:17" ht="20.100000000000001" customHeight="1" x14ac:dyDescent="0.15">
      <c r="A1" s="71" t="s">
        <v>33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7" x14ac:dyDescent="0.15">
      <c r="F2" s="73" t="s">
        <v>44</v>
      </c>
      <c r="G2" s="74"/>
      <c r="H2" s="74"/>
      <c r="I2" s="74"/>
      <c r="J2" s="74"/>
      <c r="K2" s="74"/>
      <c r="L2" s="74"/>
      <c r="M2" s="74"/>
    </row>
    <row r="3" spans="1:17" ht="15" thickBot="1" x14ac:dyDescent="0.2">
      <c r="F3" s="8"/>
      <c r="G3" s="8"/>
      <c r="H3" s="8"/>
      <c r="I3" s="8"/>
      <c r="J3" s="8"/>
      <c r="K3" s="8"/>
      <c r="L3" s="8"/>
      <c r="M3" s="8"/>
    </row>
    <row r="4" spans="1:17" ht="20.100000000000001" customHeight="1" x14ac:dyDescent="0.15">
      <c r="A4" s="75" t="s">
        <v>0</v>
      </c>
      <c r="B4" s="76"/>
      <c r="C4" s="81" t="s">
        <v>1</v>
      </c>
      <c r="D4" s="83" t="s">
        <v>2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5"/>
      <c r="P4" s="24"/>
    </row>
    <row r="5" spans="1:17" ht="20.100000000000001" customHeight="1" x14ac:dyDescent="0.15">
      <c r="A5" s="77"/>
      <c r="B5" s="78"/>
      <c r="C5" s="82"/>
      <c r="D5" s="69" t="s">
        <v>3</v>
      </c>
      <c r="E5" s="69"/>
      <c r="F5" s="69"/>
      <c r="G5" s="69"/>
      <c r="H5" s="69"/>
      <c r="I5" s="69"/>
      <c r="J5" s="69"/>
      <c r="K5" s="69"/>
      <c r="L5" s="66"/>
      <c r="M5" s="67"/>
      <c r="N5" s="86" t="s">
        <v>26</v>
      </c>
      <c r="O5" s="87"/>
      <c r="P5" s="13"/>
    </row>
    <row r="6" spans="1:17" ht="20.100000000000001" customHeight="1" x14ac:dyDescent="0.15">
      <c r="A6" s="77"/>
      <c r="B6" s="78"/>
      <c r="C6" s="82"/>
      <c r="D6" s="91" t="s">
        <v>4</v>
      </c>
      <c r="E6" s="92"/>
      <c r="F6" s="92"/>
      <c r="G6" s="92"/>
      <c r="H6" s="92"/>
      <c r="I6" s="93"/>
      <c r="J6" s="60" t="s">
        <v>5</v>
      </c>
      <c r="K6" s="61"/>
      <c r="L6" s="62"/>
      <c r="M6" s="63"/>
      <c r="N6" s="88"/>
      <c r="O6" s="87"/>
      <c r="P6" s="13"/>
    </row>
    <row r="7" spans="1:17" ht="20.100000000000001" customHeight="1" x14ac:dyDescent="0.15">
      <c r="A7" s="77"/>
      <c r="B7" s="78"/>
      <c r="C7" s="82"/>
      <c r="D7" s="68" t="s">
        <v>6</v>
      </c>
      <c r="E7" s="69"/>
      <c r="F7" s="67"/>
      <c r="G7" s="70" t="s">
        <v>7</v>
      </c>
      <c r="H7" s="69"/>
      <c r="I7" s="67"/>
      <c r="J7" s="64"/>
      <c r="K7" s="65"/>
      <c r="L7" s="66"/>
      <c r="M7" s="67"/>
      <c r="N7" s="89"/>
      <c r="O7" s="90"/>
      <c r="P7" s="13"/>
    </row>
    <row r="8" spans="1:17" ht="20.100000000000001" customHeight="1" x14ac:dyDescent="0.15">
      <c r="A8" s="79"/>
      <c r="B8" s="80"/>
      <c r="C8" s="82"/>
      <c r="D8" s="17" t="s">
        <v>8</v>
      </c>
      <c r="E8" s="2" t="s">
        <v>9</v>
      </c>
      <c r="F8" s="2" t="s">
        <v>24</v>
      </c>
      <c r="G8" s="2" t="s">
        <v>8</v>
      </c>
      <c r="H8" s="2" t="s">
        <v>9</v>
      </c>
      <c r="I8" s="2" t="s">
        <v>24</v>
      </c>
      <c r="J8" s="3" t="s">
        <v>8</v>
      </c>
      <c r="K8" s="3" t="s">
        <v>9</v>
      </c>
      <c r="L8" s="3" t="s">
        <v>24</v>
      </c>
      <c r="M8" s="3" t="s">
        <v>25</v>
      </c>
      <c r="N8" s="2" t="s">
        <v>8</v>
      </c>
      <c r="O8" s="2" t="s">
        <v>9</v>
      </c>
      <c r="P8" s="32" t="s">
        <v>24</v>
      </c>
      <c r="Q8" s="16"/>
    </row>
    <row r="9" spans="1:17" ht="20.100000000000001" customHeight="1" x14ac:dyDescent="0.15">
      <c r="A9" s="14">
        <v>9</v>
      </c>
      <c r="B9" s="18" t="s">
        <v>11</v>
      </c>
      <c r="C9" s="23">
        <f t="shared" ref="C9:C30" si="0">SUM(F9,I9,L9,P9)</f>
        <v>951</v>
      </c>
      <c r="D9" s="36">
        <v>319</v>
      </c>
      <c r="E9" s="37">
        <v>118</v>
      </c>
      <c r="F9" s="9">
        <f>SUM(D9:E9)</f>
        <v>437</v>
      </c>
      <c r="G9" s="37">
        <v>107</v>
      </c>
      <c r="H9" s="37">
        <v>260</v>
      </c>
      <c r="I9" s="9">
        <f>SUM(G9:H9)</f>
        <v>367</v>
      </c>
      <c r="J9" s="42">
        <v>99</v>
      </c>
      <c r="K9" s="42">
        <v>42</v>
      </c>
      <c r="L9" s="10">
        <f>SUM(J9:K9)</f>
        <v>141</v>
      </c>
      <c r="M9" s="4">
        <f t="shared" ref="M9:M30" si="1">L9/C9</f>
        <v>0.14826498422712933</v>
      </c>
      <c r="N9" s="37">
        <v>3</v>
      </c>
      <c r="O9" s="37">
        <v>3</v>
      </c>
      <c r="P9" s="13">
        <f>SUM(N9:O9)</f>
        <v>6</v>
      </c>
    </row>
    <row r="10" spans="1:17" ht="20.100000000000001" customHeight="1" x14ac:dyDescent="0.15">
      <c r="A10" s="14">
        <v>10</v>
      </c>
      <c r="B10" s="18" t="s">
        <v>12</v>
      </c>
      <c r="C10" s="23">
        <f t="shared" si="0"/>
        <v>144</v>
      </c>
      <c r="D10" s="38">
        <v>85</v>
      </c>
      <c r="E10" s="39">
        <v>18</v>
      </c>
      <c r="F10" s="9">
        <f t="shared" ref="F10:F30" si="2">SUM(D10:E10)</f>
        <v>103</v>
      </c>
      <c r="G10" s="39">
        <v>12</v>
      </c>
      <c r="H10" s="39">
        <v>29</v>
      </c>
      <c r="I10" s="9">
        <f t="shared" ref="I10:I30" si="3">SUM(G10:H10)</f>
        <v>41</v>
      </c>
      <c r="J10" s="43">
        <v>0</v>
      </c>
      <c r="K10" s="43">
        <v>0</v>
      </c>
      <c r="L10" s="11">
        <f t="shared" ref="L10:L30" si="4">SUM(J10:K10)</f>
        <v>0</v>
      </c>
      <c r="M10" s="5">
        <f t="shared" si="1"/>
        <v>0</v>
      </c>
      <c r="N10" s="39">
        <v>0</v>
      </c>
      <c r="O10" s="39">
        <v>0</v>
      </c>
      <c r="P10" s="13">
        <f t="shared" ref="P10:P30" si="5">SUM(N10:O10)</f>
        <v>0</v>
      </c>
    </row>
    <row r="11" spans="1:17" ht="20.100000000000001" customHeight="1" x14ac:dyDescent="0.15">
      <c r="A11" s="14">
        <v>11</v>
      </c>
      <c r="B11" s="18" t="s">
        <v>13</v>
      </c>
      <c r="C11" s="23">
        <f t="shared" si="0"/>
        <v>129</v>
      </c>
      <c r="D11" s="38">
        <v>11</v>
      </c>
      <c r="E11" s="39">
        <v>88</v>
      </c>
      <c r="F11" s="9">
        <f t="shared" si="2"/>
        <v>99</v>
      </c>
      <c r="G11" s="39">
        <v>2</v>
      </c>
      <c r="H11" s="39">
        <v>17</v>
      </c>
      <c r="I11" s="9">
        <f t="shared" si="3"/>
        <v>19</v>
      </c>
      <c r="J11" s="43">
        <v>1</v>
      </c>
      <c r="K11" s="43">
        <v>6</v>
      </c>
      <c r="L11" s="11">
        <f t="shared" si="4"/>
        <v>7</v>
      </c>
      <c r="M11" s="5">
        <f t="shared" si="1"/>
        <v>5.4263565891472867E-2</v>
      </c>
      <c r="N11" s="39">
        <v>1</v>
      </c>
      <c r="O11" s="39">
        <v>3</v>
      </c>
      <c r="P11" s="13">
        <f t="shared" si="5"/>
        <v>4</v>
      </c>
    </row>
    <row r="12" spans="1:17" ht="20.100000000000001" customHeight="1" x14ac:dyDescent="0.15">
      <c r="A12" s="14">
        <v>12</v>
      </c>
      <c r="B12" s="18" t="s">
        <v>41</v>
      </c>
      <c r="C12" s="23">
        <f t="shared" si="0"/>
        <v>63</v>
      </c>
      <c r="D12" s="38">
        <v>40</v>
      </c>
      <c r="E12" s="39">
        <v>11</v>
      </c>
      <c r="F12" s="9">
        <f t="shared" si="2"/>
        <v>51</v>
      </c>
      <c r="G12" s="39">
        <v>9</v>
      </c>
      <c r="H12" s="39">
        <v>2</v>
      </c>
      <c r="I12" s="9">
        <f t="shared" si="3"/>
        <v>11</v>
      </c>
      <c r="J12" s="43">
        <v>0</v>
      </c>
      <c r="K12" s="43">
        <v>0</v>
      </c>
      <c r="L12" s="11">
        <f t="shared" si="4"/>
        <v>0</v>
      </c>
      <c r="M12" s="5">
        <f t="shared" si="1"/>
        <v>0</v>
      </c>
      <c r="N12" s="39">
        <v>1</v>
      </c>
      <c r="O12" s="39">
        <v>0</v>
      </c>
      <c r="P12" s="13">
        <f t="shared" si="5"/>
        <v>1</v>
      </c>
    </row>
    <row r="13" spans="1:17" ht="20.100000000000001" customHeight="1" x14ac:dyDescent="0.15">
      <c r="A13" s="14">
        <v>13</v>
      </c>
      <c r="B13" s="18" t="s">
        <v>14</v>
      </c>
      <c r="C13" s="23">
        <f t="shared" si="0"/>
        <v>43</v>
      </c>
      <c r="D13" s="38">
        <v>30</v>
      </c>
      <c r="E13" s="39">
        <v>12</v>
      </c>
      <c r="F13" s="9">
        <f t="shared" si="2"/>
        <v>42</v>
      </c>
      <c r="G13" s="39">
        <v>0</v>
      </c>
      <c r="H13" s="39">
        <v>0</v>
      </c>
      <c r="I13" s="9">
        <f t="shared" si="3"/>
        <v>0</v>
      </c>
      <c r="J13" s="43">
        <v>0</v>
      </c>
      <c r="K13" s="43">
        <v>0</v>
      </c>
      <c r="L13" s="11">
        <f t="shared" si="4"/>
        <v>0</v>
      </c>
      <c r="M13" s="5">
        <f t="shared" si="1"/>
        <v>0</v>
      </c>
      <c r="N13" s="39">
        <v>1</v>
      </c>
      <c r="O13" s="39">
        <v>0</v>
      </c>
      <c r="P13" s="13">
        <f t="shared" si="5"/>
        <v>1</v>
      </c>
    </row>
    <row r="14" spans="1:17" ht="20.100000000000001" customHeight="1" x14ac:dyDescent="0.15">
      <c r="A14" s="14">
        <v>14</v>
      </c>
      <c r="B14" s="18" t="s">
        <v>15</v>
      </c>
      <c r="C14" s="23">
        <f t="shared" si="0"/>
        <v>185</v>
      </c>
      <c r="D14" s="38">
        <v>114</v>
      </c>
      <c r="E14" s="39">
        <v>56</v>
      </c>
      <c r="F14" s="9">
        <f t="shared" si="2"/>
        <v>170</v>
      </c>
      <c r="G14" s="39">
        <v>4</v>
      </c>
      <c r="H14" s="39">
        <v>9</v>
      </c>
      <c r="I14" s="9">
        <f t="shared" si="3"/>
        <v>13</v>
      </c>
      <c r="J14" s="43">
        <v>1</v>
      </c>
      <c r="K14" s="43">
        <v>1</v>
      </c>
      <c r="L14" s="11">
        <f t="shared" si="4"/>
        <v>2</v>
      </c>
      <c r="M14" s="5">
        <f t="shared" si="1"/>
        <v>1.0810810810810811E-2</v>
      </c>
      <c r="N14" s="39">
        <v>0</v>
      </c>
      <c r="O14" s="39">
        <v>0</v>
      </c>
      <c r="P14" s="13">
        <f t="shared" si="5"/>
        <v>0</v>
      </c>
    </row>
    <row r="15" spans="1:17" ht="20.100000000000001" customHeight="1" x14ac:dyDescent="0.15">
      <c r="A15" s="14">
        <v>15</v>
      </c>
      <c r="B15" s="18" t="s">
        <v>16</v>
      </c>
      <c r="C15" s="23">
        <f t="shared" si="0"/>
        <v>234</v>
      </c>
      <c r="D15" s="38">
        <v>128</v>
      </c>
      <c r="E15" s="39">
        <v>60</v>
      </c>
      <c r="F15" s="9">
        <f t="shared" si="2"/>
        <v>188</v>
      </c>
      <c r="G15" s="39">
        <v>11</v>
      </c>
      <c r="H15" s="39">
        <v>31</v>
      </c>
      <c r="I15" s="9">
        <f t="shared" si="3"/>
        <v>42</v>
      </c>
      <c r="J15" s="43">
        <v>0</v>
      </c>
      <c r="K15" s="43">
        <v>0</v>
      </c>
      <c r="L15" s="11">
        <f t="shared" si="4"/>
        <v>0</v>
      </c>
      <c r="M15" s="5">
        <f t="shared" si="1"/>
        <v>0</v>
      </c>
      <c r="N15" s="39">
        <v>2</v>
      </c>
      <c r="O15" s="39">
        <v>2</v>
      </c>
      <c r="P15" s="13">
        <f t="shared" si="5"/>
        <v>4</v>
      </c>
    </row>
    <row r="16" spans="1:17" ht="20.100000000000001" customHeight="1" x14ac:dyDescent="0.15">
      <c r="A16" s="14">
        <v>16</v>
      </c>
      <c r="B16" s="18" t="s">
        <v>40</v>
      </c>
      <c r="C16" s="23">
        <f t="shared" si="0"/>
        <v>108</v>
      </c>
      <c r="D16" s="38">
        <v>33</v>
      </c>
      <c r="E16" s="39">
        <v>11</v>
      </c>
      <c r="F16" s="9">
        <f t="shared" si="2"/>
        <v>44</v>
      </c>
      <c r="G16" s="39">
        <v>3</v>
      </c>
      <c r="H16" s="39">
        <v>61</v>
      </c>
      <c r="I16" s="9">
        <f t="shared" si="3"/>
        <v>64</v>
      </c>
      <c r="J16" s="43">
        <v>0</v>
      </c>
      <c r="K16" s="43">
        <v>0</v>
      </c>
      <c r="L16" s="11">
        <f t="shared" si="4"/>
        <v>0</v>
      </c>
      <c r="M16" s="5">
        <f t="shared" si="1"/>
        <v>0</v>
      </c>
      <c r="N16" s="39">
        <v>0</v>
      </c>
      <c r="O16" s="39">
        <v>0</v>
      </c>
      <c r="P16" s="13">
        <f t="shared" si="5"/>
        <v>0</v>
      </c>
    </row>
    <row r="17" spans="1:16" ht="20.100000000000001" customHeight="1" x14ac:dyDescent="0.15">
      <c r="A17" s="14">
        <v>17</v>
      </c>
      <c r="B17" s="18" t="s">
        <v>17</v>
      </c>
      <c r="C17" s="23">
        <f t="shared" si="0"/>
        <v>11</v>
      </c>
      <c r="D17" s="38">
        <v>2</v>
      </c>
      <c r="E17" s="39">
        <v>0</v>
      </c>
      <c r="F17" s="9">
        <f t="shared" si="2"/>
        <v>2</v>
      </c>
      <c r="G17" s="39">
        <v>0</v>
      </c>
      <c r="H17" s="39">
        <v>1</v>
      </c>
      <c r="I17" s="9">
        <f t="shared" si="3"/>
        <v>1</v>
      </c>
      <c r="J17" s="43">
        <v>7</v>
      </c>
      <c r="K17" s="43">
        <v>1</v>
      </c>
      <c r="L17" s="11">
        <f t="shared" si="4"/>
        <v>8</v>
      </c>
      <c r="M17" s="5">
        <f t="shared" si="1"/>
        <v>0.72727272727272729</v>
      </c>
      <c r="N17" s="39">
        <v>0</v>
      </c>
      <c r="O17" s="39">
        <v>0</v>
      </c>
      <c r="P17" s="13">
        <f t="shared" si="5"/>
        <v>0</v>
      </c>
    </row>
    <row r="18" spans="1:16" ht="20.100000000000001" customHeight="1" x14ac:dyDescent="0.15">
      <c r="A18" s="14">
        <v>18</v>
      </c>
      <c r="B18" s="18" t="s">
        <v>27</v>
      </c>
      <c r="C18" s="23">
        <f t="shared" si="0"/>
        <v>628</v>
      </c>
      <c r="D18" s="38">
        <v>273</v>
      </c>
      <c r="E18" s="39">
        <v>158</v>
      </c>
      <c r="F18" s="9">
        <f t="shared" si="2"/>
        <v>431</v>
      </c>
      <c r="G18" s="39">
        <v>16</v>
      </c>
      <c r="H18" s="39">
        <v>115</v>
      </c>
      <c r="I18" s="9">
        <f t="shared" si="3"/>
        <v>131</v>
      </c>
      <c r="J18" s="43">
        <v>12</v>
      </c>
      <c r="K18" s="43">
        <v>51</v>
      </c>
      <c r="L18" s="11">
        <f t="shared" si="4"/>
        <v>63</v>
      </c>
      <c r="M18" s="5">
        <f t="shared" si="1"/>
        <v>0.10031847133757962</v>
      </c>
      <c r="N18" s="39">
        <v>2</v>
      </c>
      <c r="O18" s="39">
        <v>1</v>
      </c>
      <c r="P18" s="13">
        <f t="shared" si="5"/>
        <v>3</v>
      </c>
    </row>
    <row r="19" spans="1:16" ht="20.100000000000001" customHeight="1" x14ac:dyDescent="0.15">
      <c r="A19" s="14">
        <v>20</v>
      </c>
      <c r="B19" s="18" t="s">
        <v>39</v>
      </c>
      <c r="C19" s="23">
        <f t="shared" si="0"/>
        <v>33</v>
      </c>
      <c r="D19" s="38">
        <v>9</v>
      </c>
      <c r="E19" s="39">
        <v>16</v>
      </c>
      <c r="F19" s="9">
        <f t="shared" si="2"/>
        <v>25</v>
      </c>
      <c r="G19" s="39">
        <v>1</v>
      </c>
      <c r="H19" s="39">
        <v>7</v>
      </c>
      <c r="I19" s="9">
        <f t="shared" si="3"/>
        <v>8</v>
      </c>
      <c r="J19" s="43">
        <v>0</v>
      </c>
      <c r="K19" s="43">
        <v>0</v>
      </c>
      <c r="L19" s="11">
        <f t="shared" si="4"/>
        <v>0</v>
      </c>
      <c r="M19" s="5">
        <f t="shared" si="1"/>
        <v>0</v>
      </c>
      <c r="N19" s="39">
        <v>0</v>
      </c>
      <c r="O19" s="39">
        <v>0</v>
      </c>
      <c r="P19" s="13">
        <f t="shared" si="5"/>
        <v>0</v>
      </c>
    </row>
    <row r="20" spans="1:16" ht="20.100000000000001" customHeight="1" x14ac:dyDescent="0.15">
      <c r="A20" s="14">
        <v>21</v>
      </c>
      <c r="B20" s="18" t="s">
        <v>38</v>
      </c>
      <c r="C20" s="23">
        <f t="shared" si="0"/>
        <v>95</v>
      </c>
      <c r="D20" s="38">
        <v>58</v>
      </c>
      <c r="E20" s="39">
        <v>10</v>
      </c>
      <c r="F20" s="9">
        <f t="shared" si="2"/>
        <v>68</v>
      </c>
      <c r="G20" s="39">
        <v>14</v>
      </c>
      <c r="H20" s="39"/>
      <c r="I20" s="9">
        <f t="shared" si="3"/>
        <v>14</v>
      </c>
      <c r="J20" s="43">
        <v>12</v>
      </c>
      <c r="K20" s="43">
        <v>1</v>
      </c>
      <c r="L20" s="11">
        <f t="shared" si="4"/>
        <v>13</v>
      </c>
      <c r="M20" s="5">
        <f t="shared" si="1"/>
        <v>0.1368421052631579</v>
      </c>
      <c r="N20" s="39">
        <v>0</v>
      </c>
      <c r="O20" s="39">
        <v>0</v>
      </c>
      <c r="P20" s="13">
        <f t="shared" si="5"/>
        <v>0</v>
      </c>
    </row>
    <row r="21" spans="1:16" ht="20.100000000000001" customHeight="1" x14ac:dyDescent="0.15">
      <c r="A21" s="14">
        <v>23</v>
      </c>
      <c r="B21" s="18" t="s">
        <v>37</v>
      </c>
      <c r="C21" s="23">
        <f t="shared" si="0"/>
        <v>274</v>
      </c>
      <c r="D21" s="38">
        <v>214</v>
      </c>
      <c r="E21" s="39">
        <v>48</v>
      </c>
      <c r="F21" s="9">
        <f t="shared" si="2"/>
        <v>262</v>
      </c>
      <c r="G21" s="39">
        <v>0</v>
      </c>
      <c r="H21" s="39">
        <v>8</v>
      </c>
      <c r="I21" s="9">
        <f t="shared" si="3"/>
        <v>8</v>
      </c>
      <c r="J21" s="43">
        <v>3</v>
      </c>
      <c r="K21" s="43">
        <v>0</v>
      </c>
      <c r="L21" s="11">
        <f t="shared" si="4"/>
        <v>3</v>
      </c>
      <c r="M21" s="5">
        <f t="shared" si="1"/>
        <v>1.0948905109489052E-2</v>
      </c>
      <c r="N21" s="39">
        <v>1</v>
      </c>
      <c r="O21" s="39">
        <v>0</v>
      </c>
      <c r="P21" s="13">
        <f t="shared" si="5"/>
        <v>1</v>
      </c>
    </row>
    <row r="22" spans="1:16" ht="20.100000000000001" customHeight="1" x14ac:dyDescent="0.15">
      <c r="A22" s="14">
        <v>24</v>
      </c>
      <c r="B22" s="18" t="s">
        <v>18</v>
      </c>
      <c r="C22" s="23">
        <f t="shared" si="0"/>
        <v>237</v>
      </c>
      <c r="D22" s="38">
        <v>161</v>
      </c>
      <c r="E22" s="39">
        <v>52</v>
      </c>
      <c r="F22" s="9">
        <f t="shared" si="2"/>
        <v>213</v>
      </c>
      <c r="G22" s="39">
        <v>2</v>
      </c>
      <c r="H22" s="39">
        <v>18</v>
      </c>
      <c r="I22" s="9">
        <f t="shared" si="3"/>
        <v>20</v>
      </c>
      <c r="J22" s="43">
        <v>3</v>
      </c>
      <c r="K22" s="43">
        <v>1</v>
      </c>
      <c r="L22" s="11">
        <f t="shared" si="4"/>
        <v>4</v>
      </c>
      <c r="M22" s="5">
        <f t="shared" si="1"/>
        <v>1.6877637130801686E-2</v>
      </c>
      <c r="N22" s="39">
        <v>0</v>
      </c>
      <c r="O22" s="39">
        <v>0</v>
      </c>
      <c r="P22" s="13">
        <f t="shared" si="5"/>
        <v>0</v>
      </c>
    </row>
    <row r="23" spans="1:16" ht="20.100000000000001" customHeight="1" x14ac:dyDescent="0.15">
      <c r="A23" s="14">
        <v>25</v>
      </c>
      <c r="B23" s="18" t="s">
        <v>36</v>
      </c>
      <c r="C23" s="23">
        <f t="shared" si="0"/>
        <v>236</v>
      </c>
      <c r="D23" s="38">
        <v>150</v>
      </c>
      <c r="E23" s="39">
        <v>48</v>
      </c>
      <c r="F23" s="9">
        <f t="shared" si="2"/>
        <v>198</v>
      </c>
      <c r="G23" s="39">
        <v>9</v>
      </c>
      <c r="H23" s="39">
        <v>21</v>
      </c>
      <c r="I23" s="9">
        <f t="shared" si="3"/>
        <v>30</v>
      </c>
      <c r="J23" s="43">
        <v>7</v>
      </c>
      <c r="K23" s="43">
        <v>0</v>
      </c>
      <c r="L23" s="11">
        <f t="shared" si="4"/>
        <v>7</v>
      </c>
      <c r="M23" s="5">
        <f t="shared" si="1"/>
        <v>2.9661016949152543E-2</v>
      </c>
      <c r="N23" s="39">
        <v>1</v>
      </c>
      <c r="O23" s="39">
        <v>0</v>
      </c>
      <c r="P23" s="13">
        <f t="shared" si="5"/>
        <v>1</v>
      </c>
    </row>
    <row r="24" spans="1:16" ht="20.100000000000001" customHeight="1" x14ac:dyDescent="0.15">
      <c r="A24" s="14">
        <v>26</v>
      </c>
      <c r="B24" s="18" t="s">
        <v>35</v>
      </c>
      <c r="C24" s="23">
        <f t="shared" si="0"/>
        <v>1125</v>
      </c>
      <c r="D24" s="38">
        <v>935</v>
      </c>
      <c r="E24" s="39">
        <v>114</v>
      </c>
      <c r="F24" s="9">
        <f t="shared" si="2"/>
        <v>1049</v>
      </c>
      <c r="G24" s="39">
        <v>13</v>
      </c>
      <c r="H24" s="39">
        <v>48</v>
      </c>
      <c r="I24" s="9">
        <f t="shared" si="3"/>
        <v>61</v>
      </c>
      <c r="J24" s="43">
        <v>9</v>
      </c>
      <c r="K24" s="43">
        <v>1</v>
      </c>
      <c r="L24" s="11">
        <f t="shared" si="4"/>
        <v>10</v>
      </c>
      <c r="M24" s="5">
        <f t="shared" si="1"/>
        <v>8.8888888888888889E-3</v>
      </c>
      <c r="N24" s="39">
        <v>2</v>
      </c>
      <c r="O24" s="39">
        <v>3</v>
      </c>
      <c r="P24" s="13">
        <f t="shared" si="5"/>
        <v>5</v>
      </c>
    </row>
    <row r="25" spans="1:16" ht="20.100000000000001" customHeight="1" x14ac:dyDescent="0.15">
      <c r="A25" s="14">
        <v>27</v>
      </c>
      <c r="B25" s="19" t="s">
        <v>34</v>
      </c>
      <c r="C25" s="23">
        <f t="shared" si="0"/>
        <v>202</v>
      </c>
      <c r="D25" s="38">
        <v>76</v>
      </c>
      <c r="E25" s="39">
        <v>84</v>
      </c>
      <c r="F25" s="9">
        <f t="shared" si="2"/>
        <v>160</v>
      </c>
      <c r="G25" s="39">
        <v>4</v>
      </c>
      <c r="H25" s="39">
        <v>30</v>
      </c>
      <c r="I25" s="9">
        <f t="shared" si="3"/>
        <v>34</v>
      </c>
      <c r="J25" s="43">
        <v>2</v>
      </c>
      <c r="K25" s="43">
        <v>5</v>
      </c>
      <c r="L25" s="11">
        <f t="shared" si="4"/>
        <v>7</v>
      </c>
      <c r="M25" s="5">
        <f t="shared" si="1"/>
        <v>3.4653465346534656E-2</v>
      </c>
      <c r="N25" s="39">
        <v>1</v>
      </c>
      <c r="O25" s="39">
        <v>0</v>
      </c>
      <c r="P25" s="13">
        <f t="shared" si="5"/>
        <v>1</v>
      </c>
    </row>
    <row r="26" spans="1:16" ht="20.100000000000001" customHeight="1" x14ac:dyDescent="0.15">
      <c r="A26" s="14">
        <v>28</v>
      </c>
      <c r="B26" s="18" t="s">
        <v>22</v>
      </c>
      <c r="C26" s="23">
        <f t="shared" si="0"/>
        <v>1289</v>
      </c>
      <c r="D26" s="38">
        <v>636</v>
      </c>
      <c r="E26" s="39">
        <v>333</v>
      </c>
      <c r="F26" s="9">
        <f t="shared" si="2"/>
        <v>969</v>
      </c>
      <c r="G26" s="39">
        <v>57</v>
      </c>
      <c r="H26" s="39">
        <v>204</v>
      </c>
      <c r="I26" s="9">
        <f t="shared" si="3"/>
        <v>261</v>
      </c>
      <c r="J26" s="43">
        <v>42</v>
      </c>
      <c r="K26" s="43">
        <v>9</v>
      </c>
      <c r="L26" s="11">
        <f t="shared" si="4"/>
        <v>51</v>
      </c>
      <c r="M26" s="5">
        <f t="shared" si="1"/>
        <v>3.9565554693560899E-2</v>
      </c>
      <c r="N26" s="39">
        <v>5</v>
      </c>
      <c r="O26" s="39">
        <v>3</v>
      </c>
      <c r="P26" s="13">
        <f t="shared" si="5"/>
        <v>8</v>
      </c>
    </row>
    <row r="27" spans="1:16" ht="20.100000000000001" customHeight="1" x14ac:dyDescent="0.15">
      <c r="A27" s="14">
        <v>29</v>
      </c>
      <c r="B27" s="18" t="s">
        <v>20</v>
      </c>
      <c r="C27" s="23">
        <f t="shared" si="0"/>
        <v>1339</v>
      </c>
      <c r="D27" s="38">
        <v>986</v>
      </c>
      <c r="E27" s="39">
        <v>150</v>
      </c>
      <c r="F27" s="9">
        <f t="shared" si="2"/>
        <v>1136</v>
      </c>
      <c r="G27" s="39">
        <v>16</v>
      </c>
      <c r="H27" s="39">
        <v>105</v>
      </c>
      <c r="I27" s="9">
        <f t="shared" si="3"/>
        <v>121</v>
      </c>
      <c r="J27" s="43">
        <v>78</v>
      </c>
      <c r="K27" s="43">
        <v>1</v>
      </c>
      <c r="L27" s="11">
        <f t="shared" si="4"/>
        <v>79</v>
      </c>
      <c r="M27" s="5">
        <f t="shared" si="1"/>
        <v>5.8999253174010453E-2</v>
      </c>
      <c r="N27" s="39">
        <v>2</v>
      </c>
      <c r="O27" s="39">
        <v>1</v>
      </c>
      <c r="P27" s="13">
        <f t="shared" si="5"/>
        <v>3</v>
      </c>
    </row>
    <row r="28" spans="1:16" ht="20.100000000000001" customHeight="1" x14ac:dyDescent="0.15">
      <c r="A28" s="14">
        <v>30</v>
      </c>
      <c r="B28" s="18" t="s">
        <v>21</v>
      </c>
      <c r="C28" s="23">
        <f t="shared" si="0"/>
        <v>390</v>
      </c>
      <c r="D28" s="38">
        <v>204</v>
      </c>
      <c r="E28" s="39">
        <v>121</v>
      </c>
      <c r="F28" s="9">
        <f t="shared" si="2"/>
        <v>325</v>
      </c>
      <c r="G28" s="39">
        <v>12</v>
      </c>
      <c r="H28" s="39">
        <v>52</v>
      </c>
      <c r="I28" s="9">
        <f t="shared" si="3"/>
        <v>64</v>
      </c>
      <c r="J28" s="43">
        <v>1</v>
      </c>
      <c r="K28" s="43">
        <v>0</v>
      </c>
      <c r="L28" s="11">
        <f t="shared" si="4"/>
        <v>1</v>
      </c>
      <c r="M28" s="5">
        <f t="shared" si="1"/>
        <v>2.5641025641025641E-3</v>
      </c>
      <c r="N28" s="39">
        <v>0</v>
      </c>
      <c r="O28" s="39">
        <v>0</v>
      </c>
      <c r="P28" s="13">
        <f t="shared" si="5"/>
        <v>0</v>
      </c>
    </row>
    <row r="29" spans="1:16" ht="20.100000000000001" customHeight="1" x14ac:dyDescent="0.15">
      <c r="A29" s="14">
        <v>31</v>
      </c>
      <c r="B29" s="18" t="s">
        <v>19</v>
      </c>
      <c r="C29" s="23">
        <f t="shared" si="0"/>
        <v>1075</v>
      </c>
      <c r="D29" s="38">
        <v>684</v>
      </c>
      <c r="E29" s="39">
        <v>227</v>
      </c>
      <c r="F29" s="9">
        <f t="shared" si="2"/>
        <v>911</v>
      </c>
      <c r="G29" s="39">
        <v>34</v>
      </c>
      <c r="H29" s="39">
        <v>16</v>
      </c>
      <c r="I29" s="9">
        <f t="shared" si="3"/>
        <v>50</v>
      </c>
      <c r="J29" s="43">
        <v>84</v>
      </c>
      <c r="K29" s="43">
        <v>30</v>
      </c>
      <c r="L29" s="11">
        <f t="shared" si="4"/>
        <v>114</v>
      </c>
      <c r="M29" s="5">
        <f t="shared" si="1"/>
        <v>0.10604651162790697</v>
      </c>
      <c r="N29" s="39">
        <v>0</v>
      </c>
      <c r="O29" s="39">
        <v>0</v>
      </c>
      <c r="P29" s="13">
        <f t="shared" si="5"/>
        <v>0</v>
      </c>
    </row>
    <row r="30" spans="1:16" ht="20.100000000000001" customHeight="1" x14ac:dyDescent="0.15">
      <c r="A30" s="15">
        <v>32</v>
      </c>
      <c r="B30" s="20" t="s">
        <v>23</v>
      </c>
      <c r="C30" s="27">
        <f t="shared" si="0"/>
        <v>92</v>
      </c>
      <c r="D30" s="40">
        <v>68</v>
      </c>
      <c r="E30" s="41">
        <v>19</v>
      </c>
      <c r="F30" s="28">
        <f t="shared" si="2"/>
        <v>87</v>
      </c>
      <c r="G30" s="41">
        <v>2</v>
      </c>
      <c r="H30" s="41">
        <v>1</v>
      </c>
      <c r="I30" s="28">
        <f t="shared" si="3"/>
        <v>3</v>
      </c>
      <c r="J30" s="44">
        <v>2</v>
      </c>
      <c r="K30" s="44">
        <v>0</v>
      </c>
      <c r="L30" s="12">
        <f t="shared" si="4"/>
        <v>2</v>
      </c>
      <c r="M30" s="6">
        <f t="shared" si="1"/>
        <v>2.1739130434782608E-2</v>
      </c>
      <c r="N30" s="41">
        <v>0</v>
      </c>
      <c r="O30" s="41">
        <v>0</v>
      </c>
      <c r="P30" s="31">
        <f t="shared" si="5"/>
        <v>0</v>
      </c>
    </row>
    <row r="31" spans="1:16" ht="20.100000000000001" customHeight="1" thickBot="1" x14ac:dyDescent="0.2">
      <c r="A31" s="21"/>
      <c r="B31" s="30" t="s">
        <v>10</v>
      </c>
      <c r="C31" s="26">
        <f>SUM(C9:C30)</f>
        <v>8883</v>
      </c>
      <c r="D31" s="25">
        <f>SUM(D9:D30)</f>
        <v>5216</v>
      </c>
      <c r="E31" s="34">
        <f t="shared" ref="E31:P31" si="6">SUM(E9:E30)</f>
        <v>1754</v>
      </c>
      <c r="F31" s="34">
        <f t="shared" si="6"/>
        <v>6970</v>
      </c>
      <c r="G31" s="34">
        <f t="shared" si="6"/>
        <v>328</v>
      </c>
      <c r="H31" s="34">
        <f t="shared" si="6"/>
        <v>1035</v>
      </c>
      <c r="I31" s="34">
        <f t="shared" si="6"/>
        <v>1363</v>
      </c>
      <c r="J31" s="34">
        <f t="shared" si="6"/>
        <v>363</v>
      </c>
      <c r="K31" s="34">
        <f t="shared" si="6"/>
        <v>149</v>
      </c>
      <c r="L31" s="34">
        <f t="shared" si="6"/>
        <v>512</v>
      </c>
      <c r="M31" s="59">
        <f>L31/C31</f>
        <v>5.7638185297759763E-2</v>
      </c>
      <c r="N31" s="34">
        <f t="shared" si="6"/>
        <v>22</v>
      </c>
      <c r="O31" s="34">
        <f t="shared" si="6"/>
        <v>16</v>
      </c>
      <c r="P31" s="33">
        <f t="shared" si="6"/>
        <v>38</v>
      </c>
    </row>
    <row r="32" spans="1:16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</sheetData>
  <mergeCells count="11">
    <mergeCell ref="D6:I6"/>
    <mergeCell ref="J6:M7"/>
    <mergeCell ref="D7:F7"/>
    <mergeCell ref="G7:I7"/>
    <mergeCell ref="A1:M1"/>
    <mergeCell ref="F2:M2"/>
    <mergeCell ref="A4:B8"/>
    <mergeCell ref="C4:C8"/>
    <mergeCell ref="D4:O4"/>
    <mergeCell ref="D5:M5"/>
    <mergeCell ref="N5:O7"/>
  </mergeCells>
  <phoneticPr fontId="2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workbookViewId="0">
      <selection activeCell="O34" sqref="O34"/>
    </sheetView>
  </sheetViews>
  <sheetFormatPr defaultRowHeight="14.25" x14ac:dyDescent="0.15"/>
  <cols>
    <col min="1" max="1" width="4.625" style="7" customWidth="1"/>
    <col min="2" max="2" width="13.375" style="1" customWidth="1"/>
    <col min="3" max="11" width="6.625" style="1" customWidth="1"/>
    <col min="12" max="12" width="7.125" style="1" customWidth="1"/>
    <col min="13" max="13" width="8.5" style="1" bestFit="1" customWidth="1"/>
    <col min="14" max="14" width="6.375" style="1" customWidth="1"/>
    <col min="15" max="15" width="7.25" style="1" customWidth="1"/>
    <col min="16" max="16384" width="9" style="1"/>
  </cols>
  <sheetData>
    <row r="1" spans="1:17" ht="20.100000000000001" customHeight="1" x14ac:dyDescent="0.15">
      <c r="A1" s="71" t="s">
        <v>33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7" x14ac:dyDescent="0.15">
      <c r="F2" s="73" t="s">
        <v>45</v>
      </c>
      <c r="G2" s="74"/>
      <c r="H2" s="74"/>
      <c r="I2" s="74"/>
      <c r="J2" s="74"/>
      <c r="K2" s="74"/>
      <c r="L2" s="74"/>
      <c r="M2" s="74"/>
    </row>
    <row r="3" spans="1:17" ht="15" thickBot="1" x14ac:dyDescent="0.2">
      <c r="F3" s="8"/>
      <c r="G3" s="8"/>
      <c r="H3" s="8"/>
      <c r="I3" s="8"/>
      <c r="J3" s="8"/>
      <c r="K3" s="8"/>
      <c r="L3" s="8"/>
      <c r="M3" s="8"/>
    </row>
    <row r="4" spans="1:17" ht="20.100000000000001" customHeight="1" x14ac:dyDescent="0.15">
      <c r="A4" s="75" t="s">
        <v>0</v>
      </c>
      <c r="B4" s="76"/>
      <c r="C4" s="81" t="s">
        <v>1</v>
      </c>
      <c r="D4" s="83" t="s">
        <v>2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5"/>
      <c r="P4" s="24"/>
    </row>
    <row r="5" spans="1:17" ht="20.100000000000001" customHeight="1" x14ac:dyDescent="0.15">
      <c r="A5" s="77"/>
      <c r="B5" s="78"/>
      <c r="C5" s="82"/>
      <c r="D5" s="69" t="s">
        <v>3</v>
      </c>
      <c r="E5" s="69"/>
      <c r="F5" s="69"/>
      <c r="G5" s="69"/>
      <c r="H5" s="69"/>
      <c r="I5" s="69"/>
      <c r="J5" s="69"/>
      <c r="K5" s="69"/>
      <c r="L5" s="66"/>
      <c r="M5" s="67"/>
      <c r="N5" s="86" t="s">
        <v>26</v>
      </c>
      <c r="O5" s="87"/>
      <c r="P5" s="13"/>
    </row>
    <row r="6" spans="1:17" ht="20.100000000000001" customHeight="1" x14ac:dyDescent="0.15">
      <c r="A6" s="77"/>
      <c r="B6" s="78"/>
      <c r="C6" s="82"/>
      <c r="D6" s="91" t="s">
        <v>4</v>
      </c>
      <c r="E6" s="92"/>
      <c r="F6" s="92"/>
      <c r="G6" s="92"/>
      <c r="H6" s="92"/>
      <c r="I6" s="93"/>
      <c r="J6" s="60" t="s">
        <v>5</v>
      </c>
      <c r="K6" s="61"/>
      <c r="L6" s="62"/>
      <c r="M6" s="63"/>
      <c r="N6" s="88"/>
      <c r="O6" s="87"/>
      <c r="P6" s="13"/>
    </row>
    <row r="7" spans="1:17" ht="20.100000000000001" customHeight="1" x14ac:dyDescent="0.15">
      <c r="A7" s="77"/>
      <c r="B7" s="78"/>
      <c r="C7" s="82"/>
      <c r="D7" s="68" t="s">
        <v>6</v>
      </c>
      <c r="E7" s="69"/>
      <c r="F7" s="67"/>
      <c r="G7" s="70" t="s">
        <v>7</v>
      </c>
      <c r="H7" s="69"/>
      <c r="I7" s="67"/>
      <c r="J7" s="64"/>
      <c r="K7" s="65"/>
      <c r="L7" s="66"/>
      <c r="M7" s="67"/>
      <c r="N7" s="89"/>
      <c r="O7" s="90"/>
      <c r="P7" s="13"/>
    </row>
    <row r="8" spans="1:17" ht="20.100000000000001" customHeight="1" x14ac:dyDescent="0.15">
      <c r="A8" s="79"/>
      <c r="B8" s="80"/>
      <c r="C8" s="82"/>
      <c r="D8" s="17" t="s">
        <v>8</v>
      </c>
      <c r="E8" s="2" t="s">
        <v>9</v>
      </c>
      <c r="F8" s="2" t="s">
        <v>24</v>
      </c>
      <c r="G8" s="2" t="s">
        <v>8</v>
      </c>
      <c r="H8" s="2" t="s">
        <v>9</v>
      </c>
      <c r="I8" s="2" t="s">
        <v>24</v>
      </c>
      <c r="J8" s="3" t="s">
        <v>8</v>
      </c>
      <c r="K8" s="3" t="s">
        <v>9</v>
      </c>
      <c r="L8" s="3" t="s">
        <v>24</v>
      </c>
      <c r="M8" s="3" t="s">
        <v>25</v>
      </c>
      <c r="N8" s="2" t="s">
        <v>8</v>
      </c>
      <c r="O8" s="2" t="s">
        <v>9</v>
      </c>
      <c r="P8" s="32" t="s">
        <v>24</v>
      </c>
      <c r="Q8" s="16"/>
    </row>
    <row r="9" spans="1:17" ht="20.100000000000001" customHeight="1" x14ac:dyDescent="0.15">
      <c r="A9" s="14">
        <v>9</v>
      </c>
      <c r="B9" s="18" t="s">
        <v>11</v>
      </c>
      <c r="C9" s="23">
        <f t="shared" ref="C9:C30" si="0">SUM(F9,I9,L9,P9)</f>
        <v>712</v>
      </c>
      <c r="D9" s="57">
        <v>298</v>
      </c>
      <c r="E9" s="57">
        <v>79</v>
      </c>
      <c r="F9" s="9">
        <f>SUM(D9:E9)</f>
        <v>377</v>
      </c>
      <c r="G9" s="57">
        <v>63</v>
      </c>
      <c r="H9" s="57">
        <v>199</v>
      </c>
      <c r="I9" s="9">
        <f>SUM(G9:H9)</f>
        <v>262</v>
      </c>
      <c r="J9" s="58">
        <v>45</v>
      </c>
      <c r="K9" s="58">
        <v>22</v>
      </c>
      <c r="L9" s="10">
        <f>SUM(J9:K9)</f>
        <v>67</v>
      </c>
      <c r="M9" s="4">
        <f t="shared" ref="M9:M30" si="1">L9/C9</f>
        <v>9.4101123595505612E-2</v>
      </c>
      <c r="N9" s="57">
        <v>3</v>
      </c>
      <c r="O9" s="57">
        <v>3</v>
      </c>
      <c r="P9" s="13">
        <f>SUM(N9:O9)</f>
        <v>6</v>
      </c>
    </row>
    <row r="10" spans="1:17" ht="20.100000000000001" customHeight="1" x14ac:dyDescent="0.15">
      <c r="A10" s="14">
        <v>10</v>
      </c>
      <c r="B10" s="18" t="s">
        <v>12</v>
      </c>
      <c r="C10" s="23">
        <f t="shared" si="0"/>
        <v>132</v>
      </c>
      <c r="D10" s="57">
        <v>74</v>
      </c>
      <c r="E10" s="57">
        <v>19</v>
      </c>
      <c r="F10" s="9">
        <f t="shared" ref="F10:F30" si="2">SUM(D10:E10)</f>
        <v>93</v>
      </c>
      <c r="G10" s="57">
        <v>11</v>
      </c>
      <c r="H10" s="57">
        <v>26</v>
      </c>
      <c r="I10" s="9">
        <f t="shared" ref="I10:I30" si="3">SUM(G10:H10)</f>
        <v>37</v>
      </c>
      <c r="J10" s="58">
        <v>2</v>
      </c>
      <c r="K10" s="58" t="s">
        <v>48</v>
      </c>
      <c r="L10" s="11">
        <f>SUM(J10:K10)</f>
        <v>2</v>
      </c>
      <c r="M10" s="5">
        <f t="shared" si="1"/>
        <v>1.5151515151515152E-2</v>
      </c>
      <c r="N10" s="57" t="s">
        <v>48</v>
      </c>
      <c r="O10" s="57" t="s">
        <v>48</v>
      </c>
      <c r="P10" s="13">
        <f t="shared" ref="P10:P30" si="4">SUM(N10:O10)</f>
        <v>0</v>
      </c>
    </row>
    <row r="11" spans="1:17" ht="20.100000000000001" customHeight="1" x14ac:dyDescent="0.15">
      <c r="A11" s="14">
        <v>11</v>
      </c>
      <c r="B11" s="18" t="s">
        <v>13</v>
      </c>
      <c r="C11" s="23">
        <f t="shared" si="0"/>
        <v>130</v>
      </c>
      <c r="D11" s="57">
        <v>10</v>
      </c>
      <c r="E11" s="57">
        <v>87</v>
      </c>
      <c r="F11" s="9">
        <f t="shared" si="2"/>
        <v>97</v>
      </c>
      <c r="G11" s="57">
        <v>2</v>
      </c>
      <c r="H11" s="57">
        <v>16</v>
      </c>
      <c r="I11" s="9">
        <f t="shared" si="3"/>
        <v>18</v>
      </c>
      <c r="J11" s="58">
        <v>1</v>
      </c>
      <c r="K11" s="58">
        <v>12</v>
      </c>
      <c r="L11" s="11">
        <f t="shared" ref="L11:L30" si="5">SUM(J11:K11)</f>
        <v>13</v>
      </c>
      <c r="M11" s="5">
        <f t="shared" si="1"/>
        <v>0.1</v>
      </c>
      <c r="N11" s="57">
        <v>2</v>
      </c>
      <c r="O11" s="57" t="s">
        <v>48</v>
      </c>
      <c r="P11" s="13">
        <f t="shared" si="4"/>
        <v>2</v>
      </c>
    </row>
    <row r="12" spans="1:17" ht="20.100000000000001" customHeight="1" x14ac:dyDescent="0.15">
      <c r="A12" s="14">
        <v>12</v>
      </c>
      <c r="B12" s="18" t="s">
        <v>41</v>
      </c>
      <c r="C12" s="23">
        <f t="shared" si="0"/>
        <v>64</v>
      </c>
      <c r="D12" s="57">
        <v>44</v>
      </c>
      <c r="E12" s="57">
        <v>10</v>
      </c>
      <c r="F12" s="9">
        <f t="shared" si="2"/>
        <v>54</v>
      </c>
      <c r="G12" s="57">
        <v>5</v>
      </c>
      <c r="H12" s="57">
        <v>4</v>
      </c>
      <c r="I12" s="9">
        <f t="shared" si="3"/>
        <v>9</v>
      </c>
      <c r="J12" s="58" t="s">
        <v>48</v>
      </c>
      <c r="K12" s="58" t="s">
        <v>48</v>
      </c>
      <c r="L12" s="11">
        <f t="shared" si="5"/>
        <v>0</v>
      </c>
      <c r="M12" s="5">
        <f t="shared" si="1"/>
        <v>0</v>
      </c>
      <c r="N12" s="57">
        <v>1</v>
      </c>
      <c r="O12" s="57" t="s">
        <v>48</v>
      </c>
      <c r="P12" s="13">
        <f t="shared" si="4"/>
        <v>1</v>
      </c>
    </row>
    <row r="13" spans="1:17" ht="20.100000000000001" customHeight="1" x14ac:dyDescent="0.15">
      <c r="A13" s="14">
        <v>13</v>
      </c>
      <c r="B13" s="18" t="s">
        <v>14</v>
      </c>
      <c r="C13" s="23">
        <f t="shared" si="0"/>
        <v>48</v>
      </c>
      <c r="D13" s="57">
        <v>32</v>
      </c>
      <c r="E13" s="57">
        <v>11</v>
      </c>
      <c r="F13" s="9">
        <f t="shared" si="2"/>
        <v>43</v>
      </c>
      <c r="G13" s="57">
        <v>3</v>
      </c>
      <c r="H13" s="57">
        <v>1</v>
      </c>
      <c r="I13" s="9">
        <f t="shared" si="3"/>
        <v>4</v>
      </c>
      <c r="J13" s="58" t="s">
        <v>48</v>
      </c>
      <c r="K13" s="58" t="s">
        <v>48</v>
      </c>
      <c r="L13" s="11">
        <f t="shared" si="5"/>
        <v>0</v>
      </c>
      <c r="M13" s="5">
        <f t="shared" si="1"/>
        <v>0</v>
      </c>
      <c r="N13" s="57">
        <v>1</v>
      </c>
      <c r="O13" s="57" t="s">
        <v>48</v>
      </c>
      <c r="P13" s="13">
        <f t="shared" si="4"/>
        <v>1</v>
      </c>
    </row>
    <row r="14" spans="1:17" ht="20.100000000000001" customHeight="1" x14ac:dyDescent="0.15">
      <c r="A14" s="14">
        <v>14</v>
      </c>
      <c r="B14" s="18" t="s">
        <v>15</v>
      </c>
      <c r="C14" s="23">
        <f t="shared" si="0"/>
        <v>186</v>
      </c>
      <c r="D14" s="57">
        <v>114</v>
      </c>
      <c r="E14" s="57">
        <v>52</v>
      </c>
      <c r="F14" s="9">
        <f t="shared" si="2"/>
        <v>166</v>
      </c>
      <c r="G14" s="57">
        <v>6</v>
      </c>
      <c r="H14" s="57">
        <v>13</v>
      </c>
      <c r="I14" s="9">
        <f t="shared" si="3"/>
        <v>19</v>
      </c>
      <c r="J14" s="58" t="s">
        <v>48</v>
      </c>
      <c r="K14" s="58">
        <v>1</v>
      </c>
      <c r="L14" s="11">
        <f t="shared" si="5"/>
        <v>1</v>
      </c>
      <c r="M14" s="5">
        <f t="shared" si="1"/>
        <v>5.3763440860215058E-3</v>
      </c>
      <c r="N14" s="57" t="s">
        <v>48</v>
      </c>
      <c r="O14" s="57" t="s">
        <v>48</v>
      </c>
      <c r="P14" s="13">
        <f t="shared" si="4"/>
        <v>0</v>
      </c>
    </row>
    <row r="15" spans="1:17" ht="20.100000000000001" customHeight="1" x14ac:dyDescent="0.15">
      <c r="A15" s="14">
        <v>15</v>
      </c>
      <c r="B15" s="18" t="s">
        <v>16</v>
      </c>
      <c r="C15" s="23">
        <f t="shared" si="0"/>
        <v>233</v>
      </c>
      <c r="D15" s="57">
        <v>136</v>
      </c>
      <c r="E15" s="57">
        <v>55</v>
      </c>
      <c r="F15" s="9">
        <f t="shared" si="2"/>
        <v>191</v>
      </c>
      <c r="G15" s="57">
        <v>9</v>
      </c>
      <c r="H15" s="57">
        <v>29</v>
      </c>
      <c r="I15" s="9">
        <f t="shared" si="3"/>
        <v>38</v>
      </c>
      <c r="J15" s="58" t="s">
        <v>48</v>
      </c>
      <c r="K15" s="58" t="s">
        <v>48</v>
      </c>
      <c r="L15" s="11">
        <f t="shared" si="5"/>
        <v>0</v>
      </c>
      <c r="M15" s="5">
        <f t="shared" si="1"/>
        <v>0</v>
      </c>
      <c r="N15" s="57">
        <v>2</v>
      </c>
      <c r="O15" s="57">
        <v>2</v>
      </c>
      <c r="P15" s="13">
        <f t="shared" si="4"/>
        <v>4</v>
      </c>
    </row>
    <row r="16" spans="1:17" ht="20.100000000000001" customHeight="1" x14ac:dyDescent="0.15">
      <c r="A16" s="14">
        <v>16</v>
      </c>
      <c r="B16" s="18" t="s">
        <v>40</v>
      </c>
      <c r="C16" s="23">
        <f t="shared" si="0"/>
        <v>108</v>
      </c>
      <c r="D16" s="57">
        <v>32</v>
      </c>
      <c r="E16" s="57">
        <v>11</v>
      </c>
      <c r="F16" s="9">
        <f t="shared" si="2"/>
        <v>43</v>
      </c>
      <c r="G16" s="57">
        <v>3</v>
      </c>
      <c r="H16" s="57">
        <v>62</v>
      </c>
      <c r="I16" s="9">
        <f t="shared" si="3"/>
        <v>65</v>
      </c>
      <c r="J16" s="58" t="s">
        <v>48</v>
      </c>
      <c r="K16" s="58" t="s">
        <v>48</v>
      </c>
      <c r="L16" s="11">
        <f t="shared" si="5"/>
        <v>0</v>
      </c>
      <c r="M16" s="5">
        <f t="shared" si="1"/>
        <v>0</v>
      </c>
      <c r="N16" s="57" t="s">
        <v>48</v>
      </c>
      <c r="O16" s="57" t="s">
        <v>48</v>
      </c>
      <c r="P16" s="13">
        <f t="shared" si="4"/>
        <v>0</v>
      </c>
    </row>
    <row r="17" spans="1:16" ht="20.100000000000001" customHeight="1" x14ac:dyDescent="0.15">
      <c r="A17" s="14">
        <v>17</v>
      </c>
      <c r="B17" s="18" t="s">
        <v>17</v>
      </c>
      <c r="C17" s="23">
        <f t="shared" si="0"/>
        <v>10</v>
      </c>
      <c r="D17" s="57">
        <v>2</v>
      </c>
      <c r="E17" s="57" t="s">
        <v>48</v>
      </c>
      <c r="F17" s="9">
        <f t="shared" si="2"/>
        <v>2</v>
      </c>
      <c r="G17" s="57">
        <v>1</v>
      </c>
      <c r="H17" s="57">
        <v>1</v>
      </c>
      <c r="I17" s="9">
        <f t="shared" si="3"/>
        <v>2</v>
      </c>
      <c r="J17" s="58">
        <v>5</v>
      </c>
      <c r="K17" s="58">
        <v>1</v>
      </c>
      <c r="L17" s="11">
        <f t="shared" si="5"/>
        <v>6</v>
      </c>
      <c r="M17" s="5">
        <f t="shared" si="1"/>
        <v>0.6</v>
      </c>
      <c r="N17" s="57" t="s">
        <v>48</v>
      </c>
      <c r="O17" s="57" t="s">
        <v>48</v>
      </c>
      <c r="P17" s="13">
        <f t="shared" si="4"/>
        <v>0</v>
      </c>
    </row>
    <row r="18" spans="1:16" ht="20.100000000000001" customHeight="1" x14ac:dyDescent="0.15">
      <c r="A18" s="14">
        <v>18</v>
      </c>
      <c r="B18" s="18" t="s">
        <v>27</v>
      </c>
      <c r="C18" s="23">
        <f t="shared" si="0"/>
        <v>587</v>
      </c>
      <c r="D18" s="57">
        <v>264</v>
      </c>
      <c r="E18" s="57">
        <v>174</v>
      </c>
      <c r="F18" s="9">
        <f t="shared" si="2"/>
        <v>438</v>
      </c>
      <c r="G18" s="57">
        <v>16</v>
      </c>
      <c r="H18" s="57">
        <v>84</v>
      </c>
      <c r="I18" s="9">
        <f t="shared" si="3"/>
        <v>100</v>
      </c>
      <c r="J18" s="58">
        <v>15</v>
      </c>
      <c r="K18" s="58">
        <v>32</v>
      </c>
      <c r="L18" s="11">
        <f t="shared" si="5"/>
        <v>47</v>
      </c>
      <c r="M18" s="5">
        <f t="shared" si="1"/>
        <v>8.006814310051108E-2</v>
      </c>
      <c r="N18" s="57">
        <v>1</v>
      </c>
      <c r="O18" s="57">
        <v>1</v>
      </c>
      <c r="P18" s="13">
        <f t="shared" si="4"/>
        <v>2</v>
      </c>
    </row>
    <row r="19" spans="1:16" ht="20.100000000000001" customHeight="1" x14ac:dyDescent="0.15">
      <c r="A19" s="14">
        <v>20</v>
      </c>
      <c r="B19" s="18" t="s">
        <v>39</v>
      </c>
      <c r="C19" s="23">
        <f t="shared" si="0"/>
        <v>38</v>
      </c>
      <c r="D19" s="57">
        <v>10</v>
      </c>
      <c r="E19" s="57">
        <v>19</v>
      </c>
      <c r="F19" s="9">
        <f t="shared" si="2"/>
        <v>29</v>
      </c>
      <c r="G19" s="57" t="s">
        <v>48</v>
      </c>
      <c r="H19" s="57">
        <v>9</v>
      </c>
      <c r="I19" s="9">
        <f t="shared" si="3"/>
        <v>9</v>
      </c>
      <c r="J19" s="58" t="s">
        <v>48</v>
      </c>
      <c r="K19" s="58" t="s">
        <v>48</v>
      </c>
      <c r="L19" s="11">
        <f t="shared" si="5"/>
        <v>0</v>
      </c>
      <c r="M19" s="5">
        <f t="shared" si="1"/>
        <v>0</v>
      </c>
      <c r="N19" s="57" t="s">
        <v>48</v>
      </c>
      <c r="O19" s="57" t="s">
        <v>48</v>
      </c>
      <c r="P19" s="13">
        <f t="shared" si="4"/>
        <v>0</v>
      </c>
    </row>
    <row r="20" spans="1:16" ht="20.100000000000001" customHeight="1" x14ac:dyDescent="0.15">
      <c r="A20" s="14">
        <v>21</v>
      </c>
      <c r="B20" s="18" t="s">
        <v>38</v>
      </c>
      <c r="C20" s="23">
        <f t="shared" si="0"/>
        <v>97</v>
      </c>
      <c r="D20" s="57">
        <v>59</v>
      </c>
      <c r="E20" s="57">
        <v>9</v>
      </c>
      <c r="F20" s="9">
        <f t="shared" si="2"/>
        <v>68</v>
      </c>
      <c r="G20" s="57">
        <v>13</v>
      </c>
      <c r="H20" s="57" t="s">
        <v>48</v>
      </c>
      <c r="I20" s="9">
        <f t="shared" si="3"/>
        <v>13</v>
      </c>
      <c r="J20" s="58">
        <v>14</v>
      </c>
      <c r="K20" s="58">
        <v>2</v>
      </c>
      <c r="L20" s="11">
        <f t="shared" si="5"/>
        <v>16</v>
      </c>
      <c r="M20" s="5">
        <f t="shared" si="1"/>
        <v>0.16494845360824742</v>
      </c>
      <c r="N20" s="57" t="s">
        <v>48</v>
      </c>
      <c r="O20" s="57" t="s">
        <v>48</v>
      </c>
      <c r="P20" s="13">
        <f t="shared" si="4"/>
        <v>0</v>
      </c>
    </row>
    <row r="21" spans="1:16" ht="20.100000000000001" customHeight="1" x14ac:dyDescent="0.15">
      <c r="A21" s="14">
        <v>23</v>
      </c>
      <c r="B21" s="18" t="s">
        <v>37</v>
      </c>
      <c r="C21" s="23">
        <f t="shared" si="0"/>
        <v>266</v>
      </c>
      <c r="D21" s="57">
        <v>205</v>
      </c>
      <c r="E21" s="57">
        <v>42</v>
      </c>
      <c r="F21" s="9">
        <f t="shared" si="2"/>
        <v>247</v>
      </c>
      <c r="G21" s="57" t="s">
        <v>48</v>
      </c>
      <c r="H21" s="57">
        <v>6</v>
      </c>
      <c r="I21" s="9">
        <f t="shared" si="3"/>
        <v>6</v>
      </c>
      <c r="J21" s="58">
        <v>11</v>
      </c>
      <c r="K21" s="58">
        <v>2</v>
      </c>
      <c r="L21" s="11">
        <f t="shared" si="5"/>
        <v>13</v>
      </c>
      <c r="M21" s="5">
        <f t="shared" si="1"/>
        <v>4.8872180451127817E-2</v>
      </c>
      <c r="N21" s="57" t="s">
        <v>48</v>
      </c>
      <c r="O21" s="57" t="s">
        <v>48</v>
      </c>
      <c r="P21" s="13">
        <f t="shared" si="4"/>
        <v>0</v>
      </c>
    </row>
    <row r="22" spans="1:16" ht="20.100000000000001" customHeight="1" x14ac:dyDescent="0.15">
      <c r="A22" s="14">
        <v>24</v>
      </c>
      <c r="B22" s="18" t="s">
        <v>18</v>
      </c>
      <c r="C22" s="23">
        <f t="shared" si="0"/>
        <v>281</v>
      </c>
      <c r="D22" s="57">
        <v>189</v>
      </c>
      <c r="E22" s="57">
        <v>51</v>
      </c>
      <c r="F22" s="9">
        <f t="shared" si="2"/>
        <v>240</v>
      </c>
      <c r="G22" s="57">
        <v>5</v>
      </c>
      <c r="H22" s="57">
        <v>18</v>
      </c>
      <c r="I22" s="9">
        <f t="shared" si="3"/>
        <v>23</v>
      </c>
      <c r="J22" s="58">
        <v>9</v>
      </c>
      <c r="K22" s="58">
        <v>9</v>
      </c>
      <c r="L22" s="11">
        <f t="shared" si="5"/>
        <v>18</v>
      </c>
      <c r="M22" s="5">
        <f t="shared" si="1"/>
        <v>6.4056939501779361E-2</v>
      </c>
      <c r="N22" s="57" t="s">
        <v>48</v>
      </c>
      <c r="O22" s="57" t="s">
        <v>48</v>
      </c>
      <c r="P22" s="13">
        <f t="shared" si="4"/>
        <v>0</v>
      </c>
    </row>
    <row r="23" spans="1:16" ht="20.100000000000001" customHeight="1" x14ac:dyDescent="0.15">
      <c r="A23" s="14">
        <v>25</v>
      </c>
      <c r="B23" s="18" t="s">
        <v>36</v>
      </c>
      <c r="C23" s="23">
        <f t="shared" si="0"/>
        <v>143</v>
      </c>
      <c r="D23" s="57">
        <v>74</v>
      </c>
      <c r="E23" s="57">
        <v>42</v>
      </c>
      <c r="F23" s="9">
        <f t="shared" si="2"/>
        <v>116</v>
      </c>
      <c r="G23" s="57">
        <v>13</v>
      </c>
      <c r="H23" s="57">
        <v>13</v>
      </c>
      <c r="I23" s="9">
        <f t="shared" si="3"/>
        <v>26</v>
      </c>
      <c r="J23" s="58">
        <v>1</v>
      </c>
      <c r="K23" s="58" t="s">
        <v>48</v>
      </c>
      <c r="L23" s="11">
        <f t="shared" si="5"/>
        <v>1</v>
      </c>
      <c r="M23" s="5">
        <f t="shared" si="1"/>
        <v>6.993006993006993E-3</v>
      </c>
      <c r="N23" s="57" t="s">
        <v>48</v>
      </c>
      <c r="O23" s="57" t="s">
        <v>48</v>
      </c>
      <c r="P23" s="13">
        <f t="shared" si="4"/>
        <v>0</v>
      </c>
    </row>
    <row r="24" spans="1:16" ht="20.100000000000001" customHeight="1" x14ac:dyDescent="0.15">
      <c r="A24" s="14">
        <v>26</v>
      </c>
      <c r="B24" s="18" t="s">
        <v>35</v>
      </c>
      <c r="C24" s="23">
        <f t="shared" si="0"/>
        <v>1171</v>
      </c>
      <c r="D24" s="57">
        <v>931</v>
      </c>
      <c r="E24" s="57">
        <v>117</v>
      </c>
      <c r="F24" s="9">
        <f t="shared" si="2"/>
        <v>1048</v>
      </c>
      <c r="G24" s="57">
        <v>41</v>
      </c>
      <c r="H24" s="57">
        <v>58</v>
      </c>
      <c r="I24" s="9">
        <f t="shared" si="3"/>
        <v>99</v>
      </c>
      <c r="J24" s="58">
        <v>19</v>
      </c>
      <c r="K24" s="58">
        <v>4</v>
      </c>
      <c r="L24" s="11">
        <f t="shared" si="5"/>
        <v>23</v>
      </c>
      <c r="M24" s="5">
        <f t="shared" si="1"/>
        <v>1.9641332194705381E-2</v>
      </c>
      <c r="N24" s="57" t="s">
        <v>48</v>
      </c>
      <c r="O24" s="57">
        <v>1</v>
      </c>
      <c r="P24" s="13">
        <f t="shared" si="4"/>
        <v>1</v>
      </c>
    </row>
    <row r="25" spans="1:16" ht="20.100000000000001" customHeight="1" x14ac:dyDescent="0.15">
      <c r="A25" s="14">
        <v>27</v>
      </c>
      <c r="B25" s="19" t="s">
        <v>34</v>
      </c>
      <c r="C25" s="23">
        <f t="shared" si="0"/>
        <v>308</v>
      </c>
      <c r="D25" s="57">
        <v>108</v>
      </c>
      <c r="E25" s="57">
        <v>108</v>
      </c>
      <c r="F25" s="9">
        <f t="shared" si="2"/>
        <v>216</v>
      </c>
      <c r="G25" s="57">
        <v>5</v>
      </c>
      <c r="H25" s="57">
        <v>72</v>
      </c>
      <c r="I25" s="9">
        <f t="shared" si="3"/>
        <v>77</v>
      </c>
      <c r="J25" s="58">
        <v>3</v>
      </c>
      <c r="K25" s="58">
        <v>11</v>
      </c>
      <c r="L25" s="11">
        <f t="shared" si="5"/>
        <v>14</v>
      </c>
      <c r="M25" s="5">
        <f t="shared" si="1"/>
        <v>4.5454545454545456E-2</v>
      </c>
      <c r="N25" s="57">
        <v>1</v>
      </c>
      <c r="O25" s="57" t="s">
        <v>48</v>
      </c>
      <c r="P25" s="13">
        <f t="shared" si="4"/>
        <v>1</v>
      </c>
    </row>
    <row r="26" spans="1:16" ht="20.100000000000001" customHeight="1" x14ac:dyDescent="0.15">
      <c r="A26" s="14">
        <v>28</v>
      </c>
      <c r="B26" s="18" t="s">
        <v>22</v>
      </c>
      <c r="C26" s="23">
        <f t="shared" si="0"/>
        <v>1466</v>
      </c>
      <c r="D26" s="57">
        <v>912</v>
      </c>
      <c r="E26" s="57">
        <v>293</v>
      </c>
      <c r="F26" s="9">
        <f t="shared" si="2"/>
        <v>1205</v>
      </c>
      <c r="G26" s="57">
        <v>11</v>
      </c>
      <c r="H26" s="57">
        <v>161</v>
      </c>
      <c r="I26" s="9">
        <f t="shared" si="3"/>
        <v>172</v>
      </c>
      <c r="J26" s="58">
        <v>73</v>
      </c>
      <c r="K26" s="58">
        <v>9</v>
      </c>
      <c r="L26" s="11">
        <f t="shared" si="5"/>
        <v>82</v>
      </c>
      <c r="M26" s="5">
        <f t="shared" si="1"/>
        <v>5.593451568894952E-2</v>
      </c>
      <c r="N26" s="57">
        <v>6</v>
      </c>
      <c r="O26" s="57">
        <v>1</v>
      </c>
      <c r="P26" s="13">
        <f t="shared" si="4"/>
        <v>7</v>
      </c>
    </row>
    <row r="27" spans="1:16" ht="20.100000000000001" customHeight="1" x14ac:dyDescent="0.15">
      <c r="A27" s="14">
        <v>29</v>
      </c>
      <c r="B27" s="18" t="s">
        <v>20</v>
      </c>
      <c r="C27" s="23">
        <f t="shared" si="0"/>
        <v>1044</v>
      </c>
      <c r="D27" s="57">
        <v>596</v>
      </c>
      <c r="E27" s="57">
        <v>162</v>
      </c>
      <c r="F27" s="9">
        <f t="shared" si="2"/>
        <v>758</v>
      </c>
      <c r="G27" s="57">
        <v>61</v>
      </c>
      <c r="H27" s="57">
        <v>144</v>
      </c>
      <c r="I27" s="9">
        <f t="shared" si="3"/>
        <v>205</v>
      </c>
      <c r="J27" s="58">
        <v>72</v>
      </c>
      <c r="K27" s="58">
        <v>7</v>
      </c>
      <c r="L27" s="11">
        <f t="shared" si="5"/>
        <v>79</v>
      </c>
      <c r="M27" s="5">
        <f t="shared" si="1"/>
        <v>7.5670498084291188E-2</v>
      </c>
      <c r="N27" s="57">
        <v>2</v>
      </c>
      <c r="O27" s="57" t="s">
        <v>48</v>
      </c>
      <c r="P27" s="13">
        <f t="shared" si="4"/>
        <v>2</v>
      </c>
    </row>
    <row r="28" spans="1:16" ht="20.100000000000001" customHeight="1" x14ac:dyDescent="0.15">
      <c r="A28" s="14">
        <v>30</v>
      </c>
      <c r="B28" s="18" t="s">
        <v>21</v>
      </c>
      <c r="C28" s="23">
        <f t="shared" si="0"/>
        <v>440</v>
      </c>
      <c r="D28" s="57">
        <v>214</v>
      </c>
      <c r="E28" s="57">
        <v>120</v>
      </c>
      <c r="F28" s="9">
        <f t="shared" si="2"/>
        <v>334</v>
      </c>
      <c r="G28" s="57">
        <v>24</v>
      </c>
      <c r="H28" s="57">
        <v>81</v>
      </c>
      <c r="I28" s="9">
        <f t="shared" si="3"/>
        <v>105</v>
      </c>
      <c r="J28" s="58">
        <v>1</v>
      </c>
      <c r="K28" s="58" t="s">
        <v>48</v>
      </c>
      <c r="L28" s="11">
        <f t="shared" si="5"/>
        <v>1</v>
      </c>
      <c r="M28" s="5">
        <f t="shared" si="1"/>
        <v>2.2727272727272726E-3</v>
      </c>
      <c r="N28" s="57" t="s">
        <v>48</v>
      </c>
      <c r="O28" s="57" t="s">
        <v>48</v>
      </c>
      <c r="P28" s="13">
        <f t="shared" si="4"/>
        <v>0</v>
      </c>
    </row>
    <row r="29" spans="1:16" ht="20.100000000000001" customHeight="1" x14ac:dyDescent="0.15">
      <c r="A29" s="14">
        <v>31</v>
      </c>
      <c r="B29" s="18" t="s">
        <v>19</v>
      </c>
      <c r="C29" s="23">
        <f t="shared" si="0"/>
        <v>1071</v>
      </c>
      <c r="D29" s="57">
        <v>680</v>
      </c>
      <c r="E29" s="57">
        <v>208</v>
      </c>
      <c r="F29" s="9">
        <f t="shared" si="2"/>
        <v>888</v>
      </c>
      <c r="G29" s="57">
        <v>30</v>
      </c>
      <c r="H29" s="57">
        <v>21</v>
      </c>
      <c r="I29" s="9">
        <f t="shared" si="3"/>
        <v>51</v>
      </c>
      <c r="J29" s="58">
        <v>92</v>
      </c>
      <c r="K29" s="58">
        <v>32</v>
      </c>
      <c r="L29" s="11">
        <f t="shared" si="5"/>
        <v>124</v>
      </c>
      <c r="M29" s="5">
        <f t="shared" si="1"/>
        <v>0.1157796451914099</v>
      </c>
      <c r="N29" s="57">
        <v>5</v>
      </c>
      <c r="O29" s="57">
        <v>3</v>
      </c>
      <c r="P29" s="13">
        <f t="shared" si="4"/>
        <v>8</v>
      </c>
    </row>
    <row r="30" spans="1:16" ht="20.100000000000001" customHeight="1" x14ac:dyDescent="0.15">
      <c r="A30" s="15">
        <v>32</v>
      </c>
      <c r="B30" s="20" t="s">
        <v>23</v>
      </c>
      <c r="C30" s="27">
        <f t="shared" si="0"/>
        <v>96</v>
      </c>
      <c r="D30" s="57">
        <v>57</v>
      </c>
      <c r="E30" s="57">
        <v>37</v>
      </c>
      <c r="F30" s="28">
        <f t="shared" si="2"/>
        <v>94</v>
      </c>
      <c r="G30" s="57" t="s">
        <v>48</v>
      </c>
      <c r="H30" s="57">
        <v>2</v>
      </c>
      <c r="I30" s="28">
        <f t="shared" si="3"/>
        <v>2</v>
      </c>
      <c r="J30" s="58" t="s">
        <v>48</v>
      </c>
      <c r="K30" s="58" t="s">
        <v>48</v>
      </c>
      <c r="L30" s="12">
        <f t="shared" si="5"/>
        <v>0</v>
      </c>
      <c r="M30" s="6">
        <f t="shared" si="1"/>
        <v>0</v>
      </c>
      <c r="N30" s="57" t="s">
        <v>48</v>
      </c>
      <c r="O30" s="57" t="s">
        <v>48</v>
      </c>
      <c r="P30" s="31">
        <f t="shared" si="4"/>
        <v>0</v>
      </c>
    </row>
    <row r="31" spans="1:16" ht="20.100000000000001" customHeight="1" thickBot="1" x14ac:dyDescent="0.2">
      <c r="A31" s="21"/>
      <c r="B31" s="30" t="s">
        <v>10</v>
      </c>
      <c r="C31" s="26">
        <f>SUM(C9:C30)</f>
        <v>8631</v>
      </c>
      <c r="D31" s="25">
        <f>SUM(D9:D30)</f>
        <v>5041</v>
      </c>
      <c r="E31" s="34">
        <f t="shared" ref="E31:P31" si="6">SUM(E9:E30)</f>
        <v>1706</v>
      </c>
      <c r="F31" s="34">
        <f t="shared" si="6"/>
        <v>6747</v>
      </c>
      <c r="G31" s="34">
        <f t="shared" si="6"/>
        <v>322</v>
      </c>
      <c r="H31" s="34">
        <f t="shared" si="6"/>
        <v>1020</v>
      </c>
      <c r="I31" s="34">
        <f t="shared" si="6"/>
        <v>1342</v>
      </c>
      <c r="J31" s="34">
        <f t="shared" si="6"/>
        <v>363</v>
      </c>
      <c r="K31" s="34">
        <f t="shared" si="6"/>
        <v>144</v>
      </c>
      <c r="L31" s="34">
        <f t="shared" si="6"/>
        <v>507</v>
      </c>
      <c r="M31" s="59">
        <f>L31/C31</f>
        <v>5.8741744873131732E-2</v>
      </c>
      <c r="N31" s="34">
        <f t="shared" si="6"/>
        <v>24</v>
      </c>
      <c r="O31" s="34">
        <f t="shared" si="6"/>
        <v>11</v>
      </c>
      <c r="P31" s="33">
        <f t="shared" si="6"/>
        <v>35</v>
      </c>
    </row>
    <row r="32" spans="1:16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</sheetData>
  <mergeCells count="11">
    <mergeCell ref="D7:F7"/>
    <mergeCell ref="G7:I7"/>
    <mergeCell ref="D6:I6"/>
    <mergeCell ref="A4:B8"/>
    <mergeCell ref="D5:M5"/>
    <mergeCell ref="A1:M1"/>
    <mergeCell ref="F2:M2"/>
    <mergeCell ref="D4:O4"/>
    <mergeCell ref="C4:C8"/>
    <mergeCell ref="N5:O7"/>
    <mergeCell ref="J6:M7"/>
  </mergeCells>
  <phoneticPr fontId="2"/>
  <pageMargins left="0.78740157480314965" right="0.59055118110236227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workbookViewId="0">
      <selection activeCell="B29" sqref="B29"/>
    </sheetView>
  </sheetViews>
  <sheetFormatPr defaultRowHeight="20.100000000000001" customHeight="1" x14ac:dyDescent="0.15"/>
  <cols>
    <col min="1" max="1" width="5.625" style="7" customWidth="1"/>
    <col min="2" max="2" width="13.25" style="7" customWidth="1"/>
    <col min="3" max="10" width="9.625" style="1" customWidth="1"/>
    <col min="11" max="16384" width="9" style="1"/>
  </cols>
  <sheetData>
    <row r="1" spans="1:10" ht="20.100000000000001" customHeight="1" x14ac:dyDescent="0.15">
      <c r="B1" s="98" t="s">
        <v>46</v>
      </c>
      <c r="C1" s="99"/>
      <c r="D1" s="99"/>
      <c r="E1" s="99"/>
      <c r="F1" s="99"/>
      <c r="G1" s="99"/>
      <c r="H1" s="99"/>
      <c r="I1" s="99"/>
      <c r="J1" s="99"/>
    </row>
    <row r="2" spans="1:10" ht="20.100000000000001" customHeight="1" thickBot="1" x14ac:dyDescent="0.2">
      <c r="B2" s="100" t="s">
        <v>32</v>
      </c>
      <c r="C2" s="101"/>
      <c r="D2" s="101"/>
      <c r="E2" s="101"/>
      <c r="F2" s="101"/>
      <c r="G2" s="101"/>
      <c r="H2" s="101"/>
      <c r="I2" s="101"/>
      <c r="J2" s="101"/>
    </row>
    <row r="3" spans="1:10" ht="20.100000000000001" customHeight="1" x14ac:dyDescent="0.15">
      <c r="A3" s="94" t="s">
        <v>42</v>
      </c>
      <c r="B3" s="95"/>
      <c r="C3" s="102" t="s">
        <v>28</v>
      </c>
      <c r="D3" s="103"/>
      <c r="E3" s="102" t="s">
        <v>29</v>
      </c>
      <c r="F3" s="103"/>
      <c r="G3" s="104" t="s">
        <v>30</v>
      </c>
      <c r="H3" s="105"/>
      <c r="I3" s="83" t="s">
        <v>31</v>
      </c>
      <c r="J3" s="106"/>
    </row>
    <row r="4" spans="1:10" ht="20.100000000000001" customHeight="1" thickBot="1" x14ac:dyDescent="0.2">
      <c r="A4" s="96"/>
      <c r="B4" s="97"/>
      <c r="C4" s="45" t="s">
        <v>43</v>
      </c>
      <c r="D4" s="45" t="s">
        <v>47</v>
      </c>
      <c r="E4" s="45" t="s">
        <v>43</v>
      </c>
      <c r="F4" s="45" t="s">
        <v>47</v>
      </c>
      <c r="G4" s="45" t="s">
        <v>43</v>
      </c>
      <c r="H4" s="45" t="s">
        <v>47</v>
      </c>
      <c r="I4" s="45" t="s">
        <v>43</v>
      </c>
      <c r="J4" s="45" t="s">
        <v>47</v>
      </c>
    </row>
    <row r="5" spans="1:10" ht="20.100000000000001" customHeight="1" x14ac:dyDescent="0.15">
      <c r="A5" s="22">
        <v>9</v>
      </c>
      <c r="B5" s="29" t="s">
        <v>11</v>
      </c>
      <c r="C5" s="46">
        <v>437</v>
      </c>
      <c r="D5" s="47">
        <v>377</v>
      </c>
      <c r="E5" s="46">
        <v>367</v>
      </c>
      <c r="F5" s="47">
        <v>262</v>
      </c>
      <c r="G5" s="46">
        <v>371</v>
      </c>
      <c r="H5" s="48">
        <v>67</v>
      </c>
      <c r="I5" s="46">
        <v>6</v>
      </c>
      <c r="J5" s="46">
        <v>6</v>
      </c>
    </row>
    <row r="6" spans="1:10" ht="20.100000000000001" customHeight="1" x14ac:dyDescent="0.15">
      <c r="A6" s="14">
        <v>10</v>
      </c>
      <c r="B6" s="18" t="s">
        <v>12</v>
      </c>
      <c r="C6" s="49">
        <v>103</v>
      </c>
      <c r="D6" s="50">
        <v>93</v>
      </c>
      <c r="E6" s="49">
        <v>41</v>
      </c>
      <c r="F6" s="50">
        <v>37</v>
      </c>
      <c r="G6" s="49">
        <v>0</v>
      </c>
      <c r="H6" s="51">
        <v>2</v>
      </c>
      <c r="I6" s="49">
        <v>0</v>
      </c>
      <c r="J6" s="49">
        <v>0</v>
      </c>
    </row>
    <row r="7" spans="1:10" ht="20.100000000000001" customHeight="1" x14ac:dyDescent="0.15">
      <c r="A7" s="14">
        <v>11</v>
      </c>
      <c r="B7" s="18" t="s">
        <v>13</v>
      </c>
      <c r="C7" s="49">
        <v>99</v>
      </c>
      <c r="D7" s="50">
        <v>97</v>
      </c>
      <c r="E7" s="49">
        <v>19</v>
      </c>
      <c r="F7" s="50">
        <v>18</v>
      </c>
      <c r="G7" s="49">
        <v>7</v>
      </c>
      <c r="H7" s="51">
        <v>13</v>
      </c>
      <c r="I7" s="49">
        <v>4</v>
      </c>
      <c r="J7" s="49">
        <v>2</v>
      </c>
    </row>
    <row r="8" spans="1:10" ht="20.100000000000001" customHeight="1" x14ac:dyDescent="0.15">
      <c r="A8" s="14">
        <v>12</v>
      </c>
      <c r="B8" s="18" t="s">
        <v>41</v>
      </c>
      <c r="C8" s="49">
        <v>51</v>
      </c>
      <c r="D8" s="50">
        <v>54</v>
      </c>
      <c r="E8" s="49">
        <v>11</v>
      </c>
      <c r="F8" s="50">
        <v>9</v>
      </c>
      <c r="G8" s="49">
        <v>0</v>
      </c>
      <c r="H8" s="51">
        <v>0</v>
      </c>
      <c r="I8" s="49">
        <v>1</v>
      </c>
      <c r="J8" s="49">
        <v>1</v>
      </c>
    </row>
    <row r="9" spans="1:10" ht="20.100000000000001" customHeight="1" x14ac:dyDescent="0.15">
      <c r="A9" s="14">
        <v>13</v>
      </c>
      <c r="B9" s="18" t="s">
        <v>14</v>
      </c>
      <c r="C9" s="49">
        <v>42</v>
      </c>
      <c r="D9" s="50">
        <v>43</v>
      </c>
      <c r="E9" s="49">
        <v>0</v>
      </c>
      <c r="F9" s="50">
        <v>4</v>
      </c>
      <c r="G9" s="49">
        <v>0</v>
      </c>
      <c r="H9" s="51">
        <v>0</v>
      </c>
      <c r="I9" s="49">
        <v>1</v>
      </c>
      <c r="J9" s="49">
        <v>1</v>
      </c>
    </row>
    <row r="10" spans="1:10" ht="20.100000000000001" customHeight="1" x14ac:dyDescent="0.15">
      <c r="A10" s="14">
        <v>14</v>
      </c>
      <c r="B10" s="18" t="s">
        <v>15</v>
      </c>
      <c r="C10" s="49">
        <v>170</v>
      </c>
      <c r="D10" s="50">
        <v>166</v>
      </c>
      <c r="E10" s="49">
        <v>13</v>
      </c>
      <c r="F10" s="50">
        <v>19</v>
      </c>
      <c r="G10" s="49">
        <v>2</v>
      </c>
      <c r="H10" s="51">
        <v>1</v>
      </c>
      <c r="I10" s="49">
        <v>0</v>
      </c>
      <c r="J10" s="49">
        <v>0</v>
      </c>
    </row>
    <row r="11" spans="1:10" ht="20.100000000000001" customHeight="1" x14ac:dyDescent="0.15">
      <c r="A11" s="14">
        <v>15</v>
      </c>
      <c r="B11" s="18" t="s">
        <v>16</v>
      </c>
      <c r="C11" s="49">
        <v>188</v>
      </c>
      <c r="D11" s="50">
        <v>191</v>
      </c>
      <c r="E11" s="49">
        <v>42</v>
      </c>
      <c r="F11" s="50">
        <v>38</v>
      </c>
      <c r="G11" s="49">
        <v>0</v>
      </c>
      <c r="H11" s="51">
        <v>0</v>
      </c>
      <c r="I11" s="49">
        <v>4</v>
      </c>
      <c r="J11" s="49">
        <v>4</v>
      </c>
    </row>
    <row r="12" spans="1:10" ht="20.100000000000001" customHeight="1" x14ac:dyDescent="0.15">
      <c r="A12" s="14">
        <v>16</v>
      </c>
      <c r="B12" s="18" t="s">
        <v>40</v>
      </c>
      <c r="C12" s="49">
        <v>44</v>
      </c>
      <c r="D12" s="50">
        <v>43</v>
      </c>
      <c r="E12" s="49">
        <v>64</v>
      </c>
      <c r="F12" s="50">
        <v>65</v>
      </c>
      <c r="G12" s="49">
        <v>0</v>
      </c>
      <c r="H12" s="51">
        <v>0</v>
      </c>
      <c r="I12" s="49">
        <v>0</v>
      </c>
      <c r="J12" s="49">
        <v>0</v>
      </c>
    </row>
    <row r="13" spans="1:10" ht="20.100000000000001" customHeight="1" x14ac:dyDescent="0.15">
      <c r="A13" s="14">
        <v>17</v>
      </c>
      <c r="B13" s="18" t="s">
        <v>17</v>
      </c>
      <c r="C13" s="49">
        <v>2</v>
      </c>
      <c r="D13" s="50">
        <v>2</v>
      </c>
      <c r="E13" s="49">
        <v>1</v>
      </c>
      <c r="F13" s="50">
        <v>2</v>
      </c>
      <c r="G13" s="49">
        <v>8</v>
      </c>
      <c r="H13" s="51">
        <v>6</v>
      </c>
      <c r="I13" s="49">
        <v>0</v>
      </c>
      <c r="J13" s="49">
        <v>0</v>
      </c>
    </row>
    <row r="14" spans="1:10" ht="20.100000000000001" customHeight="1" x14ac:dyDescent="0.15">
      <c r="A14" s="14">
        <v>18</v>
      </c>
      <c r="B14" s="18" t="s">
        <v>27</v>
      </c>
      <c r="C14" s="49">
        <v>431</v>
      </c>
      <c r="D14" s="50">
        <v>438</v>
      </c>
      <c r="E14" s="49">
        <v>131</v>
      </c>
      <c r="F14" s="50">
        <v>100</v>
      </c>
      <c r="G14" s="49">
        <v>63</v>
      </c>
      <c r="H14" s="51">
        <v>47</v>
      </c>
      <c r="I14" s="49">
        <v>3</v>
      </c>
      <c r="J14" s="49">
        <v>2</v>
      </c>
    </row>
    <row r="15" spans="1:10" ht="20.100000000000001" customHeight="1" x14ac:dyDescent="0.15">
      <c r="A15" s="14">
        <v>20</v>
      </c>
      <c r="B15" s="18" t="s">
        <v>39</v>
      </c>
      <c r="C15" s="49">
        <v>25</v>
      </c>
      <c r="D15" s="50">
        <v>29</v>
      </c>
      <c r="E15" s="49">
        <v>8</v>
      </c>
      <c r="F15" s="50">
        <v>9</v>
      </c>
      <c r="G15" s="49">
        <v>0</v>
      </c>
      <c r="H15" s="51">
        <v>0</v>
      </c>
      <c r="I15" s="49">
        <v>0</v>
      </c>
      <c r="J15" s="49">
        <v>0</v>
      </c>
    </row>
    <row r="16" spans="1:10" ht="20.100000000000001" customHeight="1" x14ac:dyDescent="0.15">
      <c r="A16" s="14">
        <v>21</v>
      </c>
      <c r="B16" s="18" t="s">
        <v>38</v>
      </c>
      <c r="C16" s="49">
        <v>68</v>
      </c>
      <c r="D16" s="50">
        <v>68</v>
      </c>
      <c r="E16" s="49">
        <v>14</v>
      </c>
      <c r="F16" s="50">
        <v>13</v>
      </c>
      <c r="G16" s="49">
        <v>13</v>
      </c>
      <c r="H16" s="51">
        <v>16</v>
      </c>
      <c r="I16" s="49">
        <v>0</v>
      </c>
      <c r="J16" s="49">
        <v>0</v>
      </c>
    </row>
    <row r="17" spans="1:10" ht="20.100000000000001" customHeight="1" x14ac:dyDescent="0.15">
      <c r="A17" s="14">
        <v>23</v>
      </c>
      <c r="B17" s="18" t="s">
        <v>37</v>
      </c>
      <c r="C17" s="49">
        <v>262</v>
      </c>
      <c r="D17" s="50">
        <v>247</v>
      </c>
      <c r="E17" s="49">
        <v>8</v>
      </c>
      <c r="F17" s="50">
        <v>6</v>
      </c>
      <c r="G17" s="49">
        <v>3</v>
      </c>
      <c r="H17" s="51">
        <v>13</v>
      </c>
      <c r="I17" s="49">
        <v>1</v>
      </c>
      <c r="J17" s="49">
        <v>0</v>
      </c>
    </row>
    <row r="18" spans="1:10" ht="20.100000000000001" customHeight="1" x14ac:dyDescent="0.15">
      <c r="A18" s="14">
        <v>24</v>
      </c>
      <c r="B18" s="18" t="s">
        <v>18</v>
      </c>
      <c r="C18" s="49">
        <v>213</v>
      </c>
      <c r="D18" s="50">
        <v>240</v>
      </c>
      <c r="E18" s="49">
        <v>20</v>
      </c>
      <c r="F18" s="50">
        <v>23</v>
      </c>
      <c r="G18" s="49">
        <v>4</v>
      </c>
      <c r="H18" s="51">
        <v>18</v>
      </c>
      <c r="I18" s="49">
        <v>0</v>
      </c>
      <c r="J18" s="49">
        <v>0</v>
      </c>
    </row>
    <row r="19" spans="1:10" ht="20.100000000000001" customHeight="1" x14ac:dyDescent="0.15">
      <c r="A19" s="14">
        <v>25</v>
      </c>
      <c r="B19" s="18" t="s">
        <v>36</v>
      </c>
      <c r="C19" s="49">
        <v>198</v>
      </c>
      <c r="D19" s="50">
        <v>116</v>
      </c>
      <c r="E19" s="49">
        <v>30</v>
      </c>
      <c r="F19" s="50">
        <v>26</v>
      </c>
      <c r="G19" s="49">
        <v>7</v>
      </c>
      <c r="H19" s="51">
        <v>1</v>
      </c>
      <c r="I19" s="49">
        <v>1</v>
      </c>
      <c r="J19" s="49">
        <v>0</v>
      </c>
    </row>
    <row r="20" spans="1:10" ht="20.100000000000001" customHeight="1" x14ac:dyDescent="0.15">
      <c r="A20" s="14">
        <v>26</v>
      </c>
      <c r="B20" s="18" t="s">
        <v>35</v>
      </c>
      <c r="C20" s="49">
        <v>1049</v>
      </c>
      <c r="D20" s="50">
        <v>1048</v>
      </c>
      <c r="E20" s="49">
        <v>61</v>
      </c>
      <c r="F20" s="50">
        <v>99</v>
      </c>
      <c r="G20" s="49">
        <v>10</v>
      </c>
      <c r="H20" s="51">
        <v>23</v>
      </c>
      <c r="I20" s="49">
        <v>5</v>
      </c>
      <c r="J20" s="49">
        <v>1</v>
      </c>
    </row>
    <row r="21" spans="1:10" ht="20.100000000000001" customHeight="1" x14ac:dyDescent="0.15">
      <c r="A21" s="14">
        <v>27</v>
      </c>
      <c r="B21" s="19" t="s">
        <v>34</v>
      </c>
      <c r="C21" s="49">
        <v>160</v>
      </c>
      <c r="D21" s="50">
        <v>216</v>
      </c>
      <c r="E21" s="49">
        <v>34</v>
      </c>
      <c r="F21" s="50">
        <v>77</v>
      </c>
      <c r="G21" s="49">
        <v>7</v>
      </c>
      <c r="H21" s="51">
        <v>14</v>
      </c>
      <c r="I21" s="49">
        <v>1</v>
      </c>
      <c r="J21" s="49">
        <v>1</v>
      </c>
    </row>
    <row r="22" spans="1:10" ht="20.100000000000001" customHeight="1" x14ac:dyDescent="0.15">
      <c r="A22" s="14">
        <v>28</v>
      </c>
      <c r="B22" s="18" t="s">
        <v>22</v>
      </c>
      <c r="C22" s="49">
        <v>969</v>
      </c>
      <c r="D22" s="50">
        <v>1205</v>
      </c>
      <c r="E22" s="49">
        <v>261</v>
      </c>
      <c r="F22" s="50">
        <v>172</v>
      </c>
      <c r="G22" s="49">
        <v>51</v>
      </c>
      <c r="H22" s="51">
        <v>82</v>
      </c>
      <c r="I22" s="49">
        <v>8</v>
      </c>
      <c r="J22" s="49">
        <v>7</v>
      </c>
    </row>
    <row r="23" spans="1:10" ht="20.100000000000001" customHeight="1" x14ac:dyDescent="0.15">
      <c r="A23" s="14">
        <v>29</v>
      </c>
      <c r="B23" s="18" t="s">
        <v>20</v>
      </c>
      <c r="C23" s="49">
        <v>1136</v>
      </c>
      <c r="D23" s="50">
        <v>758</v>
      </c>
      <c r="E23" s="49">
        <v>121</v>
      </c>
      <c r="F23" s="50">
        <v>205</v>
      </c>
      <c r="G23" s="49">
        <v>79</v>
      </c>
      <c r="H23" s="51">
        <v>79</v>
      </c>
      <c r="I23" s="49">
        <v>3</v>
      </c>
      <c r="J23" s="49">
        <v>2</v>
      </c>
    </row>
    <row r="24" spans="1:10" ht="20.100000000000001" customHeight="1" x14ac:dyDescent="0.15">
      <c r="A24" s="14">
        <v>30</v>
      </c>
      <c r="B24" s="18" t="s">
        <v>21</v>
      </c>
      <c r="C24" s="49">
        <v>325</v>
      </c>
      <c r="D24" s="50">
        <v>334</v>
      </c>
      <c r="E24" s="49">
        <v>64</v>
      </c>
      <c r="F24" s="50">
        <v>105</v>
      </c>
      <c r="G24" s="49">
        <v>1</v>
      </c>
      <c r="H24" s="51">
        <v>1</v>
      </c>
      <c r="I24" s="49">
        <v>0</v>
      </c>
      <c r="J24" s="49">
        <v>0</v>
      </c>
    </row>
    <row r="25" spans="1:10" ht="20.100000000000001" customHeight="1" x14ac:dyDescent="0.15">
      <c r="A25" s="14">
        <v>31</v>
      </c>
      <c r="B25" s="18" t="s">
        <v>19</v>
      </c>
      <c r="C25" s="49">
        <v>911</v>
      </c>
      <c r="D25" s="50">
        <v>888</v>
      </c>
      <c r="E25" s="49">
        <v>50</v>
      </c>
      <c r="F25" s="50">
        <v>51</v>
      </c>
      <c r="G25" s="49">
        <v>114</v>
      </c>
      <c r="H25" s="51">
        <v>124</v>
      </c>
      <c r="I25" s="49">
        <v>0</v>
      </c>
      <c r="J25" s="49">
        <v>8</v>
      </c>
    </row>
    <row r="26" spans="1:10" ht="20.100000000000001" customHeight="1" x14ac:dyDescent="0.15">
      <c r="A26" s="15">
        <v>32</v>
      </c>
      <c r="B26" s="20" t="s">
        <v>23</v>
      </c>
      <c r="C26" s="52">
        <v>87</v>
      </c>
      <c r="D26" s="53">
        <v>94</v>
      </c>
      <c r="E26" s="52">
        <v>3</v>
      </c>
      <c r="F26" s="53">
        <v>2</v>
      </c>
      <c r="G26" s="52">
        <v>2</v>
      </c>
      <c r="H26" s="54">
        <v>0</v>
      </c>
      <c r="I26" s="52">
        <v>0</v>
      </c>
      <c r="J26" s="52">
        <v>0</v>
      </c>
    </row>
    <row r="27" spans="1:10" ht="20.100000000000001" customHeight="1" thickBot="1" x14ac:dyDescent="0.2">
      <c r="A27" s="21"/>
      <c r="B27" s="30" t="s">
        <v>10</v>
      </c>
      <c r="C27" s="55">
        <f t="shared" ref="C27:J27" si="0">SUM(C5:C26)</f>
        <v>6970</v>
      </c>
      <c r="D27" s="56">
        <f t="shared" si="0"/>
        <v>6747</v>
      </c>
      <c r="E27" s="55">
        <f t="shared" si="0"/>
        <v>1363</v>
      </c>
      <c r="F27" s="55">
        <f t="shared" si="0"/>
        <v>1342</v>
      </c>
      <c r="G27" s="55">
        <f t="shared" si="0"/>
        <v>742</v>
      </c>
      <c r="H27" s="55">
        <f t="shared" si="0"/>
        <v>507</v>
      </c>
      <c r="I27" s="55">
        <f t="shared" si="0"/>
        <v>38</v>
      </c>
      <c r="J27" s="55">
        <f t="shared" si="0"/>
        <v>35</v>
      </c>
    </row>
    <row r="28" spans="1:10" ht="20.100000000000001" customHeight="1" x14ac:dyDescent="0.15">
      <c r="F28" s="35"/>
      <c r="H28" s="35"/>
    </row>
  </sheetData>
  <mergeCells count="7">
    <mergeCell ref="A3:B4"/>
    <mergeCell ref="B1:J1"/>
    <mergeCell ref="B2:J2"/>
    <mergeCell ref="C3:D3"/>
    <mergeCell ref="E3:F3"/>
    <mergeCell ref="G3:H3"/>
    <mergeCell ref="I3:J3"/>
  </mergeCells>
  <phoneticPr fontId="2"/>
  <pageMargins left="0.78740157480314965" right="0.59055118110236227" top="0.98425196850393704" bottom="0.98425196850393704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H21</vt:lpstr>
      <vt:lpstr>H22</vt:lpstr>
      <vt:lpstr>比較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2012-06-29T08:02:44Z</cp:lastPrinted>
  <dcterms:created xsi:type="dcterms:W3CDTF">2007-01-09T02:39:07Z</dcterms:created>
  <dcterms:modified xsi:type="dcterms:W3CDTF">2023-04-14T01:57:59Z</dcterms:modified>
</cp:coreProperties>
</file>