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A98B4CE0-6D34-4331-8C44-EC8218C61775}" xr6:coauthVersionLast="36" xr6:coauthVersionMax="36" xr10:uidLastSave="{00000000-0000-0000-0000-000000000000}"/>
  <bookViews>
    <workbookView xWindow="0" yWindow="0" windowWidth="14580" windowHeight="12300" tabRatio="807"/>
  </bookViews>
  <sheets>
    <sheet name="21-1(観光地利用者統計調査結果)" sheetId="20" r:id="rId1"/>
    <sheet name="21-1 (パラダ、カブトムシドーム、昆虫館)" sheetId="21" r:id="rId2"/>
  </sheets>
  <definedNames>
    <definedName name="_xlnm.Print_Area" localSheetId="1">'21-1 (パラダ、カブトムシドーム、昆虫館)'!$A$1:$D$22</definedName>
    <definedName name="_xlnm.Print_Area" localSheetId="0">'21-1(観光地利用者統計調査結果)'!$A$1:$M$61</definedName>
  </definedNames>
  <calcPr calcId="191029"/>
</workbook>
</file>

<file path=xl/calcChain.xml><?xml version="1.0" encoding="utf-8"?>
<calcChain xmlns="http://schemas.openxmlformats.org/spreadsheetml/2006/main">
  <c r="G59" i="20" l="1"/>
  <c r="C59" i="20"/>
  <c r="K44" i="20"/>
  <c r="C44" i="20"/>
  <c r="G29" i="20"/>
  <c r="C29" i="20"/>
  <c r="K14" i="20"/>
  <c r="G14" i="20"/>
  <c r="E13" i="20"/>
  <c r="D13" i="20"/>
  <c r="B13" i="20" s="1"/>
  <c r="F57" i="20"/>
  <c r="G58" i="20" s="1"/>
  <c r="B57" i="20"/>
  <c r="C58" i="20" s="1"/>
  <c r="J42" i="20"/>
  <c r="K42" i="20" s="1"/>
  <c r="B42" i="20"/>
  <c r="C42" i="20" s="1"/>
  <c r="F27" i="20"/>
  <c r="G27" i="20" s="1"/>
  <c r="B27" i="20"/>
  <c r="C27" i="20" s="1"/>
  <c r="J12" i="20"/>
  <c r="K12" i="20" s="1"/>
  <c r="F12" i="20"/>
  <c r="G12" i="20" s="1"/>
  <c r="E12" i="20"/>
  <c r="D12" i="20"/>
  <c r="B12" i="20"/>
  <c r="C12" i="20" s="1"/>
  <c r="E11" i="20"/>
  <c r="D11" i="20"/>
  <c r="F56" i="20"/>
  <c r="B56" i="20"/>
  <c r="J41" i="20"/>
  <c r="F41" i="20"/>
  <c r="B41" i="20"/>
  <c r="J26" i="20"/>
  <c r="F26" i="20"/>
  <c r="G26" i="20" s="1"/>
  <c r="B26" i="20"/>
  <c r="J11" i="20"/>
  <c r="K11" i="20" s="1"/>
  <c r="F11" i="20"/>
  <c r="B11" i="20" s="1"/>
  <c r="C11" i="20" s="1"/>
  <c r="F55" i="20"/>
  <c r="G55" i="20"/>
  <c r="B55" i="20"/>
  <c r="J40" i="20"/>
  <c r="F40" i="20"/>
  <c r="G41" i="20" s="1"/>
  <c r="B40" i="20"/>
  <c r="C41" i="20" s="1"/>
  <c r="C40" i="20"/>
  <c r="J25" i="20"/>
  <c r="K26" i="20" s="1"/>
  <c r="F25" i="20"/>
  <c r="G25" i="20" s="1"/>
  <c r="B25" i="20"/>
  <c r="C25" i="20" s="1"/>
  <c r="J10" i="20"/>
  <c r="K10" i="20" s="1"/>
  <c r="F10" i="20"/>
  <c r="B10" i="20"/>
  <c r="F51" i="20"/>
  <c r="G51" i="20" s="1"/>
  <c r="F52" i="20"/>
  <c r="G52" i="20" s="1"/>
  <c r="F53" i="20"/>
  <c r="G53" i="20" s="1"/>
  <c r="F54" i="20"/>
  <c r="G54" i="20" s="1"/>
  <c r="F50" i="20"/>
  <c r="B51" i="20"/>
  <c r="B52" i="20"/>
  <c r="C52" i="20"/>
  <c r="B53" i="20"/>
  <c r="C53" i="20"/>
  <c r="B54" i="20"/>
  <c r="C54" i="20"/>
  <c r="B50" i="20"/>
  <c r="C51" i="20" s="1"/>
  <c r="J36" i="20"/>
  <c r="J37" i="20"/>
  <c r="K37" i="20"/>
  <c r="J38" i="20"/>
  <c r="K38" i="20"/>
  <c r="J39" i="20"/>
  <c r="K40" i="20" s="1"/>
  <c r="J35" i="20"/>
  <c r="K36" i="20" s="1"/>
  <c r="F36" i="20"/>
  <c r="F37" i="20"/>
  <c r="F38" i="20"/>
  <c r="G38" i="20" s="1"/>
  <c r="F39" i="20"/>
  <c r="F35" i="20"/>
  <c r="B36" i="20"/>
  <c r="C36" i="20" s="1"/>
  <c r="B37" i="20"/>
  <c r="C37" i="20"/>
  <c r="B38" i="20"/>
  <c r="C38" i="20"/>
  <c r="B39" i="20"/>
  <c r="C39" i="20"/>
  <c r="B35" i="20"/>
  <c r="J21" i="20"/>
  <c r="K21" i="20" s="1"/>
  <c r="J22" i="20"/>
  <c r="J23" i="20"/>
  <c r="K23" i="20"/>
  <c r="J24" i="20"/>
  <c r="K24" i="20" s="1"/>
  <c r="J20" i="20"/>
  <c r="F21" i="20"/>
  <c r="F22" i="20"/>
  <c r="G22" i="20"/>
  <c r="F23" i="20"/>
  <c r="G23" i="20"/>
  <c r="F24" i="20"/>
  <c r="G24" i="20"/>
  <c r="F20" i="20"/>
  <c r="G21" i="20" s="1"/>
  <c r="B21" i="20"/>
  <c r="C21" i="20" s="1"/>
  <c r="B22" i="20"/>
  <c r="C22" i="20" s="1"/>
  <c r="B23" i="20"/>
  <c r="C24" i="20" s="1"/>
  <c r="C23" i="20"/>
  <c r="B24" i="20"/>
  <c r="B20" i="20"/>
  <c r="J6" i="20"/>
  <c r="J7" i="20"/>
  <c r="K7" i="20" s="1"/>
  <c r="J8" i="20"/>
  <c r="J9" i="20"/>
  <c r="K9" i="20" s="1"/>
  <c r="J5" i="20"/>
  <c r="F6" i="20"/>
  <c r="F7" i="20"/>
  <c r="F8" i="20"/>
  <c r="G8" i="20"/>
  <c r="F9" i="20"/>
  <c r="G9" i="20" s="1"/>
  <c r="F5" i="20"/>
  <c r="B6" i="20"/>
  <c r="C6" i="20" s="1"/>
  <c r="B7" i="20"/>
  <c r="C7" i="20"/>
  <c r="B8" i="20"/>
  <c r="C8" i="20" s="1"/>
  <c r="B9" i="20"/>
  <c r="C9" i="20" s="1"/>
  <c r="C10" i="20"/>
  <c r="B5" i="20"/>
  <c r="G11" i="20"/>
  <c r="K41" i="20"/>
  <c r="C56" i="20"/>
  <c r="G56" i="20"/>
  <c r="G37" i="20"/>
  <c r="G36" i="20"/>
  <c r="G7" i="20"/>
  <c r="K6" i="20"/>
  <c r="K22" i="20"/>
  <c r="G6" i="20"/>
  <c r="G10" i="20"/>
  <c r="C55" i="20"/>
  <c r="C14" i="20" l="1"/>
  <c r="C13" i="20"/>
  <c r="G39" i="20"/>
  <c r="C28" i="20"/>
  <c r="G13" i="20"/>
  <c r="G40" i="20"/>
  <c r="K13" i="20"/>
  <c r="K25" i="20"/>
  <c r="K8" i="20"/>
  <c r="K39" i="20"/>
  <c r="C43" i="20"/>
  <c r="C26" i="20"/>
  <c r="K43" i="20"/>
  <c r="G28" i="20"/>
  <c r="C57" i="20"/>
  <c r="G57" i="20"/>
</calcChain>
</file>

<file path=xl/sharedStrings.xml><?xml version="1.0" encoding="utf-8"?>
<sst xmlns="http://schemas.openxmlformats.org/spreadsheetml/2006/main" count="74" uniqueCount="28">
  <si>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</si>
  <si>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</si>
  <si>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</si>
  <si>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</si>
  <si>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</si>
  <si>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</si>
  <si>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</si>
  <si>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</si>
  <si>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</si>
  <si>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</si>
  <si>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</si>
  <si>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</si>
  <si>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</si>
  <si>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</si>
  <si>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</si>
  <si>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</si>
  <si>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</si>
  <si>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</si>
  <si>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</si>
  <si>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</si>
  <si>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</si>
  <si>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</si>
  <si>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</si>
  <si>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</si>
  <si>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</si>
  <si>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カブトムシドーム</t>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</si>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</sst>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8"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right style="hair">
        <color indexed="64"/>
      </right>
      <top style="thin">
        <color indexed="64"/>
      </top>
      <bottom style="thin">
        <color indexed="64"/>
      </bottom>
      <diagonal style="hair">
        <color indexed="64"/>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14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6" fillId="0" borderId="6" xfId="0" applyFont="1" applyBorder="1" applyAlignment="1">
      <alignment horizontal="center" vertical="center" shrinkToFit="1"/>
    </xf>
    <xf numFmtId="38" fontId="6" fillId="0" borderId="7" xfId="1" applyFont="1" applyBorder="1" applyAlignment="1">
      <alignment horizontal="right" vertical="center" shrinkToFit="1"/>
    </xf>
    <xf numFmtId="0" fontId="6" fillId="3" borderId="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1" xfId="0" applyFont="1" applyBorder="1" applyAlignment="1">
      <alignment horizontal="center" vertical="center" shrinkToFit="1"/>
    </xf>
    <xf numFmtId="38" fontId="6" fillId="0" borderId="4" xfId="1" applyFont="1" applyBorder="1" applyAlignment="1">
      <alignment horizontal="right"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38" fontId="6" fillId="0" borderId="4" xfId="1" applyFont="1" applyFill="1" applyBorder="1" applyAlignment="1">
      <alignment horizontal="right" vertical="center" shrinkToFit="1"/>
    </xf>
    <xf numFmtId="38" fontId="6" fillId="3" borderId="4" xfId="1" applyFont="1" applyFill="1" applyBorder="1" applyAlignment="1">
      <alignment horizontal="right" vertical="center" shrinkToFit="1"/>
    </xf>
    <xf numFmtId="38" fontId="6" fillId="3" borderId="1" xfId="1" applyFont="1" applyFill="1" applyBorder="1" applyAlignment="1">
      <alignment horizontal="right" vertical="center" shrinkToFit="1"/>
    </xf>
    <xf numFmtId="0" fontId="6" fillId="0" borderId="1" xfId="0" applyFont="1" applyBorder="1" applyAlignment="1">
      <alignment horizontal="distributed" vertical="center" shrinkToFit="1"/>
    </xf>
    <xf numFmtId="38" fontId="6" fillId="0" borderId="1" xfId="1" applyFont="1" applyFill="1" applyBorder="1" applyAlignment="1">
      <alignment horizontal="right" vertical="center" shrinkToFit="1"/>
    </xf>
    <xf numFmtId="0" fontId="6" fillId="0" borderId="1" xfId="0" applyFont="1" applyFill="1" applyBorder="1" applyAlignment="1">
      <alignment horizontal="distributed" vertical="center"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0" fontId="4" fillId="0" borderId="0" xfId="0" applyFont="1" applyFill="1" applyBorder="1" applyAlignment="1">
      <alignment horizontal="distributed" vertical="center" shrinkToFit="1"/>
    </xf>
    <xf numFmtId="38" fontId="4" fillId="0" borderId="0"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188" fontId="4" fillId="0" borderId="9" xfId="1" applyNumberFormat="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0" fontId="4" fillId="0" borderId="12" xfId="0" applyFont="1" applyFill="1" applyBorder="1" applyAlignment="1">
      <alignment horizontal="distributed" vertical="center" shrinkToFit="1"/>
    </xf>
    <xf numFmtId="38" fontId="4" fillId="0" borderId="13" xfId="1" applyFont="1" applyFill="1" applyBorder="1" applyAlignment="1">
      <alignment horizontal="right" vertical="center" shrinkToFit="1"/>
    </xf>
    <xf numFmtId="188" fontId="4" fillId="0" borderId="14" xfId="1" applyNumberFormat="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0" fontId="4" fillId="0" borderId="16" xfId="0" applyFont="1" applyFill="1" applyBorder="1" applyAlignment="1">
      <alignment horizontal="distributed" vertical="center" shrinkToFit="1"/>
    </xf>
    <xf numFmtId="38" fontId="4" fillId="0" borderId="17" xfId="0" applyNumberFormat="1" applyFont="1" applyFill="1" applyBorder="1" applyAlignment="1">
      <alignment horizontal="right" vertical="center" shrinkToFit="1"/>
    </xf>
    <xf numFmtId="188" fontId="4" fillId="0" borderId="18" xfId="0" applyNumberFormat="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20"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188" fontId="4" fillId="0" borderId="18" xfId="1" applyNumberFormat="1" applyFont="1" applyFill="1" applyBorder="1" applyAlignment="1">
      <alignment horizontal="right" vertical="center" shrinkToFit="1"/>
    </xf>
    <xf numFmtId="38" fontId="8" fillId="0" borderId="21" xfId="1" applyFont="1" applyFill="1" applyBorder="1" applyAlignment="1">
      <alignment horizontal="right" vertical="center" shrinkToFit="1"/>
    </xf>
    <xf numFmtId="188" fontId="8" fillId="0" borderId="22" xfId="1" applyNumberFormat="1" applyFont="1" applyFill="1" applyBorder="1" applyAlignment="1">
      <alignment horizontal="right" vertical="center" shrinkToFit="1"/>
    </xf>
    <xf numFmtId="38" fontId="8" fillId="0" borderId="22" xfId="1" applyFont="1" applyFill="1" applyBorder="1" applyAlignment="1">
      <alignment horizontal="right" vertical="center" shrinkToFit="1"/>
    </xf>
    <xf numFmtId="0" fontId="4" fillId="0" borderId="0" xfId="0" applyFont="1" applyFill="1" applyBorder="1" applyAlignment="1">
      <alignment vertical="center"/>
    </xf>
    <xf numFmtId="38" fontId="4" fillId="2" borderId="5" xfId="0" applyNumberFormat="1" applyFont="1" applyFill="1" applyBorder="1" applyAlignment="1">
      <alignment horizontal="right" vertical="center" shrinkToFit="1"/>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5" xfId="1" applyFont="1" applyFill="1" applyBorder="1" applyAlignment="1">
      <alignment horizontal="right" vertical="center" shrinkToFit="1"/>
    </xf>
    <xf numFmtId="38" fontId="4" fillId="0" borderId="23" xfId="1" applyFont="1" applyFill="1" applyBorder="1" applyAlignment="1">
      <alignment horizontal="right" vertical="center" shrinkToFit="1"/>
    </xf>
    <xf numFmtId="188" fontId="4" fillId="0" borderId="10" xfId="1" applyNumberFormat="1" applyFont="1" applyFill="1" applyBorder="1" applyAlignment="1">
      <alignment horizontal="right" vertical="center" shrinkToFit="1"/>
    </xf>
    <xf numFmtId="0" fontId="4" fillId="2" borderId="1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 fillId="0" borderId="0" xfId="0" applyFont="1" applyFill="1" applyBorder="1" applyAlignment="1">
      <alignment horizontal="center" vertical="center" shrinkToFit="1"/>
    </xf>
    <xf numFmtId="0" fontId="4" fillId="0" borderId="16" xfId="0" applyFont="1" applyBorder="1" applyAlignment="1">
      <alignment horizontal="center" vertical="center" shrinkToFit="1"/>
    </xf>
    <xf numFmtId="0" fontId="4" fillId="0" borderId="24" xfId="0"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3" fillId="0" borderId="1" xfId="0" applyFont="1" applyBorder="1" applyAlignment="1">
      <alignment vertical="center" shrinkToFi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3" fillId="0" borderId="1" xfId="0" applyFont="1" applyFill="1" applyBorder="1" applyAlignment="1">
      <alignment vertical="center" shrinkToFit="1"/>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7" fillId="0" borderId="0" xfId="0" applyFont="1" applyFill="1" applyBorder="1" applyAlignment="1">
      <alignment vertical="center" wrapText="1"/>
    </xf>
    <xf numFmtId="0" fontId="4" fillId="0" borderId="27" xfId="0" applyFont="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4" xfId="0" applyFill="1" applyBorder="1" applyAlignment="1">
      <alignment vertical="center" shrinkToFit="1"/>
    </xf>
    <xf numFmtId="0" fontId="0" fillId="0" borderId="25" xfId="0" applyFill="1" applyBorder="1" applyAlignment="1">
      <alignment vertical="center" shrinkToFit="1"/>
    </xf>
    <xf numFmtId="0" fontId="0" fillId="0" borderId="26" xfId="0" applyFill="1" applyBorder="1" applyAlignment="1">
      <alignment vertical="center" shrinkToFit="1"/>
    </xf>
    <xf numFmtId="0" fontId="0" fillId="0" borderId="27" xfId="0" applyFill="1" applyBorder="1" applyAlignment="1">
      <alignment vertical="center" shrinkToFit="1"/>
    </xf>
    <xf numFmtId="0" fontId="0" fillId="0" borderId="28" xfId="0" applyFill="1" applyBorder="1" applyAlignment="1">
      <alignment vertical="center" shrinkToFit="1"/>
    </xf>
    <xf numFmtId="0" fontId="0" fillId="0" borderId="29" xfId="0" applyBorder="1" applyAlignment="1">
      <alignment horizontal="center" vertical="center" shrinkToFit="1"/>
    </xf>
    <xf numFmtId="0" fontId="4" fillId="0" borderId="30" xfId="0" applyFont="1" applyBorder="1" applyAlignment="1">
      <alignment horizontal="center" vertical="center" shrinkToFit="1"/>
    </xf>
    <xf numFmtId="0" fontId="0" fillId="0" borderId="31" xfId="0" applyBorder="1" applyAlignment="1">
      <alignment horizontal="center" vertical="center" shrinkToFit="1"/>
    </xf>
    <xf numFmtId="0" fontId="4" fillId="0" borderId="30" xfId="0" applyFont="1" applyBorder="1" applyAlignment="1">
      <alignment vertical="center" textRotation="255" shrinkToFit="1"/>
    </xf>
    <xf numFmtId="0" fontId="4" fillId="0" borderId="31" xfId="0" applyFont="1" applyBorder="1" applyAlignment="1">
      <alignment vertical="center" textRotation="255"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76200</xdr:rowOff>
    </xdr:from>
    <xdr:to>
      <xdr:col>5</xdr:col>
      <xdr:colOff>0</xdr:colOff>
      <xdr:row>9</xdr:row>
      <xdr:rowOff>76200</xdr:rowOff>
    </xdr:to>
    <xdr:sp macro="" textlink="">
      <xdr:nvSpPr>
        <xdr:cNvPr id="23962" name="Line 1">
          <a:extLst>
            <a:ext uri="{FF2B5EF4-FFF2-40B4-BE49-F238E27FC236}">
              <a16:creationId xmlns:a16="http://schemas.microsoft.com/office/drawing/2014/main" id="{4C609CF9-7EBE-4F9E-8650-67307E0603EC}"/>
            </a:ext>
          </a:extLst>
        </xdr:cNvPr>
        <xdr:cNvSpPr>
          <a:spLocks noChangeShapeType="1"/>
        </xdr:cNvSpPr>
      </xdr:nvSpPr>
      <xdr:spPr bwMode="auto">
        <a:xfrm>
          <a:off x="2600325" y="21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76200</xdr:rowOff>
    </xdr:from>
    <xdr:to>
      <xdr:col>5</xdr:col>
      <xdr:colOff>0</xdr:colOff>
      <xdr:row>8</xdr:row>
      <xdr:rowOff>76200</xdr:rowOff>
    </xdr:to>
    <xdr:sp macro="" textlink="">
      <xdr:nvSpPr>
        <xdr:cNvPr id="23963" name="Freeform 2">
          <a:extLst>
            <a:ext uri="{FF2B5EF4-FFF2-40B4-BE49-F238E27FC236}">
              <a16:creationId xmlns:a16="http://schemas.microsoft.com/office/drawing/2014/main" id="{1D8494C6-D347-4918-A4A0-20D53E38BB21}"/>
            </a:ext>
          </a:extLst>
        </xdr:cNvPr>
        <xdr:cNvSpPr>
          <a:spLocks/>
        </xdr:cNvSpPr>
      </xdr:nvSpPr>
      <xdr:spPr bwMode="auto">
        <a:xfrm>
          <a:off x="2600325" y="16764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xdr:row>
      <xdr:rowOff>57150</xdr:rowOff>
    </xdr:from>
    <xdr:to>
      <xdr:col>5</xdr:col>
      <xdr:colOff>0</xdr:colOff>
      <xdr:row>6</xdr:row>
      <xdr:rowOff>57150</xdr:rowOff>
    </xdr:to>
    <xdr:sp macro="" textlink="">
      <xdr:nvSpPr>
        <xdr:cNvPr id="23964" name="Freeform 3">
          <a:extLst>
            <a:ext uri="{FF2B5EF4-FFF2-40B4-BE49-F238E27FC236}">
              <a16:creationId xmlns:a16="http://schemas.microsoft.com/office/drawing/2014/main" id="{6A9784F5-D2A6-47E2-959D-A5F796D83015}"/>
            </a:ext>
          </a:extLst>
        </xdr:cNvPr>
        <xdr:cNvSpPr>
          <a:spLocks/>
        </xdr:cNvSpPr>
      </xdr:nvSpPr>
      <xdr:spPr bwMode="auto">
        <a:xfrm>
          <a:off x="2600325" y="12001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76200</xdr:rowOff>
    </xdr:from>
    <xdr:to>
      <xdr:col>5</xdr:col>
      <xdr:colOff>0</xdr:colOff>
      <xdr:row>24</xdr:row>
      <xdr:rowOff>76200</xdr:rowOff>
    </xdr:to>
    <xdr:sp macro="" textlink="">
      <xdr:nvSpPr>
        <xdr:cNvPr id="23965" name="Line 4">
          <a:extLst>
            <a:ext uri="{FF2B5EF4-FFF2-40B4-BE49-F238E27FC236}">
              <a16:creationId xmlns:a16="http://schemas.microsoft.com/office/drawing/2014/main" id="{9216312B-20E1-47F5-B17C-6E24BE331773}"/>
            </a:ext>
          </a:extLst>
        </xdr:cNvPr>
        <xdr:cNvSpPr>
          <a:spLocks noChangeShapeType="1"/>
        </xdr:cNvSpPr>
      </xdr:nvSpPr>
      <xdr:spPr bwMode="auto">
        <a:xfrm>
          <a:off x="2600325" y="545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76200</xdr:rowOff>
    </xdr:from>
    <xdr:to>
      <xdr:col>5</xdr:col>
      <xdr:colOff>0</xdr:colOff>
      <xdr:row>23</xdr:row>
      <xdr:rowOff>76200</xdr:rowOff>
    </xdr:to>
    <xdr:sp macro="" textlink="">
      <xdr:nvSpPr>
        <xdr:cNvPr id="23966" name="Freeform 5">
          <a:extLst>
            <a:ext uri="{FF2B5EF4-FFF2-40B4-BE49-F238E27FC236}">
              <a16:creationId xmlns:a16="http://schemas.microsoft.com/office/drawing/2014/main" id="{DDAFF6F3-1AE0-413F-920F-800412A1EFE8}"/>
            </a:ext>
          </a:extLst>
        </xdr:cNvPr>
        <xdr:cNvSpPr>
          <a:spLocks/>
        </xdr:cNvSpPr>
      </xdr:nvSpPr>
      <xdr:spPr bwMode="auto">
        <a:xfrm>
          <a:off x="2600325" y="50006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20</xdr:row>
      <xdr:rowOff>57150</xdr:rowOff>
    </xdr:from>
    <xdr:to>
      <xdr:col>5</xdr:col>
      <xdr:colOff>0</xdr:colOff>
      <xdr:row>21</xdr:row>
      <xdr:rowOff>57150</xdr:rowOff>
    </xdr:to>
    <xdr:sp macro="" textlink="">
      <xdr:nvSpPr>
        <xdr:cNvPr id="23967" name="Freeform 6">
          <a:extLst>
            <a:ext uri="{FF2B5EF4-FFF2-40B4-BE49-F238E27FC236}">
              <a16:creationId xmlns:a16="http://schemas.microsoft.com/office/drawing/2014/main" id="{282B86A9-F74A-4CA7-8CAB-FE9A0E8EFF11}"/>
            </a:ext>
          </a:extLst>
        </xdr:cNvPr>
        <xdr:cNvSpPr>
          <a:spLocks/>
        </xdr:cNvSpPr>
      </xdr:nvSpPr>
      <xdr:spPr bwMode="auto">
        <a:xfrm>
          <a:off x="2600325" y="45243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76200</xdr:rowOff>
    </xdr:from>
    <xdr:to>
      <xdr:col>5</xdr:col>
      <xdr:colOff>0</xdr:colOff>
      <xdr:row>39</xdr:row>
      <xdr:rowOff>76200</xdr:rowOff>
    </xdr:to>
    <xdr:sp macro="" textlink="">
      <xdr:nvSpPr>
        <xdr:cNvPr id="23968" name="Line 7">
          <a:extLst>
            <a:ext uri="{FF2B5EF4-FFF2-40B4-BE49-F238E27FC236}">
              <a16:creationId xmlns:a16="http://schemas.microsoft.com/office/drawing/2014/main" id="{BBED9837-6169-49FE-AFDB-D29BEC912DE9}"/>
            </a:ext>
          </a:extLst>
        </xdr:cNvPr>
        <xdr:cNvSpPr>
          <a:spLocks noChangeShapeType="1"/>
        </xdr:cNvSpPr>
      </xdr:nvSpPr>
      <xdr:spPr bwMode="auto">
        <a:xfrm>
          <a:off x="2600325" y="878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37</xdr:row>
      <xdr:rowOff>76200</xdr:rowOff>
    </xdr:from>
    <xdr:to>
      <xdr:col>5</xdr:col>
      <xdr:colOff>0</xdr:colOff>
      <xdr:row>38</xdr:row>
      <xdr:rowOff>76200</xdr:rowOff>
    </xdr:to>
    <xdr:sp macro="" textlink="">
      <xdr:nvSpPr>
        <xdr:cNvPr id="23969" name="Freeform 8">
          <a:extLst>
            <a:ext uri="{FF2B5EF4-FFF2-40B4-BE49-F238E27FC236}">
              <a16:creationId xmlns:a16="http://schemas.microsoft.com/office/drawing/2014/main" id="{4675BA1E-F0E0-4BD6-9450-FB494BBCA292}"/>
            </a:ext>
          </a:extLst>
        </xdr:cNvPr>
        <xdr:cNvSpPr>
          <a:spLocks/>
        </xdr:cNvSpPr>
      </xdr:nvSpPr>
      <xdr:spPr bwMode="auto">
        <a:xfrm>
          <a:off x="2600325" y="83248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35</xdr:row>
      <xdr:rowOff>57150</xdr:rowOff>
    </xdr:from>
    <xdr:to>
      <xdr:col>5</xdr:col>
      <xdr:colOff>0</xdr:colOff>
      <xdr:row>36</xdr:row>
      <xdr:rowOff>57150</xdr:rowOff>
    </xdr:to>
    <xdr:sp macro="" textlink="">
      <xdr:nvSpPr>
        <xdr:cNvPr id="23970" name="Freeform 9">
          <a:extLst>
            <a:ext uri="{FF2B5EF4-FFF2-40B4-BE49-F238E27FC236}">
              <a16:creationId xmlns:a16="http://schemas.microsoft.com/office/drawing/2014/main" id="{E378545D-A1A5-43DD-B1D8-F1B0787D8A64}"/>
            </a:ext>
          </a:extLst>
        </xdr:cNvPr>
        <xdr:cNvSpPr>
          <a:spLocks/>
        </xdr:cNvSpPr>
      </xdr:nvSpPr>
      <xdr:spPr bwMode="auto">
        <a:xfrm>
          <a:off x="2600325" y="78486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54</xdr:row>
      <xdr:rowOff>76200</xdr:rowOff>
    </xdr:from>
    <xdr:to>
      <xdr:col>5</xdr:col>
      <xdr:colOff>0</xdr:colOff>
      <xdr:row>54</xdr:row>
      <xdr:rowOff>76200</xdr:rowOff>
    </xdr:to>
    <xdr:sp macro="" textlink="">
      <xdr:nvSpPr>
        <xdr:cNvPr id="23971" name="Line 10">
          <a:extLst>
            <a:ext uri="{FF2B5EF4-FFF2-40B4-BE49-F238E27FC236}">
              <a16:creationId xmlns:a16="http://schemas.microsoft.com/office/drawing/2014/main" id="{036DCC87-FDE9-4E96-BF2A-0E63E6985F7C}"/>
            </a:ext>
          </a:extLst>
        </xdr:cNvPr>
        <xdr:cNvSpPr>
          <a:spLocks noChangeShapeType="1"/>
        </xdr:cNvSpPr>
      </xdr:nvSpPr>
      <xdr:spPr bwMode="auto">
        <a:xfrm>
          <a:off x="2600325" y="12106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76200</xdr:rowOff>
    </xdr:from>
    <xdr:to>
      <xdr:col>5</xdr:col>
      <xdr:colOff>0</xdr:colOff>
      <xdr:row>53</xdr:row>
      <xdr:rowOff>76200</xdr:rowOff>
    </xdr:to>
    <xdr:sp macro="" textlink="">
      <xdr:nvSpPr>
        <xdr:cNvPr id="23972" name="Freeform 11">
          <a:extLst>
            <a:ext uri="{FF2B5EF4-FFF2-40B4-BE49-F238E27FC236}">
              <a16:creationId xmlns:a16="http://schemas.microsoft.com/office/drawing/2014/main" id="{A7D2995A-F5D4-43CC-AB1C-AD0A65CAC7E3}"/>
            </a:ext>
          </a:extLst>
        </xdr:cNvPr>
        <xdr:cNvSpPr>
          <a:spLocks/>
        </xdr:cNvSpPr>
      </xdr:nvSpPr>
      <xdr:spPr bwMode="auto">
        <a:xfrm>
          <a:off x="2600325" y="116490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50</xdr:row>
      <xdr:rowOff>57150</xdr:rowOff>
    </xdr:from>
    <xdr:to>
      <xdr:col>5</xdr:col>
      <xdr:colOff>0</xdr:colOff>
      <xdr:row>51</xdr:row>
      <xdr:rowOff>57150</xdr:rowOff>
    </xdr:to>
    <xdr:sp macro="" textlink="">
      <xdr:nvSpPr>
        <xdr:cNvPr id="23973" name="Freeform 12">
          <a:extLst>
            <a:ext uri="{FF2B5EF4-FFF2-40B4-BE49-F238E27FC236}">
              <a16:creationId xmlns:a16="http://schemas.microsoft.com/office/drawing/2014/main" id="{119068E5-9A1C-495B-A5D2-08736A7D0AEC}"/>
            </a:ext>
          </a:extLst>
        </xdr:cNvPr>
        <xdr:cNvSpPr>
          <a:spLocks/>
        </xdr:cNvSpPr>
      </xdr:nvSpPr>
      <xdr:spPr bwMode="auto">
        <a:xfrm>
          <a:off x="2600325" y="111728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10</xdr:row>
      <xdr:rowOff>76200</xdr:rowOff>
    </xdr:from>
    <xdr:to>
      <xdr:col>5</xdr:col>
      <xdr:colOff>0</xdr:colOff>
      <xdr:row>10</xdr:row>
      <xdr:rowOff>76200</xdr:rowOff>
    </xdr:to>
    <xdr:sp macro="" textlink="">
      <xdr:nvSpPr>
        <xdr:cNvPr id="23974" name="Line 13">
          <a:extLst>
            <a:ext uri="{FF2B5EF4-FFF2-40B4-BE49-F238E27FC236}">
              <a16:creationId xmlns:a16="http://schemas.microsoft.com/office/drawing/2014/main" id="{C790BA7B-B856-4501-B8AD-7609DF4F25EC}"/>
            </a:ext>
          </a:extLst>
        </xdr:cNvPr>
        <xdr:cNvSpPr>
          <a:spLocks noChangeShapeType="1"/>
        </xdr:cNvSpPr>
      </xdr:nvSpPr>
      <xdr:spPr bwMode="auto">
        <a:xfrm>
          <a:off x="2600325" y="23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76200</xdr:rowOff>
    </xdr:from>
    <xdr:to>
      <xdr:col>5</xdr:col>
      <xdr:colOff>0</xdr:colOff>
      <xdr:row>25</xdr:row>
      <xdr:rowOff>76200</xdr:rowOff>
    </xdr:to>
    <xdr:sp macro="" textlink="">
      <xdr:nvSpPr>
        <xdr:cNvPr id="23975" name="Line 14">
          <a:extLst>
            <a:ext uri="{FF2B5EF4-FFF2-40B4-BE49-F238E27FC236}">
              <a16:creationId xmlns:a16="http://schemas.microsoft.com/office/drawing/2014/main" id="{0C0ABCDC-6F55-42E0-A6F4-3A6A6401101A}"/>
            </a:ext>
          </a:extLst>
        </xdr:cNvPr>
        <xdr:cNvSpPr>
          <a:spLocks noChangeShapeType="1"/>
        </xdr:cNvSpPr>
      </xdr:nvSpPr>
      <xdr:spPr bwMode="auto">
        <a:xfrm>
          <a:off x="2600325" y="5686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76200</xdr:rowOff>
    </xdr:from>
    <xdr:to>
      <xdr:col>5</xdr:col>
      <xdr:colOff>0</xdr:colOff>
      <xdr:row>40</xdr:row>
      <xdr:rowOff>76200</xdr:rowOff>
    </xdr:to>
    <xdr:sp macro="" textlink="">
      <xdr:nvSpPr>
        <xdr:cNvPr id="23976" name="Line 15">
          <a:extLst>
            <a:ext uri="{FF2B5EF4-FFF2-40B4-BE49-F238E27FC236}">
              <a16:creationId xmlns:a16="http://schemas.microsoft.com/office/drawing/2014/main" id="{CA2F843A-D58E-4A4B-9AE7-82762E498BE8}"/>
            </a:ext>
          </a:extLst>
        </xdr:cNvPr>
        <xdr:cNvSpPr>
          <a:spLocks noChangeShapeType="1"/>
        </xdr:cNvSpPr>
      </xdr:nvSpPr>
      <xdr:spPr bwMode="auto">
        <a:xfrm>
          <a:off x="2600325" y="901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76200</xdr:rowOff>
    </xdr:from>
    <xdr:to>
      <xdr:col>5</xdr:col>
      <xdr:colOff>0</xdr:colOff>
      <xdr:row>55</xdr:row>
      <xdr:rowOff>76200</xdr:rowOff>
    </xdr:to>
    <xdr:sp macro="" textlink="">
      <xdr:nvSpPr>
        <xdr:cNvPr id="23977" name="Line 16">
          <a:extLst>
            <a:ext uri="{FF2B5EF4-FFF2-40B4-BE49-F238E27FC236}">
              <a16:creationId xmlns:a16="http://schemas.microsoft.com/office/drawing/2014/main" id="{D9201EB8-E0DB-41FD-A10E-EE57F3DBE33F}"/>
            </a:ext>
          </a:extLst>
        </xdr:cNvPr>
        <xdr:cNvSpPr>
          <a:spLocks noChangeShapeType="1"/>
        </xdr:cNvSpPr>
      </xdr:nvSpPr>
      <xdr:spPr bwMode="auto">
        <a:xfrm>
          <a:off x="2600325" y="1233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3978" name="Line 17">
          <a:extLst>
            <a:ext uri="{FF2B5EF4-FFF2-40B4-BE49-F238E27FC236}">
              <a16:creationId xmlns:a16="http://schemas.microsoft.com/office/drawing/2014/main" id="{6A27DD07-F62E-4173-B4F9-E454A5697D2E}"/>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76200</xdr:rowOff>
    </xdr:from>
    <xdr:to>
      <xdr:col>5</xdr:col>
      <xdr:colOff>0</xdr:colOff>
      <xdr:row>26</xdr:row>
      <xdr:rowOff>76200</xdr:rowOff>
    </xdr:to>
    <xdr:sp macro="" textlink="">
      <xdr:nvSpPr>
        <xdr:cNvPr id="23979" name="Line 18">
          <a:extLst>
            <a:ext uri="{FF2B5EF4-FFF2-40B4-BE49-F238E27FC236}">
              <a16:creationId xmlns:a16="http://schemas.microsoft.com/office/drawing/2014/main" id="{5AD18B07-46D7-43AE-86D0-7D86FBB7BF42}"/>
            </a:ext>
          </a:extLst>
        </xdr:cNvPr>
        <xdr:cNvSpPr>
          <a:spLocks noChangeShapeType="1"/>
        </xdr:cNvSpPr>
      </xdr:nvSpPr>
      <xdr:spPr bwMode="auto">
        <a:xfrm>
          <a:off x="2600325" y="591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41</xdr:row>
      <xdr:rowOff>76200</xdr:rowOff>
    </xdr:from>
    <xdr:to>
      <xdr:col>5</xdr:col>
      <xdr:colOff>0</xdr:colOff>
      <xdr:row>41</xdr:row>
      <xdr:rowOff>76200</xdr:rowOff>
    </xdr:to>
    <xdr:sp macro="" textlink="">
      <xdr:nvSpPr>
        <xdr:cNvPr id="23980" name="Line 19">
          <a:extLst>
            <a:ext uri="{FF2B5EF4-FFF2-40B4-BE49-F238E27FC236}">
              <a16:creationId xmlns:a16="http://schemas.microsoft.com/office/drawing/2014/main" id="{E4D24B0A-3456-4212-AEDD-55B8A51791D9}"/>
            </a:ext>
          </a:extLst>
        </xdr:cNvPr>
        <xdr:cNvSpPr>
          <a:spLocks noChangeShapeType="1"/>
        </xdr:cNvSpPr>
      </xdr:nvSpPr>
      <xdr:spPr bwMode="auto">
        <a:xfrm>
          <a:off x="2600325" y="923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76200</xdr:rowOff>
    </xdr:from>
    <xdr:to>
      <xdr:col>5</xdr:col>
      <xdr:colOff>0</xdr:colOff>
      <xdr:row>56</xdr:row>
      <xdr:rowOff>76200</xdr:rowOff>
    </xdr:to>
    <xdr:sp macro="" textlink="">
      <xdr:nvSpPr>
        <xdr:cNvPr id="23981" name="Line 20">
          <a:extLst>
            <a:ext uri="{FF2B5EF4-FFF2-40B4-BE49-F238E27FC236}">
              <a16:creationId xmlns:a16="http://schemas.microsoft.com/office/drawing/2014/main" id="{15A12EAC-C6B1-4594-A95A-445ACC445F2F}"/>
            </a:ext>
          </a:extLst>
        </xdr:cNvPr>
        <xdr:cNvSpPr>
          <a:spLocks noChangeShapeType="1"/>
        </xdr:cNvSpPr>
      </xdr:nvSpPr>
      <xdr:spPr bwMode="auto">
        <a:xfrm>
          <a:off x="2600325" y="1256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3982" name="Line 13">
          <a:extLst>
            <a:ext uri="{FF2B5EF4-FFF2-40B4-BE49-F238E27FC236}">
              <a16:creationId xmlns:a16="http://schemas.microsoft.com/office/drawing/2014/main" id="{AC2E11E6-F90A-4C5D-BFD3-3EF0687BBDE1}"/>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76200</xdr:rowOff>
    </xdr:from>
    <xdr:to>
      <xdr:col>5</xdr:col>
      <xdr:colOff>0</xdr:colOff>
      <xdr:row>26</xdr:row>
      <xdr:rowOff>76200</xdr:rowOff>
    </xdr:to>
    <xdr:sp macro="" textlink="">
      <xdr:nvSpPr>
        <xdr:cNvPr id="23983" name="Line 14">
          <a:extLst>
            <a:ext uri="{FF2B5EF4-FFF2-40B4-BE49-F238E27FC236}">
              <a16:creationId xmlns:a16="http://schemas.microsoft.com/office/drawing/2014/main" id="{12E7C47A-43D6-4EC5-ACAA-6866A738A97A}"/>
            </a:ext>
          </a:extLst>
        </xdr:cNvPr>
        <xdr:cNvSpPr>
          <a:spLocks noChangeShapeType="1"/>
        </xdr:cNvSpPr>
      </xdr:nvSpPr>
      <xdr:spPr bwMode="auto">
        <a:xfrm>
          <a:off x="2600325" y="591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41</xdr:row>
      <xdr:rowOff>76200</xdr:rowOff>
    </xdr:from>
    <xdr:to>
      <xdr:col>5</xdr:col>
      <xdr:colOff>0</xdr:colOff>
      <xdr:row>41</xdr:row>
      <xdr:rowOff>76200</xdr:rowOff>
    </xdr:to>
    <xdr:sp macro="" textlink="">
      <xdr:nvSpPr>
        <xdr:cNvPr id="23984" name="Line 15">
          <a:extLst>
            <a:ext uri="{FF2B5EF4-FFF2-40B4-BE49-F238E27FC236}">
              <a16:creationId xmlns:a16="http://schemas.microsoft.com/office/drawing/2014/main" id="{BBC0572D-4864-4ADA-842D-BF55F78D6A88}"/>
            </a:ext>
          </a:extLst>
        </xdr:cNvPr>
        <xdr:cNvSpPr>
          <a:spLocks noChangeShapeType="1"/>
        </xdr:cNvSpPr>
      </xdr:nvSpPr>
      <xdr:spPr bwMode="auto">
        <a:xfrm>
          <a:off x="2600325" y="923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76200</xdr:rowOff>
    </xdr:from>
    <xdr:to>
      <xdr:col>5</xdr:col>
      <xdr:colOff>0</xdr:colOff>
      <xdr:row>56</xdr:row>
      <xdr:rowOff>76200</xdr:rowOff>
    </xdr:to>
    <xdr:sp macro="" textlink="">
      <xdr:nvSpPr>
        <xdr:cNvPr id="23985" name="Line 16">
          <a:extLst>
            <a:ext uri="{FF2B5EF4-FFF2-40B4-BE49-F238E27FC236}">
              <a16:creationId xmlns:a16="http://schemas.microsoft.com/office/drawing/2014/main" id="{4A8ED55A-0D57-4FB5-AB2E-C9E538E3DB07}"/>
            </a:ext>
          </a:extLst>
        </xdr:cNvPr>
        <xdr:cNvSpPr>
          <a:spLocks noChangeShapeType="1"/>
        </xdr:cNvSpPr>
      </xdr:nvSpPr>
      <xdr:spPr bwMode="auto">
        <a:xfrm>
          <a:off x="2600325" y="1256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17</xdr:row>
      <xdr:rowOff>76200</xdr:rowOff>
    </xdr:from>
    <xdr:to>
      <xdr:col>2</xdr:col>
      <xdr:colOff>0</xdr:colOff>
      <xdr:row>17</xdr:row>
      <xdr:rowOff>76200</xdr:rowOff>
    </xdr:to>
    <xdr:sp macro="" textlink="">
      <xdr:nvSpPr>
        <xdr:cNvPr id="24770" name="Line 1">
          <a:extLst>
            <a:ext uri="{FF2B5EF4-FFF2-40B4-BE49-F238E27FC236}">
              <a16:creationId xmlns:a16="http://schemas.microsoft.com/office/drawing/2014/main" id="{02153B82-C960-4348-87F4-E6C34587B1D3}"/>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76200</xdr:rowOff>
    </xdr:from>
    <xdr:to>
      <xdr:col>2</xdr:col>
      <xdr:colOff>0</xdr:colOff>
      <xdr:row>15</xdr:row>
      <xdr:rowOff>76200</xdr:rowOff>
    </xdr:to>
    <xdr:sp macro="" textlink="">
      <xdr:nvSpPr>
        <xdr:cNvPr id="24771" name="Freeform 2">
          <a:extLst>
            <a:ext uri="{FF2B5EF4-FFF2-40B4-BE49-F238E27FC236}">
              <a16:creationId xmlns:a16="http://schemas.microsoft.com/office/drawing/2014/main" id="{033F774B-2544-4573-AE35-1730963290E4}"/>
            </a:ext>
          </a:extLst>
        </xdr:cNvPr>
        <xdr:cNvSpPr>
          <a:spLocks/>
        </xdr:cNvSpPr>
      </xdr:nvSpPr>
      <xdr:spPr bwMode="auto">
        <a:xfrm>
          <a:off x="2381250" y="348615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57150</xdr:rowOff>
    </xdr:from>
    <xdr:to>
      <xdr:col>2</xdr:col>
      <xdr:colOff>0</xdr:colOff>
      <xdr:row>13</xdr:row>
      <xdr:rowOff>57150</xdr:rowOff>
    </xdr:to>
    <xdr:sp macro="" textlink="">
      <xdr:nvSpPr>
        <xdr:cNvPr id="24772" name="Freeform 3">
          <a:extLst>
            <a:ext uri="{FF2B5EF4-FFF2-40B4-BE49-F238E27FC236}">
              <a16:creationId xmlns:a16="http://schemas.microsoft.com/office/drawing/2014/main" id="{A94697CB-81F6-4C75-BE8B-259C16142517}"/>
            </a:ext>
          </a:extLst>
        </xdr:cNvPr>
        <xdr:cNvSpPr>
          <a:spLocks/>
        </xdr:cNvSpPr>
      </xdr:nvSpPr>
      <xdr:spPr bwMode="auto">
        <a:xfrm>
          <a:off x="2381250" y="297180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31</xdr:row>
      <xdr:rowOff>76200</xdr:rowOff>
    </xdr:from>
    <xdr:to>
      <xdr:col>2</xdr:col>
      <xdr:colOff>0</xdr:colOff>
      <xdr:row>31</xdr:row>
      <xdr:rowOff>76200</xdr:rowOff>
    </xdr:to>
    <xdr:sp macro="" textlink="">
      <xdr:nvSpPr>
        <xdr:cNvPr id="24773" name="Line 4">
          <a:extLst>
            <a:ext uri="{FF2B5EF4-FFF2-40B4-BE49-F238E27FC236}">
              <a16:creationId xmlns:a16="http://schemas.microsoft.com/office/drawing/2014/main" id="{B3A77C0A-2472-4B09-AEB0-1154E24B9370}"/>
            </a:ext>
          </a:extLst>
        </xdr:cNvPr>
        <xdr:cNvSpPr>
          <a:spLocks noChangeShapeType="1"/>
        </xdr:cNvSpPr>
      </xdr:nvSpPr>
      <xdr:spPr bwMode="auto">
        <a:xfrm>
          <a:off x="2381250" y="750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xdr:row>
      <xdr:rowOff>76200</xdr:rowOff>
    </xdr:from>
    <xdr:to>
      <xdr:col>2</xdr:col>
      <xdr:colOff>0</xdr:colOff>
      <xdr:row>42</xdr:row>
      <xdr:rowOff>76200</xdr:rowOff>
    </xdr:to>
    <xdr:sp macro="" textlink="">
      <xdr:nvSpPr>
        <xdr:cNvPr id="24774" name="Line 7">
          <a:extLst>
            <a:ext uri="{FF2B5EF4-FFF2-40B4-BE49-F238E27FC236}">
              <a16:creationId xmlns:a16="http://schemas.microsoft.com/office/drawing/2014/main" id="{31F76E21-A96F-459B-AE4E-FEFA39BB66B3}"/>
            </a:ext>
          </a:extLst>
        </xdr:cNvPr>
        <xdr:cNvSpPr>
          <a:spLocks noChangeShapeType="1"/>
        </xdr:cNvSpPr>
      </xdr:nvSpPr>
      <xdr:spPr bwMode="auto">
        <a:xfrm>
          <a:off x="2381250" y="1002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76200</xdr:rowOff>
    </xdr:from>
    <xdr:to>
      <xdr:col>2</xdr:col>
      <xdr:colOff>0</xdr:colOff>
      <xdr:row>53</xdr:row>
      <xdr:rowOff>76200</xdr:rowOff>
    </xdr:to>
    <xdr:sp macro="" textlink="">
      <xdr:nvSpPr>
        <xdr:cNvPr id="24775" name="Line 10">
          <a:extLst>
            <a:ext uri="{FF2B5EF4-FFF2-40B4-BE49-F238E27FC236}">
              <a16:creationId xmlns:a16="http://schemas.microsoft.com/office/drawing/2014/main" id="{1E6975CA-3AA9-43D1-921D-9BF49EA259A5}"/>
            </a:ext>
          </a:extLst>
        </xdr:cNvPr>
        <xdr:cNvSpPr>
          <a:spLocks noChangeShapeType="1"/>
        </xdr:cNvSpPr>
      </xdr:nvSpPr>
      <xdr:spPr bwMode="auto">
        <a:xfrm>
          <a:off x="2381250" y="1253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4776" name="Line 13">
          <a:extLst>
            <a:ext uri="{FF2B5EF4-FFF2-40B4-BE49-F238E27FC236}">
              <a16:creationId xmlns:a16="http://schemas.microsoft.com/office/drawing/2014/main" id="{4E549886-933D-463B-9C6C-BDDC021D36B7}"/>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4777" name="Line 14">
          <a:extLst>
            <a:ext uri="{FF2B5EF4-FFF2-40B4-BE49-F238E27FC236}">
              <a16:creationId xmlns:a16="http://schemas.microsoft.com/office/drawing/2014/main" id="{FD55E202-161B-415E-BEFE-77012BE9F037}"/>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76200</xdr:rowOff>
    </xdr:from>
    <xdr:to>
      <xdr:col>2</xdr:col>
      <xdr:colOff>0</xdr:colOff>
      <xdr:row>15</xdr:row>
      <xdr:rowOff>76200</xdr:rowOff>
    </xdr:to>
    <xdr:sp macro="" textlink="">
      <xdr:nvSpPr>
        <xdr:cNvPr id="24778" name="Freeform 15">
          <a:extLst>
            <a:ext uri="{FF2B5EF4-FFF2-40B4-BE49-F238E27FC236}">
              <a16:creationId xmlns:a16="http://schemas.microsoft.com/office/drawing/2014/main" id="{91AD2C8E-C278-4C10-922B-AAF4B2B23C5A}"/>
            </a:ext>
          </a:extLst>
        </xdr:cNvPr>
        <xdr:cNvSpPr>
          <a:spLocks/>
        </xdr:cNvSpPr>
      </xdr:nvSpPr>
      <xdr:spPr bwMode="auto">
        <a:xfrm>
          <a:off x="2381250" y="348615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57150</xdr:rowOff>
    </xdr:from>
    <xdr:to>
      <xdr:col>2</xdr:col>
      <xdr:colOff>0</xdr:colOff>
      <xdr:row>13</xdr:row>
      <xdr:rowOff>57150</xdr:rowOff>
    </xdr:to>
    <xdr:sp macro="" textlink="">
      <xdr:nvSpPr>
        <xdr:cNvPr id="24779" name="Freeform 16">
          <a:extLst>
            <a:ext uri="{FF2B5EF4-FFF2-40B4-BE49-F238E27FC236}">
              <a16:creationId xmlns:a16="http://schemas.microsoft.com/office/drawing/2014/main" id="{ADE888E0-F5ED-4D73-BDDC-0B2FF9F9C0BC}"/>
            </a:ext>
          </a:extLst>
        </xdr:cNvPr>
        <xdr:cNvSpPr>
          <a:spLocks/>
        </xdr:cNvSpPr>
      </xdr:nvSpPr>
      <xdr:spPr bwMode="auto">
        <a:xfrm>
          <a:off x="2381250" y="297180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4780" name="Line 17">
          <a:extLst>
            <a:ext uri="{FF2B5EF4-FFF2-40B4-BE49-F238E27FC236}">
              <a16:creationId xmlns:a16="http://schemas.microsoft.com/office/drawing/2014/main" id="{A8F4EBA1-E398-418E-8CA4-2C2776F7BAA5}"/>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tabSelected="1" zoomScaleNormal="100" workbookViewId="0">
      <selection activeCell="B2" sqref="B2:E3"/>
    </sheetView>
  </sheetViews>
  <sheetFormatPr defaultRowHeight="20.100000000000001" customHeight="1" x14ac:dyDescent="0.15"/>
  <cols>
    <col min="1" max="1" width="3.625" style="2" customWidth="1"/>
    <col min="2" max="13" width="7.625" style="2" customWidth="1"/>
    <col min="14" max="14" width="10.625" style="2" customWidth="1"/>
    <col min="15" max="16384" width="9" style="2"/>
  </cols>
  <sheetData>
    <row r="1" spans="1:14" ht="18" customHeight="1" x14ac:dyDescent="0.15">
      <c r="A1" s="1" t="s">
        <v>6</v>
      </c>
      <c r="B1" s="6"/>
      <c r="C1" s="6"/>
      <c r="D1" s="7"/>
      <c r="E1" s="7"/>
      <c r="F1" s="7"/>
      <c r="G1" s="7"/>
      <c r="H1" s="7"/>
      <c r="I1" s="7"/>
      <c r="J1" s="7"/>
      <c r="K1" s="7"/>
      <c r="L1" s="127" t="s">
        <v>13</v>
      </c>
      <c r="M1" s="127"/>
    </row>
    <row r="2" spans="1:14" ht="18" customHeight="1" x14ac:dyDescent="0.15">
      <c r="A2" s="112"/>
      <c r="B2" s="97" t="s">
        <v>7</v>
      </c>
      <c r="C2" s="98"/>
      <c r="D2" s="99"/>
      <c r="E2" s="100"/>
      <c r="F2" s="105" t="s">
        <v>8</v>
      </c>
      <c r="G2" s="106"/>
      <c r="H2" s="107"/>
      <c r="I2" s="108"/>
      <c r="J2" s="105" t="s">
        <v>9</v>
      </c>
      <c r="K2" s="106"/>
      <c r="L2" s="107"/>
      <c r="M2" s="108"/>
      <c r="N2" s="5"/>
    </row>
    <row r="3" spans="1:14" ht="18" customHeight="1" x14ac:dyDescent="0.15">
      <c r="A3" s="112"/>
      <c r="B3" s="101"/>
      <c r="C3" s="102"/>
      <c r="D3" s="102"/>
      <c r="E3" s="103"/>
      <c r="F3" s="109"/>
      <c r="G3" s="110"/>
      <c r="H3" s="110"/>
      <c r="I3" s="111"/>
      <c r="J3" s="109"/>
      <c r="K3" s="110"/>
      <c r="L3" s="110"/>
      <c r="M3" s="111"/>
      <c r="N3" s="5"/>
    </row>
    <row r="4" spans="1:14" ht="18" customHeight="1" x14ac:dyDescent="0.15">
      <c r="A4" s="8" t="s">
        <v>18</v>
      </c>
      <c r="B4" s="28" t="s">
        <v>14</v>
      </c>
      <c r="C4" s="29" t="s">
        <v>19</v>
      </c>
      <c r="D4" s="10" t="s">
        <v>0</v>
      </c>
      <c r="E4" s="11" t="s">
        <v>1</v>
      </c>
      <c r="F4" s="27" t="s">
        <v>14</v>
      </c>
      <c r="G4" s="26" t="s">
        <v>19</v>
      </c>
      <c r="H4" s="15" t="s">
        <v>0</v>
      </c>
      <c r="I4" s="16" t="s">
        <v>1</v>
      </c>
      <c r="J4" s="27" t="s">
        <v>14</v>
      </c>
      <c r="K4" s="26" t="s">
        <v>19</v>
      </c>
      <c r="L4" s="15" t="s">
        <v>0</v>
      </c>
      <c r="M4" s="16" t="s">
        <v>1</v>
      </c>
      <c r="N4" s="3"/>
    </row>
    <row r="5" spans="1:14" ht="18" customHeight="1" x14ac:dyDescent="0.15">
      <c r="A5" s="8">
        <v>14</v>
      </c>
      <c r="B5" s="12">
        <f t="shared" ref="B5:B10" si="0">D5+E5</f>
        <v>16330</v>
      </c>
      <c r="C5" s="22"/>
      <c r="D5" s="13">
        <v>7935</v>
      </c>
      <c r="E5" s="14">
        <v>8395</v>
      </c>
      <c r="F5" s="17">
        <f t="shared" ref="F5:F11" si="1">SUM(H5:I5)</f>
        <v>1093</v>
      </c>
      <c r="G5" s="23"/>
      <c r="H5" s="18">
        <v>673</v>
      </c>
      <c r="I5" s="19">
        <v>420</v>
      </c>
      <c r="J5" s="20">
        <f t="shared" ref="J5:J11" si="2">SUM(L5:M5)</f>
        <v>4064</v>
      </c>
      <c r="K5" s="24"/>
      <c r="L5" s="18">
        <v>2011</v>
      </c>
      <c r="M5" s="19">
        <v>2053</v>
      </c>
      <c r="N5" s="4"/>
    </row>
    <row r="6" spans="1:14" ht="18" customHeight="1" x14ac:dyDescent="0.15">
      <c r="A6" s="9">
        <v>15</v>
      </c>
      <c r="B6" s="12">
        <f t="shared" si="0"/>
        <v>15921</v>
      </c>
      <c r="C6" s="22">
        <f t="shared" ref="C6:C14" si="3">B6/B5</f>
        <v>0.97495407225964481</v>
      </c>
      <c r="D6" s="13">
        <v>7926</v>
      </c>
      <c r="E6" s="14">
        <v>7995</v>
      </c>
      <c r="F6" s="17">
        <f t="shared" si="1"/>
        <v>1056</v>
      </c>
      <c r="G6" s="23">
        <f t="shared" ref="G6:G11" si="4">F6/F5</f>
        <v>0.96614821591948763</v>
      </c>
      <c r="H6" s="18">
        <v>670</v>
      </c>
      <c r="I6" s="19">
        <v>386</v>
      </c>
      <c r="J6" s="20">
        <f t="shared" si="2"/>
        <v>4244</v>
      </c>
      <c r="K6" s="24">
        <f t="shared" ref="K6:K11" si="5">J6/J5</f>
        <v>1.0442913385826771</v>
      </c>
      <c r="L6" s="18">
        <v>2108</v>
      </c>
      <c r="M6" s="19">
        <v>2136</v>
      </c>
      <c r="N6" s="4"/>
    </row>
    <row r="7" spans="1:14" ht="18" customHeight="1" x14ac:dyDescent="0.15">
      <c r="A7" s="9">
        <v>16</v>
      </c>
      <c r="B7" s="12">
        <f t="shared" si="0"/>
        <v>16252</v>
      </c>
      <c r="C7" s="22">
        <f t="shared" si="3"/>
        <v>1.0207901513724011</v>
      </c>
      <c r="D7" s="13">
        <v>7974</v>
      </c>
      <c r="E7" s="14">
        <v>8278</v>
      </c>
      <c r="F7" s="17">
        <f t="shared" si="1"/>
        <v>1043</v>
      </c>
      <c r="G7" s="23">
        <f t="shared" si="4"/>
        <v>0.98768939393939392</v>
      </c>
      <c r="H7" s="18">
        <v>652</v>
      </c>
      <c r="I7" s="19">
        <v>391</v>
      </c>
      <c r="J7" s="20">
        <f t="shared" si="2"/>
        <v>4061</v>
      </c>
      <c r="K7" s="24">
        <f t="shared" si="5"/>
        <v>0.95688030160226201</v>
      </c>
      <c r="L7" s="18">
        <v>2001</v>
      </c>
      <c r="M7" s="19">
        <v>2060</v>
      </c>
      <c r="N7" s="4"/>
    </row>
    <row r="8" spans="1:14" ht="18" customHeight="1" x14ac:dyDescent="0.15">
      <c r="A8" s="9">
        <v>17</v>
      </c>
      <c r="B8" s="12">
        <f t="shared" si="0"/>
        <v>16914</v>
      </c>
      <c r="C8" s="22">
        <f t="shared" si="3"/>
        <v>1.0407334481909918</v>
      </c>
      <c r="D8" s="13">
        <v>8161</v>
      </c>
      <c r="E8" s="14">
        <v>8753</v>
      </c>
      <c r="F8" s="17">
        <f t="shared" si="1"/>
        <v>927</v>
      </c>
      <c r="G8" s="23">
        <f t="shared" si="4"/>
        <v>0.88878235858101629</v>
      </c>
      <c r="H8" s="18">
        <v>567</v>
      </c>
      <c r="I8" s="19">
        <v>360</v>
      </c>
      <c r="J8" s="20">
        <f t="shared" si="2"/>
        <v>4044</v>
      </c>
      <c r="K8" s="24">
        <f t="shared" si="5"/>
        <v>0.99581383895592224</v>
      </c>
      <c r="L8" s="18">
        <v>2033</v>
      </c>
      <c r="M8" s="19">
        <v>2011</v>
      </c>
      <c r="N8" s="4"/>
    </row>
    <row r="9" spans="1:14" ht="18" customHeight="1" x14ac:dyDescent="0.15">
      <c r="A9" s="9">
        <v>18</v>
      </c>
      <c r="B9" s="12">
        <f t="shared" si="0"/>
        <v>16844</v>
      </c>
      <c r="C9" s="22">
        <f t="shared" si="3"/>
        <v>0.99586141657798277</v>
      </c>
      <c r="D9" s="13">
        <v>8107</v>
      </c>
      <c r="E9" s="14">
        <v>8737</v>
      </c>
      <c r="F9" s="17">
        <f t="shared" si="1"/>
        <v>841</v>
      </c>
      <c r="G9" s="23">
        <f t="shared" si="4"/>
        <v>0.90722761596548007</v>
      </c>
      <c r="H9" s="18">
        <v>505</v>
      </c>
      <c r="I9" s="19">
        <v>336</v>
      </c>
      <c r="J9" s="20">
        <f t="shared" si="2"/>
        <v>4043</v>
      </c>
      <c r="K9" s="24">
        <f t="shared" si="5"/>
        <v>0.99975272007912952</v>
      </c>
      <c r="L9" s="18">
        <v>2015</v>
      </c>
      <c r="M9" s="19">
        <v>2028</v>
      </c>
      <c r="N9" s="4"/>
    </row>
    <row r="10" spans="1:14" ht="18" customHeight="1" x14ac:dyDescent="0.15">
      <c r="A10" s="9">
        <v>19</v>
      </c>
      <c r="B10" s="12">
        <f t="shared" si="0"/>
        <v>16939</v>
      </c>
      <c r="C10" s="22">
        <f t="shared" si="3"/>
        <v>1.0056399905010687</v>
      </c>
      <c r="D10" s="13">
        <v>8219</v>
      </c>
      <c r="E10" s="14">
        <v>8720</v>
      </c>
      <c r="F10" s="17">
        <f t="shared" si="1"/>
        <v>865</v>
      </c>
      <c r="G10" s="23">
        <f t="shared" si="4"/>
        <v>1.028537455410226</v>
      </c>
      <c r="H10" s="18">
        <v>516</v>
      </c>
      <c r="I10" s="19">
        <v>349</v>
      </c>
      <c r="J10" s="20">
        <f t="shared" si="2"/>
        <v>4582</v>
      </c>
      <c r="K10" s="24">
        <f t="shared" si="5"/>
        <v>1.1333168439277763</v>
      </c>
      <c r="L10" s="18">
        <v>2233</v>
      </c>
      <c r="M10" s="19">
        <v>2349</v>
      </c>
      <c r="N10" s="4"/>
    </row>
    <row r="11" spans="1:14" ht="18" customHeight="1" x14ac:dyDescent="0.15">
      <c r="A11" s="51">
        <v>20</v>
      </c>
      <c r="B11" s="12">
        <f>F11+J11+B26+F26+J26+B41+F41+J41+B56+F56</f>
        <v>16915</v>
      </c>
      <c r="C11" s="22">
        <f t="shared" si="3"/>
        <v>0.99858315130763331</v>
      </c>
      <c r="D11" s="13">
        <f>H11+L11+D26+H26+L26+D41+H41+L41+D56+H56</f>
        <v>8206</v>
      </c>
      <c r="E11" s="14">
        <f>I11+M11+E26+I26+M26+E41+I41+M41+E56+I56</f>
        <v>8709</v>
      </c>
      <c r="F11" s="17">
        <f t="shared" si="1"/>
        <v>813</v>
      </c>
      <c r="G11" s="23">
        <f t="shared" si="4"/>
        <v>0.93988439306358385</v>
      </c>
      <c r="H11" s="54">
        <v>493</v>
      </c>
      <c r="I11" s="55">
        <v>320</v>
      </c>
      <c r="J11" s="17">
        <f t="shared" si="2"/>
        <v>4373</v>
      </c>
      <c r="K11" s="23">
        <f t="shared" si="5"/>
        <v>0.95438673068529023</v>
      </c>
      <c r="L11" s="54">
        <v>2121</v>
      </c>
      <c r="M11" s="55">
        <v>2252</v>
      </c>
      <c r="N11" s="4"/>
    </row>
    <row r="12" spans="1:14" ht="18" customHeight="1" x14ac:dyDescent="0.15">
      <c r="A12" s="51">
        <v>21</v>
      </c>
      <c r="B12" s="12">
        <f>F12+J12+B27+F27+J27+B42+F42+J42+B57+F57</f>
        <v>16852</v>
      </c>
      <c r="C12" s="22">
        <f t="shared" si="3"/>
        <v>0.99627549512267222</v>
      </c>
      <c r="D12" s="13">
        <f>H12+L12+D27+H27+L27+D42+H42+L42+D57+H57</f>
        <v>8179</v>
      </c>
      <c r="E12" s="14">
        <f>I12+M12+E27+I27+M27+E42+I42+M42+E57+I57</f>
        <v>8673</v>
      </c>
      <c r="F12" s="17">
        <f>SUM(H12:I12)</f>
        <v>842</v>
      </c>
      <c r="G12" s="23">
        <f>F12/F11</f>
        <v>1.035670356703567</v>
      </c>
      <c r="H12" s="54">
        <v>515</v>
      </c>
      <c r="I12" s="55">
        <v>327</v>
      </c>
      <c r="J12" s="17">
        <f>SUM(L12:M12)</f>
        <v>4297</v>
      </c>
      <c r="K12" s="23">
        <f>J12/J11</f>
        <v>0.98262062657214722</v>
      </c>
      <c r="L12" s="54">
        <v>2065</v>
      </c>
      <c r="M12" s="55">
        <v>2232</v>
      </c>
      <c r="N12" s="4"/>
    </row>
    <row r="13" spans="1:14" ht="18" customHeight="1" x14ac:dyDescent="0.15">
      <c r="A13" s="51">
        <v>22</v>
      </c>
      <c r="B13" s="12">
        <f>D13+E13</f>
        <v>16223</v>
      </c>
      <c r="C13" s="22">
        <f t="shared" si="3"/>
        <v>0.96267505340612392</v>
      </c>
      <c r="D13" s="13">
        <f>H13+L13+D28+H28+D43+L43+D58+H58</f>
        <v>7837</v>
      </c>
      <c r="E13" s="14">
        <f>I13+M13+E28+I28+E43+M43+E58+I58</f>
        <v>8386</v>
      </c>
      <c r="F13" s="17">
        <v>803</v>
      </c>
      <c r="G13" s="23">
        <f>F13/F12</f>
        <v>0.95368171021377668</v>
      </c>
      <c r="H13" s="54">
        <v>492</v>
      </c>
      <c r="I13" s="55">
        <v>311</v>
      </c>
      <c r="J13" s="17">
        <v>4224</v>
      </c>
      <c r="K13" s="23">
        <f>J13/J12</f>
        <v>0.9830114033046311</v>
      </c>
      <c r="L13" s="54">
        <v>2003</v>
      </c>
      <c r="M13" s="55">
        <v>2221</v>
      </c>
      <c r="N13" s="4"/>
    </row>
    <row r="14" spans="1:14" ht="18" customHeight="1" x14ac:dyDescent="0.15">
      <c r="A14" s="51">
        <v>23</v>
      </c>
      <c r="B14" s="89">
        <v>16020</v>
      </c>
      <c r="C14" s="90">
        <f t="shared" si="3"/>
        <v>0.9874869013129508</v>
      </c>
      <c r="D14" s="13">
        <v>7680</v>
      </c>
      <c r="E14" s="14">
        <v>8340</v>
      </c>
      <c r="F14" s="17">
        <v>716</v>
      </c>
      <c r="G14" s="91">
        <f>F14/F13</f>
        <v>0.8916562889165629</v>
      </c>
      <c r="H14" s="54">
        <v>446</v>
      </c>
      <c r="I14" s="54">
        <v>270</v>
      </c>
      <c r="J14" s="54">
        <v>4432</v>
      </c>
      <c r="K14" s="91">
        <f>J14/J13</f>
        <v>1.0492424242424243</v>
      </c>
      <c r="L14" s="54">
        <v>2075</v>
      </c>
      <c r="M14" s="55">
        <v>2357</v>
      </c>
      <c r="N14" s="4"/>
    </row>
    <row r="15" spans="1:14" ht="18" customHeight="1" x14ac:dyDescent="0.15">
      <c r="A15" s="2" t="s">
        <v>5</v>
      </c>
      <c r="B15" s="7"/>
      <c r="C15" s="7"/>
      <c r="D15" s="7"/>
      <c r="E15" s="7"/>
      <c r="F15" s="7"/>
      <c r="G15" s="7"/>
      <c r="H15" s="7"/>
      <c r="I15" s="7"/>
      <c r="J15" s="7"/>
      <c r="K15" s="7"/>
      <c r="L15" s="7"/>
      <c r="M15" s="7"/>
    </row>
    <row r="16" spans="1:14" ht="9.9499999999999993" customHeight="1" x14ac:dyDescent="0.15">
      <c r="A16" s="7"/>
      <c r="B16" s="7"/>
      <c r="C16" s="7"/>
      <c r="D16" s="7"/>
      <c r="E16" s="7"/>
      <c r="F16" s="7"/>
      <c r="G16" s="7"/>
      <c r="H16" s="7"/>
      <c r="I16" s="7"/>
      <c r="J16" s="7"/>
      <c r="K16" s="7"/>
      <c r="L16" s="7"/>
      <c r="M16" s="7"/>
    </row>
    <row r="17" spans="1:14" ht="18" customHeight="1" x14ac:dyDescent="0.15">
      <c r="A17" s="112"/>
      <c r="B17" s="105" t="s">
        <v>15</v>
      </c>
      <c r="C17" s="106"/>
      <c r="D17" s="116"/>
      <c r="E17" s="117"/>
      <c r="F17" s="105" t="s">
        <v>2</v>
      </c>
      <c r="G17" s="106"/>
      <c r="H17" s="107"/>
      <c r="I17" s="108"/>
      <c r="J17" s="105" t="s">
        <v>12</v>
      </c>
      <c r="K17" s="106"/>
      <c r="L17" s="107"/>
      <c r="M17" s="108"/>
      <c r="N17" s="5"/>
    </row>
    <row r="18" spans="1:14" ht="18" customHeight="1" x14ac:dyDescent="0.15">
      <c r="A18" s="112"/>
      <c r="B18" s="118"/>
      <c r="C18" s="119"/>
      <c r="D18" s="119"/>
      <c r="E18" s="120"/>
      <c r="F18" s="109"/>
      <c r="G18" s="110"/>
      <c r="H18" s="110"/>
      <c r="I18" s="111"/>
      <c r="J18" s="109"/>
      <c r="K18" s="110"/>
      <c r="L18" s="110"/>
      <c r="M18" s="111"/>
      <c r="N18" s="5"/>
    </row>
    <row r="19" spans="1:14" ht="18" customHeight="1" x14ac:dyDescent="0.15">
      <c r="A19" s="8" t="s">
        <v>18</v>
      </c>
      <c r="B19" s="27" t="s">
        <v>14</v>
      </c>
      <c r="C19" s="26" t="s">
        <v>19</v>
      </c>
      <c r="D19" s="15" t="s">
        <v>0</v>
      </c>
      <c r="E19" s="16" t="s">
        <v>1</v>
      </c>
      <c r="F19" s="27" t="s">
        <v>14</v>
      </c>
      <c r="G19" s="26" t="s">
        <v>19</v>
      </c>
      <c r="H19" s="15" t="s">
        <v>0</v>
      </c>
      <c r="I19" s="16" t="s">
        <v>1</v>
      </c>
      <c r="J19" s="27" t="s">
        <v>14</v>
      </c>
      <c r="K19" s="26" t="s">
        <v>19</v>
      </c>
      <c r="L19" s="15" t="s">
        <v>0</v>
      </c>
      <c r="M19" s="16" t="s">
        <v>1</v>
      </c>
      <c r="N19" s="3"/>
    </row>
    <row r="20" spans="1:14" ht="18" customHeight="1" x14ac:dyDescent="0.15">
      <c r="A20" s="8">
        <v>14</v>
      </c>
      <c r="B20" s="21">
        <f t="shared" ref="B20:B26" si="6">SUM(D20:E20)</f>
        <v>1758</v>
      </c>
      <c r="C20" s="25"/>
      <c r="D20" s="18">
        <v>776</v>
      </c>
      <c r="E20" s="19">
        <v>982</v>
      </c>
      <c r="F20" s="20">
        <f t="shared" ref="F20:F26" si="7">SUM(H20:I20)</f>
        <v>4298</v>
      </c>
      <c r="G20" s="24"/>
      <c r="H20" s="18">
        <v>1434</v>
      </c>
      <c r="I20" s="19">
        <v>2864</v>
      </c>
      <c r="J20" s="20">
        <f t="shared" ref="J20:J26" si="8">SUM(L20:M20)</f>
        <v>168</v>
      </c>
      <c r="K20" s="24"/>
      <c r="L20" s="18">
        <v>84</v>
      </c>
      <c r="M20" s="19">
        <v>84</v>
      </c>
      <c r="N20" s="4"/>
    </row>
    <row r="21" spans="1:14" ht="18" customHeight="1" x14ac:dyDescent="0.15">
      <c r="A21" s="9">
        <v>15</v>
      </c>
      <c r="B21" s="21">
        <f t="shared" si="6"/>
        <v>1725</v>
      </c>
      <c r="C21" s="25">
        <f t="shared" ref="C21:C26" si="9">B21/B20</f>
        <v>0.98122866894197958</v>
      </c>
      <c r="D21" s="18">
        <v>750</v>
      </c>
      <c r="E21" s="19">
        <v>975</v>
      </c>
      <c r="F21" s="20">
        <f t="shared" si="7"/>
        <v>4121</v>
      </c>
      <c r="G21" s="24">
        <f t="shared" ref="G21:G26" si="10">F21/F20</f>
        <v>0.95881805490926009</v>
      </c>
      <c r="H21" s="18">
        <v>1447</v>
      </c>
      <c r="I21" s="19">
        <v>2674</v>
      </c>
      <c r="J21" s="20">
        <f t="shared" si="8"/>
        <v>163</v>
      </c>
      <c r="K21" s="24">
        <f t="shared" ref="K21:K26" si="11">J21/J20</f>
        <v>0.97023809523809523</v>
      </c>
      <c r="L21" s="18">
        <v>80</v>
      </c>
      <c r="M21" s="19">
        <v>83</v>
      </c>
      <c r="N21" s="4"/>
    </row>
    <row r="22" spans="1:14" ht="18" customHeight="1" x14ac:dyDescent="0.15">
      <c r="A22" s="9">
        <v>16</v>
      </c>
      <c r="B22" s="21">
        <f t="shared" si="6"/>
        <v>2052</v>
      </c>
      <c r="C22" s="25">
        <f t="shared" si="9"/>
        <v>1.1895652173913043</v>
      </c>
      <c r="D22" s="18">
        <v>892</v>
      </c>
      <c r="E22" s="19">
        <v>1160</v>
      </c>
      <c r="F22" s="20">
        <f t="shared" si="7"/>
        <v>4316</v>
      </c>
      <c r="G22" s="24">
        <f t="shared" si="10"/>
        <v>1.0473186119873816</v>
      </c>
      <c r="H22" s="18">
        <v>1507</v>
      </c>
      <c r="I22" s="19">
        <v>2809</v>
      </c>
      <c r="J22" s="20">
        <f t="shared" si="8"/>
        <v>170</v>
      </c>
      <c r="K22" s="24">
        <f t="shared" si="11"/>
        <v>1.0429447852760736</v>
      </c>
      <c r="L22" s="18">
        <v>88</v>
      </c>
      <c r="M22" s="19">
        <v>82</v>
      </c>
      <c r="N22" s="4"/>
    </row>
    <row r="23" spans="1:14" ht="18" customHeight="1" x14ac:dyDescent="0.15">
      <c r="A23" s="9">
        <v>17</v>
      </c>
      <c r="B23" s="21">
        <f t="shared" si="6"/>
        <v>2025</v>
      </c>
      <c r="C23" s="25">
        <f t="shared" si="9"/>
        <v>0.98684210526315785</v>
      </c>
      <c r="D23" s="18">
        <v>881</v>
      </c>
      <c r="E23" s="19">
        <v>1144</v>
      </c>
      <c r="F23" s="20">
        <f t="shared" si="7"/>
        <v>5280</v>
      </c>
      <c r="G23" s="24">
        <f t="shared" si="10"/>
        <v>1.2233549582947174</v>
      </c>
      <c r="H23" s="18">
        <v>1847</v>
      </c>
      <c r="I23" s="19">
        <v>3433</v>
      </c>
      <c r="J23" s="20">
        <f t="shared" si="8"/>
        <v>173</v>
      </c>
      <c r="K23" s="24">
        <f t="shared" si="11"/>
        <v>1.0176470588235293</v>
      </c>
      <c r="L23" s="18">
        <v>90</v>
      </c>
      <c r="M23" s="19">
        <v>83</v>
      </c>
      <c r="N23" s="4"/>
    </row>
    <row r="24" spans="1:14" ht="18" customHeight="1" x14ac:dyDescent="0.15">
      <c r="A24" s="9">
        <v>18</v>
      </c>
      <c r="B24" s="21">
        <f t="shared" si="6"/>
        <v>1844</v>
      </c>
      <c r="C24" s="25">
        <f t="shared" si="9"/>
        <v>0.91061728395061725</v>
      </c>
      <c r="D24" s="18">
        <v>798</v>
      </c>
      <c r="E24" s="19">
        <v>1046</v>
      </c>
      <c r="F24" s="20">
        <f t="shared" si="7"/>
        <v>5429</v>
      </c>
      <c r="G24" s="24">
        <f t="shared" si="10"/>
        <v>1.0282196969696971</v>
      </c>
      <c r="H24" s="18">
        <v>1905</v>
      </c>
      <c r="I24" s="19">
        <v>3524</v>
      </c>
      <c r="J24" s="20">
        <f t="shared" si="8"/>
        <v>170</v>
      </c>
      <c r="K24" s="24">
        <f t="shared" si="11"/>
        <v>0.98265895953757221</v>
      </c>
      <c r="L24" s="18">
        <v>90</v>
      </c>
      <c r="M24" s="19">
        <v>80</v>
      </c>
      <c r="N24" s="4"/>
    </row>
    <row r="25" spans="1:14" ht="18" customHeight="1" x14ac:dyDescent="0.15">
      <c r="A25" s="9">
        <v>19</v>
      </c>
      <c r="B25" s="21">
        <f t="shared" si="6"/>
        <v>1662</v>
      </c>
      <c r="C25" s="25">
        <f t="shared" si="9"/>
        <v>0.90130151843817785</v>
      </c>
      <c r="D25" s="18">
        <v>716</v>
      </c>
      <c r="E25" s="19">
        <v>946</v>
      </c>
      <c r="F25" s="20">
        <f t="shared" si="7"/>
        <v>5031</v>
      </c>
      <c r="G25" s="24">
        <f t="shared" si="10"/>
        <v>0.92668999815804021</v>
      </c>
      <c r="H25" s="18">
        <v>1779</v>
      </c>
      <c r="I25" s="19">
        <v>3252</v>
      </c>
      <c r="J25" s="20">
        <f t="shared" si="8"/>
        <v>170</v>
      </c>
      <c r="K25" s="24">
        <f t="shared" si="11"/>
        <v>1</v>
      </c>
      <c r="L25" s="18">
        <v>90</v>
      </c>
      <c r="M25" s="19">
        <v>80</v>
      </c>
      <c r="N25" s="4"/>
    </row>
    <row r="26" spans="1:14" s="57" customFormat="1" ht="18" customHeight="1" x14ac:dyDescent="0.15">
      <c r="A26" s="51">
        <v>20</v>
      </c>
      <c r="B26" s="52">
        <f t="shared" si="6"/>
        <v>1861</v>
      </c>
      <c r="C26" s="53">
        <f t="shared" si="9"/>
        <v>1.1197352587244285</v>
      </c>
      <c r="D26" s="54">
        <v>809</v>
      </c>
      <c r="E26" s="55">
        <v>1052</v>
      </c>
      <c r="F26" s="17">
        <f t="shared" si="7"/>
        <v>4978</v>
      </c>
      <c r="G26" s="23">
        <f t="shared" si="10"/>
        <v>0.98946531504671043</v>
      </c>
      <c r="H26" s="54">
        <v>1749</v>
      </c>
      <c r="I26" s="55">
        <v>3229</v>
      </c>
      <c r="J26" s="17">
        <f t="shared" si="8"/>
        <v>168</v>
      </c>
      <c r="K26" s="23">
        <f t="shared" si="11"/>
        <v>0.9882352941176471</v>
      </c>
      <c r="L26" s="54">
        <v>91</v>
      </c>
      <c r="M26" s="55">
        <v>77</v>
      </c>
      <c r="N26" s="56"/>
    </row>
    <row r="27" spans="1:14" s="57" customFormat="1" ht="18" customHeight="1" x14ac:dyDescent="0.15">
      <c r="A27" s="51">
        <v>21</v>
      </c>
      <c r="B27" s="52">
        <f>SUM(D27:E27)</f>
        <v>2120</v>
      </c>
      <c r="C27" s="53">
        <f>B27/B26</f>
        <v>1.139172487909726</v>
      </c>
      <c r="D27" s="54">
        <v>926</v>
      </c>
      <c r="E27" s="55">
        <v>1194</v>
      </c>
      <c r="F27" s="17">
        <f>SUM(H27:I27)</f>
        <v>5641</v>
      </c>
      <c r="G27" s="23">
        <f>F27/F26</f>
        <v>1.1331860184813178</v>
      </c>
      <c r="H27" s="54">
        <v>2021</v>
      </c>
      <c r="I27" s="55">
        <v>3620</v>
      </c>
      <c r="J27" s="69"/>
      <c r="K27" s="70"/>
      <c r="L27" s="71"/>
      <c r="M27" s="72"/>
      <c r="N27" s="56"/>
    </row>
    <row r="28" spans="1:14" s="57" customFormat="1" ht="18" customHeight="1" x14ac:dyDescent="0.15">
      <c r="A28" s="78">
        <v>22</v>
      </c>
      <c r="B28" s="79">
        <v>1620</v>
      </c>
      <c r="C28" s="80">
        <f>B28/B27</f>
        <v>0.76415094339622647</v>
      </c>
      <c r="D28" s="81">
        <v>703</v>
      </c>
      <c r="E28" s="82">
        <v>917</v>
      </c>
      <c r="F28" s="83">
        <v>5656</v>
      </c>
      <c r="G28" s="84">
        <f>F28/F27</f>
        <v>1.0026591029959226</v>
      </c>
      <c r="H28" s="81">
        <v>1985</v>
      </c>
      <c r="I28" s="82">
        <v>3671</v>
      </c>
      <c r="J28" s="85"/>
      <c r="K28" s="86"/>
      <c r="L28" s="87"/>
      <c r="M28" s="87"/>
      <c r="N28" s="56"/>
    </row>
    <row r="29" spans="1:14" s="88" customFormat="1" ht="18" customHeight="1" x14ac:dyDescent="0.15">
      <c r="A29" s="51">
        <v>23</v>
      </c>
      <c r="B29" s="92">
        <v>1656</v>
      </c>
      <c r="C29" s="93">
        <f>B29/B28</f>
        <v>1.0222222222222221</v>
      </c>
      <c r="D29" s="54">
        <v>719</v>
      </c>
      <c r="E29" s="55">
        <v>937</v>
      </c>
      <c r="F29" s="94">
        <v>5347</v>
      </c>
      <c r="G29" s="91">
        <f>F29/F28</f>
        <v>0.94536775106082038</v>
      </c>
      <c r="H29" s="54">
        <v>1884</v>
      </c>
      <c r="I29" s="55">
        <v>3463</v>
      </c>
      <c r="J29" s="95"/>
      <c r="K29" s="75"/>
      <c r="L29" s="76"/>
      <c r="M29" s="77"/>
      <c r="N29" s="56"/>
    </row>
    <row r="30" spans="1:14" s="57" customFormat="1" ht="18" customHeight="1" x14ac:dyDescent="0.15">
      <c r="A30" s="57" t="s">
        <v>5</v>
      </c>
      <c r="B30" s="58"/>
      <c r="C30" s="58"/>
      <c r="D30" s="58"/>
      <c r="E30" s="58"/>
      <c r="F30" s="58"/>
      <c r="G30" s="58"/>
      <c r="H30" s="58"/>
      <c r="I30" s="58"/>
      <c r="J30" s="58"/>
      <c r="K30" s="58"/>
      <c r="L30" s="58"/>
      <c r="M30" s="58"/>
    </row>
    <row r="31" spans="1:14" s="57" customFormat="1" ht="9.9499999999999993" customHeight="1" x14ac:dyDescent="0.15">
      <c r="A31" s="58"/>
      <c r="B31" s="58"/>
      <c r="C31" s="58"/>
      <c r="D31" s="58"/>
      <c r="E31" s="58"/>
      <c r="F31" s="58"/>
      <c r="G31" s="58"/>
      <c r="H31" s="58"/>
      <c r="I31" s="58"/>
      <c r="J31" s="58"/>
      <c r="K31" s="58"/>
      <c r="L31" s="58"/>
      <c r="M31" s="58"/>
    </row>
    <row r="32" spans="1:14" s="57" customFormat="1" ht="18" customHeight="1" x14ac:dyDescent="0.15">
      <c r="A32" s="121"/>
      <c r="B32" s="122" t="s">
        <v>11</v>
      </c>
      <c r="C32" s="123"/>
      <c r="D32" s="124"/>
      <c r="E32" s="125"/>
      <c r="F32" s="122" t="s">
        <v>10</v>
      </c>
      <c r="G32" s="123"/>
      <c r="H32" s="124"/>
      <c r="I32" s="125"/>
      <c r="J32" s="128" t="s">
        <v>3</v>
      </c>
      <c r="K32" s="129"/>
      <c r="L32" s="130"/>
      <c r="M32" s="131"/>
      <c r="N32" s="59"/>
    </row>
    <row r="33" spans="1:14" s="57" customFormat="1" ht="18" customHeight="1" x14ac:dyDescent="0.15">
      <c r="A33" s="121"/>
      <c r="B33" s="113" t="s">
        <v>27</v>
      </c>
      <c r="C33" s="114"/>
      <c r="D33" s="114"/>
      <c r="E33" s="115"/>
      <c r="F33" s="113" t="s">
        <v>17</v>
      </c>
      <c r="G33" s="114"/>
      <c r="H33" s="114"/>
      <c r="I33" s="115"/>
      <c r="J33" s="132"/>
      <c r="K33" s="133"/>
      <c r="L33" s="133"/>
      <c r="M33" s="134"/>
      <c r="N33" s="59"/>
    </row>
    <row r="34" spans="1:14" s="57" customFormat="1" ht="18" customHeight="1" x14ac:dyDescent="0.15">
      <c r="A34" s="60" t="s">
        <v>18</v>
      </c>
      <c r="B34" s="61" t="s">
        <v>14</v>
      </c>
      <c r="C34" s="62" t="s">
        <v>19</v>
      </c>
      <c r="D34" s="63" t="s">
        <v>0</v>
      </c>
      <c r="E34" s="64" t="s">
        <v>1</v>
      </c>
      <c r="F34" s="61" t="s">
        <v>14</v>
      </c>
      <c r="G34" s="62" t="s">
        <v>19</v>
      </c>
      <c r="H34" s="63" t="s">
        <v>0</v>
      </c>
      <c r="I34" s="64" t="s">
        <v>1</v>
      </c>
      <c r="J34" s="61" t="s">
        <v>14</v>
      </c>
      <c r="K34" s="62" t="s">
        <v>19</v>
      </c>
      <c r="L34" s="63" t="s">
        <v>0</v>
      </c>
      <c r="M34" s="64" t="s">
        <v>1</v>
      </c>
      <c r="N34" s="65"/>
    </row>
    <row r="35" spans="1:14" s="57" customFormat="1" ht="18" customHeight="1" x14ac:dyDescent="0.15">
      <c r="A35" s="60">
        <v>14</v>
      </c>
      <c r="B35" s="52">
        <f t="shared" ref="B35:B41" si="12">SUM(D35:E35)</f>
        <v>959</v>
      </c>
      <c r="C35" s="53"/>
      <c r="D35" s="54">
        <v>811</v>
      </c>
      <c r="E35" s="55">
        <v>148</v>
      </c>
      <c r="F35" s="17">
        <f t="shared" ref="F35:F41" si="13">SUM(H35:I35)</f>
        <v>556</v>
      </c>
      <c r="G35" s="23"/>
      <c r="H35" s="54">
        <v>100</v>
      </c>
      <c r="I35" s="55">
        <v>456</v>
      </c>
      <c r="J35" s="17">
        <f t="shared" ref="J35:J41" si="14">SUM(L35:M35)</f>
        <v>1688</v>
      </c>
      <c r="K35" s="23"/>
      <c r="L35" s="54">
        <v>938</v>
      </c>
      <c r="M35" s="55">
        <v>750</v>
      </c>
      <c r="N35" s="56"/>
    </row>
    <row r="36" spans="1:14" s="57" customFormat="1" ht="18" customHeight="1" x14ac:dyDescent="0.15">
      <c r="A36" s="51">
        <v>15</v>
      </c>
      <c r="B36" s="52">
        <f t="shared" si="12"/>
        <v>959</v>
      </c>
      <c r="C36" s="53">
        <f t="shared" ref="C36:C41" si="15">B36/B35</f>
        <v>1</v>
      </c>
      <c r="D36" s="54">
        <v>814</v>
      </c>
      <c r="E36" s="55">
        <v>145</v>
      </c>
      <c r="F36" s="17">
        <f t="shared" si="13"/>
        <v>559</v>
      </c>
      <c r="G36" s="23">
        <f t="shared" ref="G36:G41" si="16">F36/F35</f>
        <v>1.0053956834532374</v>
      </c>
      <c r="H36" s="54">
        <v>100</v>
      </c>
      <c r="I36" s="55">
        <v>459</v>
      </c>
      <c r="J36" s="17">
        <f t="shared" si="14"/>
        <v>1287</v>
      </c>
      <c r="K36" s="23">
        <f t="shared" ref="K36:K41" si="17">J36/J35</f>
        <v>0.76244075829383884</v>
      </c>
      <c r="L36" s="54">
        <v>872</v>
      </c>
      <c r="M36" s="55">
        <v>415</v>
      </c>
      <c r="N36" s="56"/>
    </row>
    <row r="37" spans="1:14" s="57" customFormat="1" ht="18" customHeight="1" x14ac:dyDescent="0.15">
      <c r="A37" s="51">
        <v>16</v>
      </c>
      <c r="B37" s="52">
        <f t="shared" si="12"/>
        <v>960</v>
      </c>
      <c r="C37" s="53">
        <f t="shared" si="15"/>
        <v>1.0010427528675705</v>
      </c>
      <c r="D37" s="54">
        <v>810</v>
      </c>
      <c r="E37" s="55">
        <v>150</v>
      </c>
      <c r="F37" s="17">
        <f t="shared" si="13"/>
        <v>559</v>
      </c>
      <c r="G37" s="23">
        <f t="shared" si="16"/>
        <v>1</v>
      </c>
      <c r="H37" s="54">
        <v>100</v>
      </c>
      <c r="I37" s="55">
        <v>459</v>
      </c>
      <c r="J37" s="17">
        <f t="shared" si="14"/>
        <v>1269</v>
      </c>
      <c r="K37" s="23">
        <f t="shared" si="17"/>
        <v>0.98601398601398604</v>
      </c>
      <c r="L37" s="54">
        <v>814</v>
      </c>
      <c r="M37" s="55">
        <v>455</v>
      </c>
      <c r="N37" s="56"/>
    </row>
    <row r="38" spans="1:14" s="57" customFormat="1" ht="18" customHeight="1" x14ac:dyDescent="0.15">
      <c r="A38" s="51">
        <v>17</v>
      </c>
      <c r="B38" s="52">
        <f t="shared" si="12"/>
        <v>1000</v>
      </c>
      <c r="C38" s="53">
        <f t="shared" si="15"/>
        <v>1.0416666666666667</v>
      </c>
      <c r="D38" s="54">
        <v>850</v>
      </c>
      <c r="E38" s="55">
        <v>150</v>
      </c>
      <c r="F38" s="17">
        <f t="shared" si="13"/>
        <v>530</v>
      </c>
      <c r="G38" s="23">
        <f t="shared" si="16"/>
        <v>0.94812164579606439</v>
      </c>
      <c r="H38" s="54">
        <v>90</v>
      </c>
      <c r="I38" s="55">
        <v>440</v>
      </c>
      <c r="J38" s="17">
        <f t="shared" si="14"/>
        <v>1214</v>
      </c>
      <c r="K38" s="23">
        <f t="shared" si="17"/>
        <v>0.95665878644602054</v>
      </c>
      <c r="L38" s="54">
        <v>784</v>
      </c>
      <c r="M38" s="55">
        <v>430</v>
      </c>
      <c r="N38" s="56"/>
    </row>
    <row r="39" spans="1:14" s="57" customFormat="1" ht="18" customHeight="1" x14ac:dyDescent="0.15">
      <c r="A39" s="51">
        <v>18</v>
      </c>
      <c r="B39" s="52">
        <f t="shared" si="12"/>
        <v>1081</v>
      </c>
      <c r="C39" s="53">
        <f t="shared" si="15"/>
        <v>1.081</v>
      </c>
      <c r="D39" s="54">
        <v>922</v>
      </c>
      <c r="E39" s="55">
        <v>159</v>
      </c>
      <c r="F39" s="17">
        <f t="shared" si="13"/>
        <v>530</v>
      </c>
      <c r="G39" s="23">
        <f t="shared" si="16"/>
        <v>1</v>
      </c>
      <c r="H39" s="54">
        <v>90</v>
      </c>
      <c r="I39" s="55">
        <v>440</v>
      </c>
      <c r="J39" s="17">
        <f t="shared" si="14"/>
        <v>1187</v>
      </c>
      <c r="K39" s="23">
        <f t="shared" si="17"/>
        <v>0.97775947281713349</v>
      </c>
      <c r="L39" s="54">
        <v>765</v>
      </c>
      <c r="M39" s="55">
        <v>422</v>
      </c>
      <c r="N39" s="56"/>
    </row>
    <row r="40" spans="1:14" s="57" customFormat="1" ht="18" customHeight="1" x14ac:dyDescent="0.15">
      <c r="A40" s="51">
        <v>19</v>
      </c>
      <c r="B40" s="52">
        <f t="shared" si="12"/>
        <v>1156</v>
      </c>
      <c r="C40" s="53">
        <f t="shared" si="15"/>
        <v>1.0693802035152637</v>
      </c>
      <c r="D40" s="54">
        <v>982</v>
      </c>
      <c r="E40" s="55">
        <v>174</v>
      </c>
      <c r="F40" s="17">
        <f t="shared" si="13"/>
        <v>530</v>
      </c>
      <c r="G40" s="23">
        <f t="shared" si="16"/>
        <v>1</v>
      </c>
      <c r="H40" s="54">
        <v>90</v>
      </c>
      <c r="I40" s="55">
        <v>440</v>
      </c>
      <c r="J40" s="17">
        <f t="shared" si="14"/>
        <v>1182</v>
      </c>
      <c r="K40" s="23">
        <f t="shared" si="17"/>
        <v>0.995787700084246</v>
      </c>
      <c r="L40" s="54">
        <v>761</v>
      </c>
      <c r="M40" s="55">
        <v>421</v>
      </c>
      <c r="N40" s="56"/>
    </row>
    <row r="41" spans="1:14" s="57" customFormat="1" ht="18" customHeight="1" x14ac:dyDescent="0.15">
      <c r="A41" s="51">
        <v>20</v>
      </c>
      <c r="B41" s="52">
        <f t="shared" si="12"/>
        <v>1168</v>
      </c>
      <c r="C41" s="53">
        <f t="shared" si="15"/>
        <v>1.0103806228373702</v>
      </c>
      <c r="D41" s="54">
        <v>992</v>
      </c>
      <c r="E41" s="55">
        <v>176</v>
      </c>
      <c r="F41" s="17">
        <f t="shared" si="13"/>
        <v>530</v>
      </c>
      <c r="G41" s="23">
        <f t="shared" si="16"/>
        <v>1</v>
      </c>
      <c r="H41" s="54">
        <v>90</v>
      </c>
      <c r="I41" s="55">
        <v>440</v>
      </c>
      <c r="J41" s="17">
        <f t="shared" si="14"/>
        <v>1182</v>
      </c>
      <c r="K41" s="23">
        <f t="shared" si="17"/>
        <v>1</v>
      </c>
      <c r="L41" s="54">
        <v>758</v>
      </c>
      <c r="M41" s="55">
        <v>424</v>
      </c>
      <c r="N41" s="56"/>
    </row>
    <row r="42" spans="1:14" s="57" customFormat="1" ht="18" customHeight="1" x14ac:dyDescent="0.15">
      <c r="A42" s="51">
        <v>21</v>
      </c>
      <c r="B42" s="52">
        <f>SUM(D42:E42)</f>
        <v>957</v>
      </c>
      <c r="C42" s="53">
        <f>B42/B41</f>
        <v>0.81934931506849318</v>
      </c>
      <c r="D42" s="54">
        <v>805</v>
      </c>
      <c r="E42" s="55">
        <v>152</v>
      </c>
      <c r="F42" s="69"/>
      <c r="G42" s="70"/>
      <c r="H42" s="71"/>
      <c r="I42" s="72"/>
      <c r="J42" s="17">
        <f>SUM(L42:M42)</f>
        <v>1180</v>
      </c>
      <c r="K42" s="23">
        <f>J42/J41</f>
        <v>0.99830795262267347</v>
      </c>
      <c r="L42" s="54">
        <v>759</v>
      </c>
      <c r="M42" s="55">
        <v>421</v>
      </c>
      <c r="N42" s="56"/>
    </row>
    <row r="43" spans="1:14" s="57" customFormat="1" ht="18" customHeight="1" x14ac:dyDescent="0.15">
      <c r="A43" s="73">
        <v>22</v>
      </c>
      <c r="B43" s="52">
        <v>1116</v>
      </c>
      <c r="C43" s="53">
        <f>B43/B42</f>
        <v>1.1661442006269593</v>
      </c>
      <c r="D43" s="54">
        <v>942</v>
      </c>
      <c r="E43" s="55">
        <v>174</v>
      </c>
      <c r="F43" s="74"/>
      <c r="G43" s="75"/>
      <c r="H43" s="76"/>
      <c r="I43" s="77"/>
      <c r="J43" s="17">
        <v>1143</v>
      </c>
      <c r="K43" s="23">
        <f>J43/J42</f>
        <v>0.96864406779661016</v>
      </c>
      <c r="L43" s="54">
        <v>731</v>
      </c>
      <c r="M43" s="55">
        <v>412</v>
      </c>
      <c r="N43" s="56"/>
    </row>
    <row r="44" spans="1:14" s="57" customFormat="1" ht="18" customHeight="1" x14ac:dyDescent="0.15">
      <c r="A44" s="51">
        <v>23</v>
      </c>
      <c r="B44" s="52">
        <v>843</v>
      </c>
      <c r="C44" s="93">
        <f>B44/B43</f>
        <v>0.7553763440860215</v>
      </c>
      <c r="D44" s="54">
        <v>706</v>
      </c>
      <c r="E44" s="55">
        <v>137</v>
      </c>
      <c r="F44" s="69"/>
      <c r="G44" s="96"/>
      <c r="H44" s="71"/>
      <c r="I44" s="72"/>
      <c r="J44" s="17">
        <v>1285</v>
      </c>
      <c r="K44" s="91">
        <f>J44/J43</f>
        <v>1.1242344706911636</v>
      </c>
      <c r="L44" s="54">
        <v>816</v>
      </c>
      <c r="M44" s="55">
        <v>469</v>
      </c>
      <c r="N44" s="56"/>
    </row>
    <row r="45" spans="1:14" s="57" customFormat="1" ht="18" customHeight="1" x14ac:dyDescent="0.15">
      <c r="A45" s="57" t="s">
        <v>5</v>
      </c>
      <c r="B45" s="58"/>
      <c r="C45" s="58"/>
      <c r="D45" s="58"/>
      <c r="E45" s="58"/>
      <c r="F45" s="58"/>
      <c r="G45" s="58"/>
      <c r="H45" s="58"/>
      <c r="I45" s="58"/>
      <c r="J45" s="58"/>
      <c r="K45" s="58"/>
      <c r="L45" s="58"/>
      <c r="M45" s="58"/>
    </row>
    <row r="46" spans="1:14" s="57" customFormat="1" ht="9.9499999999999993" customHeight="1" x14ac:dyDescent="0.15">
      <c r="A46" s="58"/>
      <c r="B46" s="58"/>
      <c r="C46" s="58"/>
      <c r="D46" s="58"/>
      <c r="E46" s="58"/>
      <c r="F46" s="58"/>
      <c r="G46" s="58"/>
      <c r="H46" s="58"/>
      <c r="I46" s="58"/>
      <c r="J46" s="58"/>
      <c r="K46" s="58"/>
      <c r="L46" s="58"/>
      <c r="M46" s="58"/>
    </row>
    <row r="47" spans="1:14" s="57" customFormat="1" ht="18" customHeight="1" x14ac:dyDescent="0.15">
      <c r="A47" s="121"/>
      <c r="B47" s="128" t="s">
        <v>4</v>
      </c>
      <c r="C47" s="129"/>
      <c r="D47" s="135"/>
      <c r="E47" s="136"/>
      <c r="F47" s="128" t="s">
        <v>16</v>
      </c>
      <c r="G47" s="129"/>
      <c r="H47" s="130"/>
      <c r="I47" s="131"/>
      <c r="J47" s="50"/>
      <c r="K47" s="50"/>
      <c r="L47" s="104"/>
      <c r="M47" s="104"/>
      <c r="N47" s="59"/>
    </row>
    <row r="48" spans="1:14" s="57" customFormat="1" ht="18" customHeight="1" x14ac:dyDescent="0.15">
      <c r="A48" s="121"/>
      <c r="B48" s="137"/>
      <c r="C48" s="138"/>
      <c r="D48" s="138"/>
      <c r="E48" s="139"/>
      <c r="F48" s="132"/>
      <c r="G48" s="133"/>
      <c r="H48" s="133"/>
      <c r="I48" s="134"/>
      <c r="J48" s="50"/>
      <c r="K48" s="50"/>
      <c r="L48" s="104"/>
      <c r="M48" s="104"/>
      <c r="N48" s="59"/>
    </row>
    <row r="49" spans="1:14" s="57" customFormat="1" ht="18" customHeight="1" x14ac:dyDescent="0.15">
      <c r="A49" s="60" t="s">
        <v>18</v>
      </c>
      <c r="B49" s="66" t="s">
        <v>14</v>
      </c>
      <c r="C49" s="62" t="s">
        <v>19</v>
      </c>
      <c r="D49" s="63" t="s">
        <v>0</v>
      </c>
      <c r="E49" s="64" t="s">
        <v>1</v>
      </c>
      <c r="F49" s="66" t="s">
        <v>14</v>
      </c>
      <c r="G49" s="62" t="s">
        <v>19</v>
      </c>
      <c r="H49" s="63" t="s">
        <v>0</v>
      </c>
      <c r="I49" s="64" t="s">
        <v>1</v>
      </c>
      <c r="J49" s="67"/>
      <c r="K49" s="67"/>
      <c r="L49" s="67"/>
      <c r="M49" s="67"/>
      <c r="N49" s="65"/>
    </row>
    <row r="50" spans="1:14" s="57" customFormat="1" ht="18" customHeight="1" x14ac:dyDescent="0.15">
      <c r="A50" s="60">
        <v>14</v>
      </c>
      <c r="B50" s="52">
        <f t="shared" ref="B50:B56" si="18">SUM(D50:E50)</f>
        <v>973</v>
      </c>
      <c r="C50" s="53"/>
      <c r="D50" s="54">
        <v>786</v>
      </c>
      <c r="E50" s="55">
        <v>187</v>
      </c>
      <c r="F50" s="17">
        <f t="shared" ref="F50:F56" si="19">SUM(H50:I50)</f>
        <v>773</v>
      </c>
      <c r="G50" s="23"/>
      <c r="H50" s="54">
        <v>322</v>
      </c>
      <c r="I50" s="55">
        <v>451</v>
      </c>
      <c r="J50" s="68"/>
      <c r="K50" s="68"/>
      <c r="L50" s="68"/>
      <c r="M50" s="68"/>
      <c r="N50" s="56"/>
    </row>
    <row r="51" spans="1:14" s="57" customFormat="1" ht="18" customHeight="1" x14ac:dyDescent="0.15">
      <c r="A51" s="51">
        <v>15</v>
      </c>
      <c r="B51" s="52">
        <f t="shared" si="18"/>
        <v>1052</v>
      </c>
      <c r="C51" s="53">
        <f t="shared" ref="C51:C56" si="20">B51/B50</f>
        <v>1.0811921891058582</v>
      </c>
      <c r="D51" s="54">
        <v>754</v>
      </c>
      <c r="E51" s="55">
        <v>298</v>
      </c>
      <c r="F51" s="17">
        <f t="shared" si="19"/>
        <v>755</v>
      </c>
      <c r="G51" s="23">
        <f t="shared" ref="G51:G56" si="21">F51/F50</f>
        <v>0.97671410090556277</v>
      </c>
      <c r="H51" s="54">
        <v>331</v>
      </c>
      <c r="I51" s="55">
        <v>424</v>
      </c>
      <c r="J51" s="68"/>
      <c r="K51" s="68"/>
      <c r="L51" s="68"/>
      <c r="M51" s="68"/>
      <c r="N51" s="56"/>
    </row>
    <row r="52" spans="1:14" s="57" customFormat="1" ht="18" customHeight="1" x14ac:dyDescent="0.15">
      <c r="A52" s="51">
        <v>16</v>
      </c>
      <c r="B52" s="52">
        <f t="shared" si="18"/>
        <v>1084</v>
      </c>
      <c r="C52" s="53">
        <f t="shared" si="20"/>
        <v>1.0304182509505704</v>
      </c>
      <c r="D52" s="54">
        <v>783</v>
      </c>
      <c r="E52" s="55">
        <v>301</v>
      </c>
      <c r="F52" s="17">
        <f t="shared" si="19"/>
        <v>738</v>
      </c>
      <c r="G52" s="23">
        <f t="shared" si="21"/>
        <v>0.97748344370860929</v>
      </c>
      <c r="H52" s="54">
        <v>327</v>
      </c>
      <c r="I52" s="55">
        <v>411</v>
      </c>
      <c r="J52" s="68"/>
      <c r="K52" s="68"/>
      <c r="L52" s="68"/>
      <c r="M52" s="68"/>
      <c r="N52" s="56"/>
    </row>
    <row r="53" spans="1:14" s="57" customFormat="1" ht="18" customHeight="1" x14ac:dyDescent="0.15">
      <c r="A53" s="51">
        <v>17</v>
      </c>
      <c r="B53" s="52">
        <f t="shared" si="18"/>
        <v>1019</v>
      </c>
      <c r="C53" s="53">
        <f t="shared" si="20"/>
        <v>0.94003690036900367</v>
      </c>
      <c r="D53" s="54">
        <v>719</v>
      </c>
      <c r="E53" s="55">
        <v>300</v>
      </c>
      <c r="F53" s="17">
        <f t="shared" si="19"/>
        <v>702</v>
      </c>
      <c r="G53" s="23">
        <f t="shared" si="21"/>
        <v>0.95121951219512191</v>
      </c>
      <c r="H53" s="54">
        <v>300</v>
      </c>
      <c r="I53" s="55">
        <v>402</v>
      </c>
      <c r="J53" s="68"/>
      <c r="K53" s="68"/>
      <c r="L53" s="68"/>
      <c r="M53" s="68"/>
      <c r="N53" s="56"/>
    </row>
    <row r="54" spans="1:14" s="57" customFormat="1" ht="18" customHeight="1" x14ac:dyDescent="0.15">
      <c r="A54" s="51">
        <v>18</v>
      </c>
      <c r="B54" s="52">
        <f t="shared" si="18"/>
        <v>1036</v>
      </c>
      <c r="C54" s="53">
        <f t="shared" si="20"/>
        <v>1.0166830225711483</v>
      </c>
      <c r="D54" s="54">
        <v>733</v>
      </c>
      <c r="E54" s="55">
        <v>303</v>
      </c>
      <c r="F54" s="17">
        <f t="shared" si="19"/>
        <v>683</v>
      </c>
      <c r="G54" s="23">
        <f t="shared" si="21"/>
        <v>0.97293447293447288</v>
      </c>
      <c r="H54" s="54">
        <v>284</v>
      </c>
      <c r="I54" s="55">
        <v>399</v>
      </c>
      <c r="J54" s="68"/>
      <c r="K54" s="68"/>
      <c r="L54" s="68"/>
      <c r="M54" s="68"/>
      <c r="N54" s="56"/>
    </row>
    <row r="55" spans="1:14" s="57" customFormat="1" ht="18" customHeight="1" x14ac:dyDescent="0.15">
      <c r="A55" s="51">
        <v>19</v>
      </c>
      <c r="B55" s="52">
        <f t="shared" si="18"/>
        <v>1088</v>
      </c>
      <c r="C55" s="53">
        <f t="shared" si="20"/>
        <v>1.0501930501930501</v>
      </c>
      <c r="D55" s="54">
        <v>771</v>
      </c>
      <c r="E55" s="55">
        <v>317</v>
      </c>
      <c r="F55" s="17">
        <f t="shared" si="19"/>
        <v>673</v>
      </c>
      <c r="G55" s="23">
        <f t="shared" si="21"/>
        <v>0.98535871156661792</v>
      </c>
      <c r="H55" s="54">
        <v>281</v>
      </c>
      <c r="I55" s="55">
        <v>392</v>
      </c>
      <c r="J55" s="68"/>
      <c r="K55" s="68"/>
      <c r="L55" s="68"/>
      <c r="M55" s="68"/>
      <c r="N55" s="56"/>
    </row>
    <row r="56" spans="1:14" s="57" customFormat="1" ht="18" customHeight="1" x14ac:dyDescent="0.15">
      <c r="A56" s="51">
        <v>20</v>
      </c>
      <c r="B56" s="52">
        <f t="shared" si="18"/>
        <v>1164</v>
      </c>
      <c r="C56" s="53">
        <f t="shared" si="20"/>
        <v>1.0698529411764706</v>
      </c>
      <c r="D56" s="54">
        <v>822</v>
      </c>
      <c r="E56" s="55">
        <v>342</v>
      </c>
      <c r="F56" s="17">
        <f t="shared" si="19"/>
        <v>678</v>
      </c>
      <c r="G56" s="23">
        <f t="shared" si="21"/>
        <v>1.0074294205052006</v>
      </c>
      <c r="H56" s="54">
        <v>281</v>
      </c>
      <c r="I56" s="55">
        <v>397</v>
      </c>
      <c r="J56" s="68"/>
      <c r="K56" s="68"/>
      <c r="L56" s="68"/>
      <c r="M56" s="68"/>
      <c r="N56" s="56"/>
    </row>
    <row r="57" spans="1:14" s="57" customFormat="1" ht="18" customHeight="1" x14ac:dyDescent="0.15">
      <c r="A57" s="51">
        <v>21</v>
      </c>
      <c r="B57" s="52">
        <f>SUM(D57:E57)</f>
        <v>1141</v>
      </c>
      <c r="C57" s="53">
        <f>B57/B56</f>
        <v>0.98024054982817865</v>
      </c>
      <c r="D57" s="54">
        <v>807</v>
      </c>
      <c r="E57" s="55">
        <v>334</v>
      </c>
      <c r="F57" s="17">
        <f>SUM(H57:I57)</f>
        <v>674</v>
      </c>
      <c r="G57" s="23">
        <f>F57/F56</f>
        <v>0.99410029498525077</v>
      </c>
      <c r="H57" s="54">
        <v>281</v>
      </c>
      <c r="I57" s="55">
        <v>393</v>
      </c>
      <c r="J57" s="68"/>
      <c r="K57" s="68"/>
      <c r="L57" s="68"/>
      <c r="M57" s="68"/>
      <c r="N57" s="56"/>
    </row>
    <row r="58" spans="1:14" s="57" customFormat="1" ht="18" customHeight="1" x14ac:dyDescent="0.15">
      <c r="A58" s="73">
        <v>22</v>
      </c>
      <c r="B58" s="52">
        <v>1011</v>
      </c>
      <c r="C58" s="53">
        <f>B58/B57</f>
        <v>0.88606485539000879</v>
      </c>
      <c r="D58" s="54">
        <v>714</v>
      </c>
      <c r="E58" s="55">
        <v>297</v>
      </c>
      <c r="F58" s="17">
        <v>650</v>
      </c>
      <c r="G58" s="23">
        <f>F58/F57</f>
        <v>0.96439169139465875</v>
      </c>
      <c r="H58" s="54">
        <v>267</v>
      </c>
      <c r="I58" s="55">
        <v>383</v>
      </c>
      <c r="J58" s="68"/>
      <c r="K58" s="68"/>
      <c r="L58" s="68"/>
      <c r="M58" s="68"/>
      <c r="N58" s="56"/>
    </row>
    <row r="59" spans="1:14" s="57" customFormat="1" ht="18" customHeight="1" x14ac:dyDescent="0.15">
      <c r="A59" s="51">
        <v>23</v>
      </c>
      <c r="B59" s="52">
        <v>1072</v>
      </c>
      <c r="C59" s="93">
        <f>B59/B58</f>
        <v>1.0603363006923838</v>
      </c>
      <c r="D59" s="54">
        <v>760</v>
      </c>
      <c r="E59" s="55">
        <v>312</v>
      </c>
      <c r="F59" s="17">
        <v>669</v>
      </c>
      <c r="G59" s="91">
        <f>F59/F58</f>
        <v>1.0292307692307692</v>
      </c>
      <c r="H59" s="54">
        <v>274</v>
      </c>
      <c r="I59" s="55">
        <v>395</v>
      </c>
      <c r="J59" s="68"/>
      <c r="K59" s="68"/>
      <c r="L59" s="68"/>
      <c r="M59" s="68"/>
      <c r="N59" s="56"/>
    </row>
    <row r="60" spans="1:14" s="57" customFormat="1" ht="18" customHeight="1" x14ac:dyDescent="0.15">
      <c r="A60" s="126" t="s">
        <v>26</v>
      </c>
      <c r="B60" s="126"/>
      <c r="C60" s="126"/>
      <c r="D60" s="126"/>
      <c r="E60" s="126"/>
      <c r="F60" s="126"/>
      <c r="G60" s="126"/>
      <c r="H60" s="126"/>
      <c r="I60" s="126"/>
      <c r="J60" s="126"/>
      <c r="K60" s="126"/>
      <c r="L60" s="126"/>
      <c r="M60" s="126"/>
      <c r="N60" s="56"/>
    </row>
    <row r="61" spans="1:14" s="57" customFormat="1" ht="18" customHeight="1" x14ac:dyDescent="0.15">
      <c r="A61" s="57" t="s">
        <v>5</v>
      </c>
    </row>
  </sheetData>
  <mergeCells count="21">
    <mergeCell ref="L47:M47"/>
    <mergeCell ref="F32:I32"/>
    <mergeCell ref="B32:E32"/>
    <mergeCell ref="F33:I33"/>
    <mergeCell ref="A60:M60"/>
    <mergeCell ref="L1:M1"/>
    <mergeCell ref="F47:I48"/>
    <mergeCell ref="B47:E48"/>
    <mergeCell ref="J32:M33"/>
    <mergeCell ref="J17:M18"/>
    <mergeCell ref="A47:A48"/>
    <mergeCell ref="B2:E3"/>
    <mergeCell ref="L48:M48"/>
    <mergeCell ref="J2:M3"/>
    <mergeCell ref="A17:A18"/>
    <mergeCell ref="A2:A3"/>
    <mergeCell ref="F17:I18"/>
    <mergeCell ref="F2:I3"/>
    <mergeCell ref="B33:E33"/>
    <mergeCell ref="B17:E18"/>
    <mergeCell ref="A32:A33"/>
  </mergeCells>
  <phoneticPr fontId="2"/>
  <pageMargins left="0.59055118110236227" right="0.19685039370078741" top="0.59055118110236227" bottom="0.39370078740157483"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topLeftCell="A13" zoomScaleNormal="100" workbookViewId="0">
      <selection activeCell="C24" sqref="C24"/>
    </sheetView>
  </sheetViews>
  <sheetFormatPr defaultRowHeight="20.100000000000001" customHeight="1" x14ac:dyDescent="0.15"/>
  <cols>
    <col min="1" max="1" width="5.625" style="2" customWidth="1"/>
    <col min="2" max="4" width="25.625" style="2" customWidth="1"/>
    <col min="5" max="5" width="10.625" style="2" customWidth="1"/>
    <col min="6" max="16384" width="9" style="2"/>
  </cols>
  <sheetData>
    <row r="1" spans="1:5" ht="18" customHeight="1" x14ac:dyDescent="0.15">
      <c r="A1" s="1" t="s">
        <v>24</v>
      </c>
      <c r="B1" s="6"/>
      <c r="C1" s="7"/>
      <c r="D1" s="7"/>
    </row>
    <row r="2" spans="1:5" ht="18" customHeight="1" x14ac:dyDescent="0.15">
      <c r="A2" s="143" t="s">
        <v>23</v>
      </c>
      <c r="B2" s="105" t="s">
        <v>21</v>
      </c>
      <c r="C2" s="105" t="s">
        <v>25</v>
      </c>
      <c r="D2" s="141" t="s">
        <v>22</v>
      </c>
      <c r="E2" s="5"/>
    </row>
    <row r="3" spans="1:5" ht="18" customHeight="1" thickBot="1" x14ac:dyDescent="0.2">
      <c r="A3" s="144"/>
      <c r="B3" s="140"/>
      <c r="C3" s="140"/>
      <c r="D3" s="142"/>
      <c r="E3" s="5"/>
    </row>
    <row r="4" spans="1:5" ht="20.100000000000001" customHeight="1" thickTop="1" x14ac:dyDescent="0.15">
      <c r="A4" s="36">
        <v>6</v>
      </c>
      <c r="B4" s="37">
        <v>170602</v>
      </c>
      <c r="C4" s="38"/>
      <c r="D4" s="39"/>
      <c r="E4" s="3"/>
    </row>
    <row r="5" spans="1:5" ht="20.100000000000001" customHeight="1" x14ac:dyDescent="0.15">
      <c r="A5" s="40">
        <v>7</v>
      </c>
      <c r="B5" s="41">
        <v>185630</v>
      </c>
      <c r="C5" s="42"/>
      <c r="D5" s="43"/>
      <c r="E5" s="3"/>
    </row>
    <row r="6" spans="1:5" ht="20.100000000000001" customHeight="1" x14ac:dyDescent="0.15">
      <c r="A6" s="40">
        <v>8</v>
      </c>
      <c r="B6" s="41">
        <v>195933</v>
      </c>
      <c r="C6" s="42"/>
      <c r="D6" s="43"/>
      <c r="E6" s="3"/>
    </row>
    <row r="7" spans="1:5" ht="20.100000000000001" customHeight="1" x14ac:dyDescent="0.15">
      <c r="A7" s="40">
        <v>9</v>
      </c>
      <c r="B7" s="41">
        <v>186626</v>
      </c>
      <c r="C7" s="42"/>
      <c r="D7" s="43"/>
      <c r="E7" s="3"/>
    </row>
    <row r="8" spans="1:5" ht="20.100000000000001" customHeight="1" x14ac:dyDescent="0.15">
      <c r="A8" s="40">
        <v>10</v>
      </c>
      <c r="B8" s="41">
        <v>169392</v>
      </c>
      <c r="C8" s="42"/>
      <c r="D8" s="43"/>
      <c r="E8" s="3"/>
    </row>
    <row r="9" spans="1:5" ht="20.100000000000001" customHeight="1" x14ac:dyDescent="0.15">
      <c r="A9" s="40">
        <v>11</v>
      </c>
      <c r="B9" s="41">
        <v>162446</v>
      </c>
      <c r="C9" s="42"/>
      <c r="D9" s="43"/>
      <c r="E9" s="3"/>
    </row>
    <row r="10" spans="1:5" ht="20.100000000000001" customHeight="1" x14ac:dyDescent="0.15">
      <c r="A10" s="40">
        <v>12</v>
      </c>
      <c r="B10" s="41">
        <v>185758</v>
      </c>
      <c r="C10" s="42"/>
      <c r="D10" s="43"/>
      <c r="E10" s="3"/>
    </row>
    <row r="11" spans="1:5" ht="20.100000000000001" customHeight="1" x14ac:dyDescent="0.15">
      <c r="A11" s="40">
        <v>13</v>
      </c>
      <c r="B11" s="41">
        <v>178495</v>
      </c>
      <c r="C11" s="42"/>
      <c r="D11" s="43"/>
      <c r="E11" s="3"/>
    </row>
    <row r="12" spans="1:5" ht="20.100000000000001" customHeight="1" x14ac:dyDescent="0.15">
      <c r="A12" s="40">
        <v>14</v>
      </c>
      <c r="B12" s="44">
        <v>147333</v>
      </c>
      <c r="C12" s="45"/>
      <c r="D12" s="46"/>
      <c r="E12" s="4"/>
    </row>
    <row r="13" spans="1:5" ht="20.100000000000001" customHeight="1" x14ac:dyDescent="0.15">
      <c r="A13" s="47">
        <v>15</v>
      </c>
      <c r="B13" s="44">
        <v>162088</v>
      </c>
      <c r="C13" s="45"/>
      <c r="D13" s="46"/>
      <c r="E13" s="4"/>
    </row>
    <row r="14" spans="1:5" ht="20.100000000000001" customHeight="1" x14ac:dyDescent="0.15">
      <c r="A14" s="47">
        <v>16</v>
      </c>
      <c r="B14" s="44">
        <v>173431</v>
      </c>
      <c r="C14" s="45"/>
      <c r="D14" s="46"/>
      <c r="E14" s="4"/>
    </row>
    <row r="15" spans="1:5" ht="20.100000000000001" customHeight="1" x14ac:dyDescent="0.15">
      <c r="A15" s="47">
        <v>17</v>
      </c>
      <c r="B15" s="44">
        <v>189347</v>
      </c>
      <c r="C15" s="44">
        <v>42025</v>
      </c>
      <c r="D15" s="46"/>
      <c r="E15" s="4"/>
    </row>
    <row r="16" spans="1:5" ht="20.100000000000001" customHeight="1" x14ac:dyDescent="0.15">
      <c r="A16" s="47">
        <v>18</v>
      </c>
      <c r="B16" s="44">
        <v>151606</v>
      </c>
      <c r="C16" s="44">
        <v>30390</v>
      </c>
      <c r="D16" s="48">
        <v>26157</v>
      </c>
      <c r="E16" s="4"/>
    </row>
    <row r="17" spans="1:5" ht="20.100000000000001" customHeight="1" x14ac:dyDescent="0.15">
      <c r="A17" s="47">
        <v>19</v>
      </c>
      <c r="B17" s="44">
        <v>170716</v>
      </c>
      <c r="C17" s="44">
        <v>27396</v>
      </c>
      <c r="D17" s="48">
        <v>34894</v>
      </c>
      <c r="E17" s="4"/>
    </row>
    <row r="18" spans="1:5" ht="20.100000000000001" customHeight="1" x14ac:dyDescent="0.15">
      <c r="A18" s="49">
        <v>20</v>
      </c>
      <c r="B18" s="44">
        <v>153443</v>
      </c>
      <c r="C18" s="44">
        <v>29343</v>
      </c>
      <c r="D18" s="48">
        <v>28187</v>
      </c>
      <c r="E18" s="4"/>
    </row>
    <row r="19" spans="1:5" ht="20.100000000000001" customHeight="1" x14ac:dyDescent="0.15">
      <c r="A19" s="49">
        <v>21</v>
      </c>
      <c r="B19" s="48">
        <v>205870</v>
      </c>
      <c r="C19" s="48">
        <v>33782</v>
      </c>
      <c r="D19" s="48">
        <v>32390</v>
      </c>
      <c r="E19" s="4"/>
    </row>
    <row r="20" spans="1:5" ht="20.100000000000001" customHeight="1" x14ac:dyDescent="0.15">
      <c r="A20" s="49">
        <v>22</v>
      </c>
      <c r="B20" s="48">
        <v>188444</v>
      </c>
      <c r="C20" s="48">
        <v>27433</v>
      </c>
      <c r="D20" s="48">
        <v>37152</v>
      </c>
      <c r="E20" s="4"/>
    </row>
    <row r="21" spans="1:5" ht="20.100000000000001" customHeight="1" x14ac:dyDescent="0.15">
      <c r="A21" s="49">
        <v>23</v>
      </c>
      <c r="B21" s="48">
        <v>214572</v>
      </c>
      <c r="C21" s="48">
        <v>26425</v>
      </c>
      <c r="D21" s="48">
        <v>38918</v>
      </c>
      <c r="E21" s="4"/>
    </row>
    <row r="22" spans="1:5" ht="18" customHeight="1" x14ac:dyDescent="0.15">
      <c r="A22" s="2" t="s">
        <v>20</v>
      </c>
      <c r="B22" s="7"/>
      <c r="C22" s="7"/>
      <c r="D22" s="7"/>
    </row>
    <row r="23" spans="1:5" ht="18" customHeight="1" x14ac:dyDescent="0.15">
      <c r="A23" s="7"/>
      <c r="B23" s="7"/>
      <c r="C23" s="7"/>
      <c r="D23" s="7"/>
    </row>
    <row r="24" spans="1:5" ht="18" customHeight="1" x14ac:dyDescent="0.15">
      <c r="A24" s="30"/>
      <c r="B24" s="5"/>
      <c r="C24" s="5"/>
      <c r="D24" s="5"/>
      <c r="E24" s="5"/>
    </row>
    <row r="25" spans="1:5" ht="18" customHeight="1" x14ac:dyDescent="0.15">
      <c r="A25" s="30"/>
      <c r="B25" s="31"/>
      <c r="C25" s="32"/>
      <c r="D25" s="32"/>
      <c r="E25" s="5"/>
    </row>
    <row r="26" spans="1:5" ht="18" customHeight="1" x14ac:dyDescent="0.15">
      <c r="A26" s="5"/>
      <c r="B26" s="5"/>
      <c r="C26" s="5"/>
      <c r="D26" s="5"/>
      <c r="E26" s="3"/>
    </row>
    <row r="27" spans="1:5" ht="18" customHeight="1" x14ac:dyDescent="0.15">
      <c r="A27" s="5"/>
      <c r="B27" s="33"/>
      <c r="C27" s="4"/>
      <c r="D27" s="4"/>
      <c r="E27" s="4"/>
    </row>
    <row r="28" spans="1:5" ht="18" customHeight="1" x14ac:dyDescent="0.15">
      <c r="A28" s="3"/>
      <c r="B28" s="33"/>
      <c r="C28" s="4"/>
      <c r="D28" s="4"/>
      <c r="E28" s="4"/>
    </row>
    <row r="29" spans="1:5" ht="18" customHeight="1" x14ac:dyDescent="0.15">
      <c r="A29" s="3"/>
      <c r="B29" s="33"/>
      <c r="C29" s="4"/>
      <c r="D29" s="4"/>
      <c r="E29" s="4"/>
    </row>
    <row r="30" spans="1:5" ht="18" customHeight="1" x14ac:dyDescent="0.15">
      <c r="A30" s="3"/>
      <c r="B30" s="33"/>
      <c r="C30" s="4"/>
      <c r="D30" s="4"/>
      <c r="E30" s="4"/>
    </row>
    <row r="31" spans="1:5" ht="18" customHeight="1" x14ac:dyDescent="0.15">
      <c r="A31" s="3"/>
      <c r="B31" s="33"/>
      <c r="C31" s="4"/>
      <c r="D31" s="4"/>
      <c r="E31" s="4"/>
    </row>
    <row r="32" spans="1:5" ht="18" customHeight="1" x14ac:dyDescent="0.15">
      <c r="A32" s="3"/>
      <c r="B32" s="33"/>
      <c r="C32" s="4"/>
      <c r="D32" s="4"/>
      <c r="E32" s="4"/>
    </row>
    <row r="33" spans="1:5" ht="18" customHeight="1" x14ac:dyDescent="0.15">
      <c r="A33" s="34"/>
      <c r="B33" s="34"/>
      <c r="C33" s="34"/>
      <c r="D33" s="34"/>
    </row>
    <row r="34" spans="1:5" ht="18" customHeight="1" x14ac:dyDescent="0.15">
      <c r="A34" s="34"/>
      <c r="B34" s="34"/>
      <c r="C34" s="34"/>
      <c r="D34" s="34"/>
    </row>
    <row r="35" spans="1:5" ht="18" customHeight="1" x14ac:dyDescent="0.15">
      <c r="A35" s="30"/>
      <c r="B35" s="5"/>
      <c r="C35" s="5"/>
      <c r="D35" s="5"/>
      <c r="E35" s="5"/>
    </row>
    <row r="36" spans="1:5" ht="18" customHeight="1" x14ac:dyDescent="0.15">
      <c r="A36" s="30"/>
      <c r="B36" s="32"/>
      <c r="C36" s="32"/>
      <c r="D36" s="32"/>
      <c r="E36" s="5"/>
    </row>
    <row r="37" spans="1:5" ht="18" customHeight="1" x14ac:dyDescent="0.15">
      <c r="A37" s="5"/>
      <c r="B37" s="5"/>
      <c r="C37" s="5"/>
      <c r="D37" s="5"/>
      <c r="E37" s="3"/>
    </row>
    <row r="38" spans="1:5" ht="18" customHeight="1" x14ac:dyDescent="0.15">
      <c r="A38" s="5"/>
      <c r="B38" s="33"/>
      <c r="C38" s="4"/>
      <c r="D38" s="4"/>
      <c r="E38" s="4"/>
    </row>
    <row r="39" spans="1:5" ht="18" customHeight="1" x14ac:dyDescent="0.15">
      <c r="A39" s="3"/>
      <c r="B39" s="33"/>
      <c r="C39" s="4"/>
      <c r="D39" s="4"/>
      <c r="E39" s="4"/>
    </row>
    <row r="40" spans="1:5" ht="18" customHeight="1" x14ac:dyDescent="0.15">
      <c r="A40" s="3"/>
      <c r="B40" s="33"/>
      <c r="C40" s="4"/>
      <c r="D40" s="4"/>
      <c r="E40" s="4"/>
    </row>
    <row r="41" spans="1:5" ht="18" customHeight="1" x14ac:dyDescent="0.15">
      <c r="A41" s="3"/>
      <c r="B41" s="33"/>
      <c r="C41" s="4"/>
      <c r="D41" s="4"/>
      <c r="E41" s="4"/>
    </row>
    <row r="42" spans="1:5" ht="18" customHeight="1" x14ac:dyDescent="0.15">
      <c r="A42" s="3"/>
      <c r="B42" s="33"/>
      <c r="C42" s="4"/>
      <c r="D42" s="4"/>
      <c r="E42" s="4"/>
    </row>
    <row r="43" spans="1:5" ht="18" customHeight="1" x14ac:dyDescent="0.15">
      <c r="A43" s="3"/>
      <c r="B43" s="33"/>
      <c r="C43" s="4"/>
      <c r="D43" s="4"/>
      <c r="E43" s="4"/>
    </row>
    <row r="44" spans="1:5" ht="18" customHeight="1" x14ac:dyDescent="0.15">
      <c r="A44" s="34"/>
      <c r="B44" s="34"/>
      <c r="C44" s="34"/>
      <c r="D44" s="34"/>
    </row>
    <row r="45" spans="1:5" ht="18" customHeight="1" x14ac:dyDescent="0.15">
      <c r="A45" s="34"/>
      <c r="B45" s="34"/>
      <c r="C45" s="34"/>
      <c r="D45" s="34"/>
    </row>
    <row r="46" spans="1:5" ht="18" customHeight="1" x14ac:dyDescent="0.15">
      <c r="A46" s="30"/>
      <c r="B46" s="5"/>
      <c r="C46" s="5"/>
      <c r="D46" s="5"/>
      <c r="E46" s="5"/>
    </row>
    <row r="47" spans="1:5" ht="18" customHeight="1" x14ac:dyDescent="0.15">
      <c r="A47" s="30"/>
      <c r="B47" s="31"/>
      <c r="C47" s="32"/>
      <c r="D47" s="5"/>
      <c r="E47" s="5"/>
    </row>
    <row r="48" spans="1:5" ht="18" customHeight="1" x14ac:dyDescent="0.15">
      <c r="A48" s="5"/>
      <c r="B48" s="35"/>
      <c r="C48" s="35"/>
      <c r="D48" s="3"/>
      <c r="E48" s="3"/>
    </row>
    <row r="49" spans="1:5" ht="18" customHeight="1" x14ac:dyDescent="0.15">
      <c r="A49" s="5"/>
      <c r="B49" s="33"/>
      <c r="C49" s="4"/>
      <c r="D49" s="4"/>
      <c r="E49" s="4"/>
    </row>
    <row r="50" spans="1:5" ht="18" customHeight="1" x14ac:dyDescent="0.15">
      <c r="A50" s="3"/>
      <c r="B50" s="33"/>
      <c r="C50" s="4"/>
      <c r="D50" s="4"/>
      <c r="E50" s="4"/>
    </row>
    <row r="51" spans="1:5" ht="18" customHeight="1" x14ac:dyDescent="0.15">
      <c r="A51" s="3"/>
      <c r="B51" s="33"/>
      <c r="C51" s="4"/>
      <c r="D51" s="4"/>
      <c r="E51" s="4"/>
    </row>
    <row r="52" spans="1:5" ht="18" customHeight="1" x14ac:dyDescent="0.15">
      <c r="A52" s="3"/>
      <c r="B52" s="33"/>
      <c r="C52" s="4"/>
      <c r="D52" s="4"/>
      <c r="E52" s="4"/>
    </row>
    <row r="53" spans="1:5" ht="18" customHeight="1" x14ac:dyDescent="0.15">
      <c r="A53" s="3"/>
      <c r="B53" s="33"/>
      <c r="C53" s="4"/>
      <c r="D53" s="4"/>
      <c r="E53" s="4"/>
    </row>
    <row r="54" spans="1:5" ht="18" customHeight="1" x14ac:dyDescent="0.15">
      <c r="A54" s="3"/>
      <c r="B54" s="33"/>
      <c r="C54" s="4"/>
      <c r="D54" s="4"/>
      <c r="E54" s="4"/>
    </row>
    <row r="55" spans="1:5" ht="18" customHeight="1" x14ac:dyDescent="0.15">
      <c r="A55" s="34"/>
      <c r="B55" s="34"/>
      <c r="C55" s="34"/>
      <c r="D55"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2012-07-05T07:31:24Z</cp:lastPrinted>
  <dcterms:created xsi:type="dcterms:W3CDTF">1997-01-08T22:48:59Z</dcterms:created>
  <dcterms:modified xsi:type="dcterms:W3CDTF">2023-04-14T07:25:33Z</dcterms:modified>
</cp:coreProperties>
</file>