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396"/>
  <workbookPr defaultThemeVersion="124226"/>
  <mc:AlternateContent xmlns:mc="http://schemas.openxmlformats.org/markup-compatibility/2006">
    <mc:Choice Requires="x15">
      <x15ac:absPath xmlns:x15ac="http://schemas.microsoft.com/office/spreadsheetml/2010/11/ac" url="\\city.saku-int.nagano.jp\userdata\redirect\y2143\Desktop\24\"/>
    </mc:Choice>
  </mc:AlternateContent>
  <xr:revisionPtr revIDLastSave="0" documentId="8_{AB88E0A3-8BFD-437B-A74D-32ED0D487D4B}" xr6:coauthVersionLast="36" xr6:coauthVersionMax="36" xr10:uidLastSave="{00000000-0000-0000-0000-000000000000}"/>
  <bookViews>
    <workbookView xWindow="0" yWindow="0" windowWidth="13305" windowHeight="13380" tabRatio="165"/>
  </bookViews>
  <sheets>
    <sheet name="19-29" sheetId="19" r:id="rId1"/>
  </sheets>
  <definedNames>
    <definedName name="_xlnm.Print_Area" localSheetId="0">'19-29'!$A$1:$W$47</definedName>
  </definedNames>
  <calcPr calcId="191029" iterate="1"/>
</workbook>
</file>

<file path=xl/calcChain.xml><?xml version="1.0" encoding="utf-8"?>
<calcChain xmlns="http://schemas.openxmlformats.org/spreadsheetml/2006/main">
  <c r="D11" i="19" l="1"/>
  <c r="W18" i="19"/>
  <c r="U18" i="19"/>
  <c r="Q18" i="19"/>
  <c r="O18" i="19"/>
  <c r="J18" i="19"/>
  <c r="D18" i="19"/>
  <c r="W17" i="19"/>
  <c r="S17" i="19"/>
  <c r="Q17" i="19"/>
  <c r="F17" i="19"/>
  <c r="W16" i="19"/>
  <c r="U16" i="19"/>
  <c r="S16" i="19"/>
  <c r="Q16" i="19"/>
  <c r="O16" i="19"/>
  <c r="W12" i="19"/>
  <c r="V12" i="19"/>
  <c r="S12" i="19"/>
  <c r="R12" i="19"/>
  <c r="P12" i="19"/>
  <c r="J12" i="19"/>
  <c r="I12" i="19"/>
  <c r="F12" i="19"/>
  <c r="E12" i="19"/>
  <c r="C12" i="19"/>
  <c r="W11" i="19"/>
  <c r="V11" i="19"/>
  <c r="U11" i="19"/>
  <c r="T11" i="19"/>
  <c r="S11" i="19"/>
  <c r="R11" i="19"/>
  <c r="Q11" i="19"/>
  <c r="P11" i="19"/>
  <c r="O11" i="19"/>
  <c r="N11" i="19"/>
  <c r="J11" i="19"/>
  <c r="I11" i="19"/>
  <c r="H11" i="19"/>
  <c r="G11" i="19"/>
  <c r="F11" i="19"/>
  <c r="E11" i="19"/>
  <c r="C11" i="19"/>
  <c r="W10" i="19"/>
  <c r="V10" i="19"/>
  <c r="U10" i="19"/>
  <c r="T10" i="19"/>
  <c r="S10" i="19"/>
  <c r="R10" i="19"/>
  <c r="Q10" i="19"/>
  <c r="P10" i="19"/>
  <c r="O10" i="19"/>
  <c r="N10" i="19"/>
  <c r="J10" i="19"/>
  <c r="I10" i="19"/>
  <c r="H10" i="19"/>
  <c r="G10" i="19"/>
  <c r="F10" i="19"/>
  <c r="E10" i="19"/>
  <c r="D10" i="19"/>
  <c r="C10" i="19"/>
  <c r="W9" i="19"/>
  <c r="V9" i="19"/>
  <c r="U9" i="19"/>
  <c r="T9" i="19"/>
  <c r="S9" i="19"/>
  <c r="R9" i="19"/>
  <c r="Q9" i="19"/>
  <c r="P9" i="19"/>
  <c r="O9" i="19"/>
  <c r="N9" i="19"/>
  <c r="J9" i="19"/>
  <c r="I9" i="19"/>
  <c r="H9" i="19"/>
  <c r="G9" i="19"/>
  <c r="F9" i="19"/>
  <c r="E9" i="19"/>
  <c r="D9" i="19"/>
  <c r="C9" i="19"/>
  <c r="W8" i="19"/>
  <c r="V8" i="19"/>
  <c r="U8" i="19"/>
  <c r="T8" i="19"/>
  <c r="S8" i="19"/>
  <c r="R8" i="19"/>
  <c r="Q8" i="19"/>
  <c r="P8" i="19"/>
  <c r="O8" i="19"/>
  <c r="N8" i="19"/>
  <c r="J8" i="19"/>
  <c r="I8" i="19"/>
  <c r="H8" i="19"/>
  <c r="G8" i="19"/>
  <c r="F8" i="19"/>
  <c r="E8" i="19"/>
  <c r="D8" i="19"/>
  <c r="C8" i="19"/>
</calcChain>
</file>

<file path=xl/sharedStrings.xml><?xml version="1.0" encoding="utf-8"?>
<sst xmlns="http://schemas.openxmlformats.org/spreadsheetml/2006/main" count="171" uniqueCount="24">
  <si>
    <t>年度</t>
    <rPh sb="0" eb="2">
      <t>ネンド</t>
    </rPh>
    <phoneticPr fontId="1"/>
  </si>
  <si>
    <t>佐久市</t>
    <rPh sb="0" eb="3">
      <t>サクシ</t>
    </rPh>
    <phoneticPr fontId="1"/>
  </si>
  <si>
    <t>資料：福祉課</t>
    <rPh sb="0" eb="2">
      <t>シリョウ</t>
    </rPh>
    <rPh sb="3" eb="5">
      <t>フクシ</t>
    </rPh>
    <rPh sb="5" eb="6">
      <t>カ</t>
    </rPh>
    <phoneticPr fontId="1"/>
  </si>
  <si>
    <t>比率</t>
    <rPh sb="0" eb="2">
      <t>ヒリツ</t>
    </rPh>
    <phoneticPr fontId="1"/>
  </si>
  <si>
    <t>月平均
世帯数</t>
    <rPh sb="0" eb="1">
      <t>ツキ</t>
    </rPh>
    <rPh sb="1" eb="3">
      <t>ヘイキン</t>
    </rPh>
    <rPh sb="4" eb="6">
      <t>セタイ</t>
    </rPh>
    <rPh sb="6" eb="7">
      <t>カズ</t>
    </rPh>
    <phoneticPr fontId="1"/>
  </si>
  <si>
    <t>高齢者世帯</t>
    <rPh sb="0" eb="3">
      <t>コウレイシャ</t>
    </rPh>
    <rPh sb="3" eb="5">
      <t>セタイ</t>
    </rPh>
    <phoneticPr fontId="1"/>
  </si>
  <si>
    <t>障害者世帯</t>
    <rPh sb="0" eb="3">
      <t>ショウガイシャ</t>
    </rPh>
    <rPh sb="3" eb="5">
      <t>セタイ</t>
    </rPh>
    <phoneticPr fontId="1"/>
  </si>
  <si>
    <t>傷病者世帯</t>
    <rPh sb="0" eb="3">
      <t>ショウビョウシャ</t>
    </rPh>
    <rPh sb="3" eb="5">
      <t>セタイ</t>
    </rPh>
    <phoneticPr fontId="1"/>
  </si>
  <si>
    <t>その他の世帯</t>
    <rPh sb="2" eb="3">
      <t>タ</t>
    </rPh>
    <rPh sb="4" eb="6">
      <t>セタイ</t>
    </rPh>
    <phoneticPr fontId="1"/>
  </si>
  <si>
    <t>単身者世帯</t>
    <rPh sb="0" eb="2">
      <t>タンシン</t>
    </rPh>
    <rPh sb="2" eb="3">
      <t>シャ</t>
    </rPh>
    <rPh sb="3" eb="5">
      <t>セタイ</t>
    </rPh>
    <phoneticPr fontId="1"/>
  </si>
  <si>
    <t>（単位：世帯，％）</t>
    <rPh sb="1" eb="3">
      <t>タンイ</t>
    </rPh>
    <rPh sb="4" eb="6">
      <t>セタイ</t>
    </rPh>
    <phoneticPr fontId="1"/>
  </si>
  <si>
    <t>2人以上の世帯</t>
    <rPh sb="1" eb="4">
      <t>ニンイジョウ</t>
    </rPh>
    <rPh sb="5" eb="7">
      <t>セタイ</t>
    </rPh>
    <phoneticPr fontId="1"/>
  </si>
  <si>
    <t>母子世帯</t>
    <rPh sb="0" eb="2">
      <t>ボシ</t>
    </rPh>
    <rPh sb="2" eb="4">
      <t>セタイ</t>
    </rPh>
    <phoneticPr fontId="1"/>
  </si>
  <si>
    <t>旧佐久市</t>
    <rPh sb="0" eb="1">
      <t>キュウ</t>
    </rPh>
    <rPh sb="1" eb="4">
      <t>サクシ</t>
    </rPh>
    <phoneticPr fontId="1"/>
  </si>
  <si>
    <t>旧臼田町</t>
    <rPh sb="0" eb="1">
      <t>キュウ</t>
    </rPh>
    <rPh sb="1" eb="3">
      <t>ウスダ</t>
    </rPh>
    <rPh sb="3" eb="4">
      <t>マチ</t>
    </rPh>
    <phoneticPr fontId="1"/>
  </si>
  <si>
    <t>旧浅科村</t>
    <rPh sb="0" eb="1">
      <t>キュウ</t>
    </rPh>
    <rPh sb="1" eb="4">
      <t>アサシナムラ</t>
    </rPh>
    <phoneticPr fontId="1"/>
  </si>
  <si>
    <t>旧望月町</t>
    <rPh sb="0" eb="1">
      <t>キュウ</t>
    </rPh>
    <rPh sb="1" eb="4">
      <t>モチヅキマチ</t>
    </rPh>
    <phoneticPr fontId="1"/>
  </si>
  <si>
    <t>平成13年度</t>
    <rPh sb="0" eb="2">
      <t>ヘイセイ</t>
    </rPh>
    <rPh sb="4" eb="6">
      <t>ネンド</t>
    </rPh>
    <phoneticPr fontId="1"/>
  </si>
  <si>
    <t>注）平成10年度以前は、傷病障害者世帯区分のため、障害者世帯へ傷病者も含む。</t>
    <rPh sb="0" eb="1">
      <t>チュウ</t>
    </rPh>
    <rPh sb="2" eb="4">
      <t>ヘイセイ</t>
    </rPh>
    <rPh sb="6" eb="8">
      <t>ネンド</t>
    </rPh>
    <rPh sb="8" eb="10">
      <t>イゼン</t>
    </rPh>
    <rPh sb="12" eb="14">
      <t>ショウビョウ</t>
    </rPh>
    <rPh sb="14" eb="17">
      <t>ショウガイシャ</t>
    </rPh>
    <rPh sb="17" eb="19">
      <t>セタイ</t>
    </rPh>
    <rPh sb="19" eb="21">
      <t>クブン</t>
    </rPh>
    <rPh sb="25" eb="28">
      <t>ショウガイシャ</t>
    </rPh>
    <rPh sb="28" eb="30">
      <t>セタイ</t>
    </rPh>
    <rPh sb="31" eb="34">
      <t>ショウビョウシャ</t>
    </rPh>
    <rPh sb="35" eb="36">
      <t>フク</t>
    </rPh>
    <phoneticPr fontId="1"/>
  </si>
  <si>
    <t>-</t>
    <phoneticPr fontId="1"/>
  </si>
  <si>
    <t>注）平成16年度以前は旧佐久市の数値である。</t>
    <rPh sb="0" eb="1">
      <t>チュウ</t>
    </rPh>
    <rPh sb="2" eb="4">
      <t>ヘイセイ</t>
    </rPh>
    <rPh sb="6" eb="7">
      <t>ネン</t>
    </rPh>
    <rPh sb="7" eb="8">
      <t>ド</t>
    </rPh>
    <rPh sb="8" eb="10">
      <t>イゼン</t>
    </rPh>
    <rPh sb="11" eb="12">
      <t>キュウ</t>
    </rPh>
    <rPh sb="12" eb="15">
      <t>サクシ</t>
    </rPh>
    <rPh sb="16" eb="18">
      <t>スウチ</t>
    </rPh>
    <phoneticPr fontId="1"/>
  </si>
  <si>
    <t>19-30　被保護世帯の階層区分</t>
    <rPh sb="6" eb="7">
      <t>ヒ</t>
    </rPh>
    <rPh sb="7" eb="9">
      <t>ホゴ</t>
    </rPh>
    <rPh sb="9" eb="11">
      <t>セタイ</t>
    </rPh>
    <rPh sb="12" eb="14">
      <t>カイソウ</t>
    </rPh>
    <rPh sb="14" eb="16">
      <t>クブン</t>
    </rPh>
    <phoneticPr fontId="1"/>
  </si>
  <si>
    <t>19-29　被保護世帯の階層区分</t>
    <rPh sb="6" eb="7">
      <t>ヒ</t>
    </rPh>
    <rPh sb="7" eb="9">
      <t>ホゴ</t>
    </rPh>
    <rPh sb="9" eb="11">
      <t>セタイ</t>
    </rPh>
    <rPh sb="12" eb="14">
      <t>カイソウ</t>
    </rPh>
    <rPh sb="14" eb="16">
      <t>クブン</t>
    </rPh>
    <phoneticPr fontId="1"/>
  </si>
  <si>
    <t>平成28年12月に赤字の箇所を修正しました。</t>
    <rPh sb="0" eb="2">
      <t>ヘイセイ</t>
    </rPh>
    <rPh sb="4" eb="5">
      <t>ネン</t>
    </rPh>
    <rPh sb="7" eb="8">
      <t>ガツ</t>
    </rPh>
    <rPh sb="9" eb="11">
      <t>アカジ</t>
    </rPh>
    <rPh sb="12" eb="14">
      <t>カショ</t>
    </rPh>
    <rPh sb="15" eb="17">
      <t>シュウセイ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</si>
</sst>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9" formatCode="0.0"/>
    <numFmt numFmtId="186" formatCode="#,##0.0_ "/>
    <numFmt numFmtId="187" formatCode="#,##0.0_);[Red]\(#,##0.0\)"/>
  </numFmts>
  <fonts count="7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明朝"/>
      <family val="1"/>
      <charset val="128"/>
    </font>
    <font>
      <b/>
      <sz val="11"/>
      <name val="明朝"/>
      <family val="1"/>
      <charset val="128"/>
    </font>
    <font>
      <sz val="10"/>
      <name val="明朝"/>
      <family val="1"/>
      <charset val="128"/>
    </font>
    <font>
      <sz val="10"/>
      <color rgb="FFFF0000"/>
      <name val="明朝"/>
      <family val="1"/>
      <charset val="128"/>
    </font>
    <font>
      <sz val="11"/>
      <color rgb="FFFF0000"/>
      <name val="明朝"/>
      <family val="1"/>
      <charset val="12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right" vertical="center"/>
    </xf>
    <xf numFmtId="0" fontId="4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0" fontId="4" fillId="0" borderId="6" xfId="0" applyFont="1" applyBorder="1" applyAlignment="1">
      <alignment horizontal="right" vertical="center"/>
    </xf>
    <xf numFmtId="0" fontId="4" fillId="0" borderId="7" xfId="0" applyFont="1" applyBorder="1" applyAlignment="1">
      <alignment horizontal="right" vertical="center"/>
    </xf>
    <xf numFmtId="0" fontId="4" fillId="0" borderId="8" xfId="0" applyFont="1" applyBorder="1" applyAlignment="1">
      <alignment horizontal="right" vertical="center"/>
    </xf>
    <xf numFmtId="0" fontId="2" fillId="0" borderId="0" xfId="0" applyFont="1" applyBorder="1" applyAlignment="1">
      <alignment horizontal="right" vertical="center"/>
    </xf>
    <xf numFmtId="0" fontId="2" fillId="0" borderId="4" xfId="0" applyFont="1" applyBorder="1" applyAlignment="1">
      <alignment horizontal="right" vertical="center"/>
    </xf>
    <xf numFmtId="0" fontId="4" fillId="0" borderId="0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4" fillId="0" borderId="4" xfId="0" applyFont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179" fontId="4" fillId="0" borderId="8" xfId="0" applyNumberFormat="1" applyFont="1" applyBorder="1" applyAlignment="1">
      <alignment vertical="center"/>
    </xf>
    <xf numFmtId="179" fontId="4" fillId="0" borderId="7" xfId="0" applyNumberFormat="1" applyFont="1" applyBorder="1" applyAlignment="1">
      <alignment horizontal="right" vertical="center"/>
    </xf>
    <xf numFmtId="179" fontId="4" fillId="0" borderId="8" xfId="0" applyNumberFormat="1" applyFont="1" applyBorder="1" applyAlignment="1">
      <alignment horizontal="right" vertical="center"/>
    </xf>
    <xf numFmtId="0" fontId="4" fillId="0" borderId="9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179" fontId="4" fillId="0" borderId="11" xfId="0" applyNumberFormat="1" applyFont="1" applyBorder="1" applyAlignment="1">
      <alignment vertical="center"/>
    </xf>
    <xf numFmtId="179" fontId="4" fillId="0" borderId="10" xfId="0" applyNumberFormat="1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186" fontId="4" fillId="0" borderId="0" xfId="0" applyNumberFormat="1" applyFont="1" applyFill="1" applyBorder="1" applyAlignment="1">
      <alignment vertical="center"/>
    </xf>
    <xf numFmtId="187" fontId="4" fillId="0" borderId="0" xfId="0" applyNumberFormat="1" applyFont="1" applyFill="1" applyBorder="1" applyAlignment="1">
      <alignment vertical="center"/>
    </xf>
    <xf numFmtId="186" fontId="4" fillId="0" borderId="0" xfId="0" applyNumberFormat="1" applyFont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12" xfId="0" applyFont="1" applyFill="1" applyBorder="1" applyAlignment="1">
      <alignment vertical="center"/>
    </xf>
    <xf numFmtId="0" fontId="4" fillId="0" borderId="13" xfId="0" applyFont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186" fontId="5" fillId="0" borderId="0" xfId="0" applyNumberFormat="1" applyFont="1" applyFill="1" applyBorder="1" applyAlignment="1">
      <alignment vertical="center"/>
    </xf>
    <xf numFmtId="0" fontId="6" fillId="0" borderId="0" xfId="0" applyFont="1" applyAlignment="1">
      <alignment vertical="center"/>
    </xf>
    <xf numFmtId="0" fontId="4" fillId="0" borderId="15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2" fillId="0" borderId="4" xfId="0" applyFont="1" applyBorder="1" applyAlignment="1">
      <alignment horizontal="right" vertical="center"/>
    </xf>
    <xf numFmtId="0" fontId="4" fillId="0" borderId="17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distributed" vertical="center"/>
    </xf>
    <xf numFmtId="0" fontId="2" fillId="0" borderId="5" xfId="0" applyFont="1" applyBorder="1" applyAlignment="1">
      <alignment horizontal="distributed" vertical="center"/>
    </xf>
    <xf numFmtId="0" fontId="4" fillId="0" borderId="20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47"/>
  <sheetViews>
    <sheetView tabSelected="1" view="pageBreakPreview" zoomScaleNormal="100" zoomScaleSheetLayoutView="100" workbookViewId="0"/>
  </sheetViews>
  <sheetFormatPr defaultRowHeight="13.5"/>
  <cols>
    <col min="1" max="1" width="11.125" style="2" customWidth="1"/>
    <col min="2" max="2" width="7" style="2" hidden="1" customWidth="1"/>
    <col min="3" max="10" width="9.25" style="2" customWidth="1"/>
    <col min="11" max="11" width="0.5" style="2" customWidth="1"/>
    <col min="12" max="12" width="11.125" style="2" customWidth="1"/>
    <col min="13" max="13" width="8" style="2" hidden="1" customWidth="1"/>
    <col min="14" max="23" width="7.5" style="2" customWidth="1"/>
    <col min="24" max="16384" width="9" style="2"/>
  </cols>
  <sheetData>
    <row r="1" spans="1:26" ht="26.25" customHeight="1">
      <c r="A1" s="45" t="s">
        <v>23</v>
      </c>
    </row>
    <row r="2" spans="1:26" ht="8.25" customHeight="1"/>
    <row r="3" spans="1:26" ht="20.25" customHeight="1" thickBot="1">
      <c r="A3" s="1" t="s">
        <v>22</v>
      </c>
      <c r="J3" s="10"/>
      <c r="L3" s="1"/>
      <c r="S3" s="56"/>
      <c r="T3" s="56"/>
      <c r="W3" s="10" t="s">
        <v>10</v>
      </c>
      <c r="X3" s="16"/>
    </row>
    <row r="4" spans="1:26" ht="13.7" customHeight="1">
      <c r="A4" s="54" t="s">
        <v>0</v>
      </c>
      <c r="C4" s="12"/>
      <c r="D4" s="12"/>
      <c r="E4" s="59" t="s">
        <v>9</v>
      </c>
      <c r="F4" s="59"/>
      <c r="G4" s="59"/>
      <c r="H4" s="59"/>
      <c r="I4" s="12"/>
      <c r="J4" s="12"/>
      <c r="L4" s="61" t="s">
        <v>0</v>
      </c>
      <c r="N4" s="12"/>
      <c r="O4" s="12"/>
      <c r="P4" s="59" t="s">
        <v>11</v>
      </c>
      <c r="Q4" s="59"/>
      <c r="R4" s="59"/>
      <c r="S4" s="59"/>
      <c r="T4" s="60"/>
      <c r="U4" s="60"/>
      <c r="V4" s="12"/>
      <c r="W4" s="12"/>
    </row>
    <row r="5" spans="1:26">
      <c r="A5" s="49"/>
      <c r="C5" s="57" t="s">
        <v>5</v>
      </c>
      <c r="D5" s="46"/>
      <c r="E5" s="46" t="s">
        <v>6</v>
      </c>
      <c r="F5" s="46"/>
      <c r="G5" s="46" t="s">
        <v>7</v>
      </c>
      <c r="H5" s="46"/>
      <c r="I5" s="46" t="s">
        <v>8</v>
      </c>
      <c r="J5" s="48"/>
      <c r="L5" s="62"/>
      <c r="N5" s="57" t="s">
        <v>5</v>
      </c>
      <c r="O5" s="46"/>
      <c r="P5" s="46" t="s">
        <v>12</v>
      </c>
      <c r="Q5" s="46"/>
      <c r="R5" s="46" t="s">
        <v>6</v>
      </c>
      <c r="S5" s="46"/>
      <c r="T5" s="46" t="s">
        <v>7</v>
      </c>
      <c r="U5" s="48"/>
      <c r="V5" s="46" t="s">
        <v>8</v>
      </c>
      <c r="W5" s="48"/>
    </row>
    <row r="6" spans="1:26" ht="13.7" customHeight="1">
      <c r="A6" s="49"/>
      <c r="C6" s="58" t="s">
        <v>4</v>
      </c>
      <c r="D6" s="46" t="s">
        <v>3</v>
      </c>
      <c r="E6" s="47" t="s">
        <v>4</v>
      </c>
      <c r="F6" s="46" t="s">
        <v>3</v>
      </c>
      <c r="G6" s="47" t="s">
        <v>4</v>
      </c>
      <c r="H6" s="46" t="s">
        <v>3</v>
      </c>
      <c r="I6" s="47" t="s">
        <v>4</v>
      </c>
      <c r="J6" s="48" t="s">
        <v>3</v>
      </c>
      <c r="L6" s="62"/>
      <c r="N6" s="58" t="s">
        <v>4</v>
      </c>
      <c r="O6" s="46" t="s">
        <v>3</v>
      </c>
      <c r="P6" s="47" t="s">
        <v>4</v>
      </c>
      <c r="Q6" s="46" t="s">
        <v>3</v>
      </c>
      <c r="R6" s="47" t="s">
        <v>4</v>
      </c>
      <c r="S6" s="46" t="s">
        <v>3</v>
      </c>
      <c r="T6" s="47" t="s">
        <v>4</v>
      </c>
      <c r="U6" s="48" t="s">
        <v>3</v>
      </c>
      <c r="V6" s="47" t="s">
        <v>4</v>
      </c>
      <c r="W6" s="48" t="s">
        <v>3</v>
      </c>
    </row>
    <row r="7" spans="1:26">
      <c r="A7" s="55"/>
      <c r="C7" s="57"/>
      <c r="D7" s="46"/>
      <c r="E7" s="46"/>
      <c r="F7" s="46"/>
      <c r="G7" s="46"/>
      <c r="H7" s="46"/>
      <c r="I7" s="46"/>
      <c r="J7" s="48"/>
      <c r="L7" s="63"/>
      <c r="N7" s="57"/>
      <c r="O7" s="46"/>
      <c r="P7" s="46"/>
      <c r="Q7" s="46"/>
      <c r="R7" s="46"/>
      <c r="S7" s="46"/>
      <c r="T7" s="46"/>
      <c r="U7" s="48"/>
      <c r="V7" s="46"/>
      <c r="W7" s="48"/>
    </row>
    <row r="8" spans="1:26" ht="21" customHeight="1">
      <c r="A8" s="3" t="s">
        <v>17</v>
      </c>
      <c r="C8" s="7">
        <f t="shared" ref="C8:J8" si="0">SUM(C29)</f>
        <v>53</v>
      </c>
      <c r="D8" s="34">
        <f t="shared" si="0"/>
        <v>40.5</v>
      </c>
      <c r="E8" s="18">
        <f t="shared" si="0"/>
        <v>31</v>
      </c>
      <c r="F8" s="32">
        <f t="shared" si="0"/>
        <v>23.7</v>
      </c>
      <c r="G8" s="18">
        <f t="shared" si="0"/>
        <v>16</v>
      </c>
      <c r="H8" s="32">
        <f t="shared" si="0"/>
        <v>12.2</v>
      </c>
      <c r="I8" s="18">
        <f t="shared" si="0"/>
        <v>2</v>
      </c>
      <c r="J8" s="32">
        <f t="shared" si="0"/>
        <v>1.5</v>
      </c>
      <c r="K8" s="19"/>
      <c r="L8" s="39" t="s">
        <v>17</v>
      </c>
      <c r="M8" s="19"/>
      <c r="N8" s="18">
        <f t="shared" ref="N8:W8" si="1">SUM(N29)</f>
        <v>10</v>
      </c>
      <c r="O8" s="32">
        <f t="shared" si="1"/>
        <v>7.6</v>
      </c>
      <c r="P8" s="18">
        <f t="shared" si="1"/>
        <v>11</v>
      </c>
      <c r="Q8" s="32">
        <f t="shared" si="1"/>
        <v>8.4</v>
      </c>
      <c r="R8" s="18">
        <f t="shared" si="1"/>
        <v>2</v>
      </c>
      <c r="S8" s="32">
        <f t="shared" si="1"/>
        <v>1.5</v>
      </c>
      <c r="T8" s="18">
        <f t="shared" si="1"/>
        <v>3</v>
      </c>
      <c r="U8" s="32">
        <f t="shared" si="1"/>
        <v>2.2999999999999998</v>
      </c>
      <c r="V8" s="18">
        <f t="shared" si="1"/>
        <v>3</v>
      </c>
      <c r="W8" s="32">
        <f t="shared" si="1"/>
        <v>2.2999999999999998</v>
      </c>
    </row>
    <row r="9" spans="1:26" ht="21" customHeight="1">
      <c r="A9" s="3">
        <v>14</v>
      </c>
      <c r="C9" s="7">
        <f t="shared" ref="C9:J9" si="2">SUM(C33)</f>
        <v>53</v>
      </c>
      <c r="D9" s="34">
        <f t="shared" si="2"/>
        <v>39.5</v>
      </c>
      <c r="E9" s="18">
        <f t="shared" si="2"/>
        <v>26</v>
      </c>
      <c r="F9" s="32">
        <f t="shared" si="2"/>
        <v>19.399999999999999</v>
      </c>
      <c r="G9" s="18">
        <f t="shared" si="2"/>
        <v>21</v>
      </c>
      <c r="H9" s="32">
        <f t="shared" si="2"/>
        <v>15.7</v>
      </c>
      <c r="I9" s="18">
        <f t="shared" si="2"/>
        <v>4</v>
      </c>
      <c r="J9" s="32">
        <f t="shared" si="2"/>
        <v>3</v>
      </c>
      <c r="K9" s="19"/>
      <c r="L9" s="39">
        <v>14</v>
      </c>
      <c r="M9" s="19"/>
      <c r="N9" s="18">
        <f t="shared" ref="N9:W9" si="3">SUM(N33)</f>
        <v>12</v>
      </c>
      <c r="O9" s="32">
        <f t="shared" si="3"/>
        <v>9</v>
      </c>
      <c r="P9" s="18">
        <f t="shared" si="3"/>
        <v>9</v>
      </c>
      <c r="Q9" s="32">
        <f t="shared" si="3"/>
        <v>6.7</v>
      </c>
      <c r="R9" s="18">
        <f t="shared" si="3"/>
        <v>2</v>
      </c>
      <c r="S9" s="32">
        <f t="shared" si="3"/>
        <v>1.5</v>
      </c>
      <c r="T9" s="18">
        <f t="shared" si="3"/>
        <v>5</v>
      </c>
      <c r="U9" s="32">
        <f t="shared" si="3"/>
        <v>3.7</v>
      </c>
      <c r="V9" s="18">
        <f t="shared" si="3"/>
        <v>2</v>
      </c>
      <c r="W9" s="32">
        <f t="shared" si="3"/>
        <v>1.5</v>
      </c>
    </row>
    <row r="10" spans="1:26" ht="21" customHeight="1">
      <c r="A10" s="3">
        <v>15</v>
      </c>
      <c r="C10" s="7">
        <f t="shared" ref="C10:J10" si="4">SUM(C37)</f>
        <v>63</v>
      </c>
      <c r="D10" s="34">
        <f t="shared" si="4"/>
        <v>42.3</v>
      </c>
      <c r="E10" s="18">
        <f t="shared" si="4"/>
        <v>26</v>
      </c>
      <c r="F10" s="32">
        <f t="shared" si="4"/>
        <v>17.399999999999999</v>
      </c>
      <c r="G10" s="18">
        <f t="shared" si="4"/>
        <v>25</v>
      </c>
      <c r="H10" s="32">
        <f t="shared" si="4"/>
        <v>16.8</v>
      </c>
      <c r="I10" s="18">
        <f t="shared" si="4"/>
        <v>5</v>
      </c>
      <c r="J10" s="32">
        <f t="shared" si="4"/>
        <v>3.4</v>
      </c>
      <c r="K10" s="19"/>
      <c r="L10" s="39">
        <v>15</v>
      </c>
      <c r="M10" s="19"/>
      <c r="N10" s="18">
        <f t="shared" ref="N10:W10" si="5">SUM(N37)</f>
        <v>13</v>
      </c>
      <c r="O10" s="32">
        <f t="shared" si="5"/>
        <v>8.6999999999999993</v>
      </c>
      <c r="P10" s="18">
        <f t="shared" si="5"/>
        <v>8</v>
      </c>
      <c r="Q10" s="32">
        <f t="shared" si="5"/>
        <v>5.4</v>
      </c>
      <c r="R10" s="18">
        <f t="shared" si="5"/>
        <v>1</v>
      </c>
      <c r="S10" s="32">
        <f t="shared" si="5"/>
        <v>0.7</v>
      </c>
      <c r="T10" s="18">
        <f t="shared" si="5"/>
        <v>6</v>
      </c>
      <c r="U10" s="32">
        <f t="shared" si="5"/>
        <v>4</v>
      </c>
      <c r="V10" s="18">
        <f t="shared" si="5"/>
        <v>2</v>
      </c>
      <c r="W10" s="32">
        <f t="shared" si="5"/>
        <v>1.3</v>
      </c>
    </row>
    <row r="11" spans="1:26" ht="21" customHeight="1">
      <c r="A11" s="3">
        <v>16</v>
      </c>
      <c r="C11" s="7">
        <f t="shared" ref="C11:J11" si="6">SUM(C41)</f>
        <v>72</v>
      </c>
      <c r="D11" s="34">
        <f t="shared" si="6"/>
        <v>43.3</v>
      </c>
      <c r="E11" s="18">
        <f t="shared" si="6"/>
        <v>28</v>
      </c>
      <c r="F11" s="32">
        <f t="shared" si="6"/>
        <v>16.899999999999999</v>
      </c>
      <c r="G11" s="18">
        <f t="shared" si="6"/>
        <v>29</v>
      </c>
      <c r="H11" s="32">
        <f t="shared" si="6"/>
        <v>17.5</v>
      </c>
      <c r="I11" s="18">
        <f t="shared" si="6"/>
        <v>6</v>
      </c>
      <c r="J11" s="32">
        <f t="shared" si="6"/>
        <v>3.6</v>
      </c>
      <c r="K11" s="19"/>
      <c r="L11" s="39">
        <v>16</v>
      </c>
      <c r="M11" s="19"/>
      <c r="N11" s="18">
        <f t="shared" ref="N11:W11" si="7">SUM(N41)</f>
        <v>15</v>
      </c>
      <c r="O11" s="32">
        <f t="shared" si="7"/>
        <v>9</v>
      </c>
      <c r="P11" s="18">
        <f t="shared" si="7"/>
        <v>7</v>
      </c>
      <c r="Q11" s="32">
        <f t="shared" si="7"/>
        <v>4.2</v>
      </c>
      <c r="R11" s="18">
        <f t="shared" si="7"/>
        <v>1</v>
      </c>
      <c r="S11" s="32">
        <f t="shared" si="7"/>
        <v>0.6</v>
      </c>
      <c r="T11" s="18">
        <f t="shared" si="7"/>
        <v>7</v>
      </c>
      <c r="U11" s="32">
        <f t="shared" si="7"/>
        <v>4.2</v>
      </c>
      <c r="V11" s="18">
        <f t="shared" si="7"/>
        <v>1</v>
      </c>
      <c r="W11" s="32">
        <f t="shared" si="7"/>
        <v>0.6</v>
      </c>
    </row>
    <row r="12" spans="1:26" ht="21" customHeight="1">
      <c r="A12" s="3">
        <v>17</v>
      </c>
      <c r="B12" s="8"/>
      <c r="C12" s="7">
        <f>SUM(C45:C45)</f>
        <v>122</v>
      </c>
      <c r="D12" s="44">
        <v>44.2</v>
      </c>
      <c r="E12" s="18">
        <f>SUM(E45:E45)</f>
        <v>50</v>
      </c>
      <c r="F12" s="32">
        <f>F45</f>
        <v>18.100000000000001</v>
      </c>
      <c r="G12" s="43">
        <v>45</v>
      </c>
      <c r="H12" s="44">
        <v>16.3</v>
      </c>
      <c r="I12" s="18">
        <f>SUM(I45:I45)</f>
        <v>12</v>
      </c>
      <c r="J12" s="32">
        <f>J45</f>
        <v>4.3</v>
      </c>
      <c r="K12" s="21"/>
      <c r="L12" s="39">
        <v>17</v>
      </c>
      <c r="M12" s="21"/>
      <c r="N12" s="43">
        <v>18</v>
      </c>
      <c r="O12" s="44">
        <v>6.5</v>
      </c>
      <c r="P12" s="18">
        <f>SUM(P45:P45)</f>
        <v>9</v>
      </c>
      <c r="Q12" s="44">
        <v>3.3</v>
      </c>
      <c r="R12" s="18">
        <f>SUM(R45:R45)</f>
        <v>4</v>
      </c>
      <c r="S12" s="32">
        <f>S45</f>
        <v>1.4</v>
      </c>
      <c r="T12" s="43">
        <v>11</v>
      </c>
      <c r="U12" s="44">
        <v>4</v>
      </c>
      <c r="V12" s="18">
        <f>SUM(V45:V45)</f>
        <v>3</v>
      </c>
      <c r="W12" s="32">
        <f>W45</f>
        <v>1.1000000000000001</v>
      </c>
    </row>
    <row r="13" spans="1:26" ht="21" customHeight="1">
      <c r="A13" s="6">
        <v>18</v>
      </c>
      <c r="B13" s="8"/>
      <c r="C13" s="37">
        <v>133</v>
      </c>
      <c r="D13" s="44">
        <v>44.5</v>
      </c>
      <c r="E13" s="18">
        <v>50</v>
      </c>
      <c r="F13" s="32">
        <v>16.7</v>
      </c>
      <c r="G13" s="18">
        <v>49</v>
      </c>
      <c r="H13" s="44">
        <v>16.399999999999999</v>
      </c>
      <c r="I13" s="18">
        <v>15</v>
      </c>
      <c r="J13" s="32">
        <v>5</v>
      </c>
      <c r="K13" s="21"/>
      <c r="L13" s="38">
        <v>18</v>
      </c>
      <c r="M13" s="21"/>
      <c r="N13" s="18">
        <v>21</v>
      </c>
      <c r="O13" s="32">
        <v>7</v>
      </c>
      <c r="P13" s="43">
        <v>8</v>
      </c>
      <c r="Q13" s="44">
        <v>2.7</v>
      </c>
      <c r="R13" s="18">
        <v>5</v>
      </c>
      <c r="S13" s="32">
        <v>1.7</v>
      </c>
      <c r="T13" s="43">
        <v>13</v>
      </c>
      <c r="U13" s="44">
        <v>4.3</v>
      </c>
      <c r="V13" s="18">
        <v>4</v>
      </c>
      <c r="W13" s="32">
        <v>1.3</v>
      </c>
      <c r="X13" s="19"/>
      <c r="Y13" s="19"/>
      <c r="Z13" s="19"/>
    </row>
    <row r="14" spans="1:26" ht="21" customHeight="1">
      <c r="A14" s="6">
        <v>19</v>
      </c>
      <c r="B14" s="8"/>
      <c r="C14" s="37">
        <v>134</v>
      </c>
      <c r="D14" s="32">
        <v>45</v>
      </c>
      <c r="E14" s="43">
        <v>50</v>
      </c>
      <c r="F14" s="44">
        <v>16.8</v>
      </c>
      <c r="G14" s="18">
        <v>48</v>
      </c>
      <c r="H14" s="32">
        <v>16.100000000000001</v>
      </c>
      <c r="I14" s="18">
        <v>11</v>
      </c>
      <c r="J14" s="32">
        <v>3.7</v>
      </c>
      <c r="K14" s="21"/>
      <c r="L14" s="38">
        <v>19</v>
      </c>
      <c r="M14" s="21"/>
      <c r="N14" s="18">
        <v>20</v>
      </c>
      <c r="O14" s="32">
        <v>6.7</v>
      </c>
      <c r="P14" s="43">
        <v>8</v>
      </c>
      <c r="Q14" s="44">
        <v>2.7</v>
      </c>
      <c r="R14" s="18">
        <v>5</v>
      </c>
      <c r="S14" s="32">
        <v>1.7</v>
      </c>
      <c r="T14" s="43">
        <v>15</v>
      </c>
      <c r="U14" s="44">
        <v>5</v>
      </c>
      <c r="V14" s="43">
        <v>3</v>
      </c>
      <c r="W14" s="44">
        <v>1</v>
      </c>
      <c r="X14" s="19"/>
      <c r="Y14" s="19"/>
      <c r="Z14" s="19"/>
    </row>
    <row r="15" spans="1:26" ht="21" customHeight="1">
      <c r="A15" s="35">
        <v>20</v>
      </c>
      <c r="B15" s="21"/>
      <c r="C15" s="37">
        <v>137</v>
      </c>
      <c r="D15" s="44">
        <v>44.1</v>
      </c>
      <c r="E15" s="18">
        <v>55</v>
      </c>
      <c r="F15" s="44">
        <v>17.7</v>
      </c>
      <c r="G15" s="18">
        <v>54</v>
      </c>
      <c r="H15" s="44">
        <v>17.399999999999999</v>
      </c>
      <c r="I15" s="18">
        <v>15</v>
      </c>
      <c r="J15" s="44">
        <v>4.8</v>
      </c>
      <c r="K15" s="21"/>
      <c r="L15" s="39">
        <v>20</v>
      </c>
      <c r="M15" s="21"/>
      <c r="N15" s="18">
        <v>17</v>
      </c>
      <c r="O15" s="32">
        <v>5.5</v>
      </c>
      <c r="P15" s="18">
        <v>7</v>
      </c>
      <c r="Q15" s="32">
        <v>2.2999999999999998</v>
      </c>
      <c r="R15" s="18">
        <v>5</v>
      </c>
      <c r="S15" s="32">
        <v>1.6</v>
      </c>
      <c r="T15" s="18">
        <v>14</v>
      </c>
      <c r="U15" s="32">
        <v>4.5</v>
      </c>
      <c r="V15" s="18">
        <v>4</v>
      </c>
      <c r="W15" s="32">
        <v>1.3</v>
      </c>
      <c r="X15" s="19"/>
      <c r="Y15" s="19"/>
      <c r="Z15" s="19"/>
    </row>
    <row r="16" spans="1:26" ht="21" customHeight="1">
      <c r="A16" s="35">
        <v>21</v>
      </c>
      <c r="B16" s="21"/>
      <c r="C16" s="37">
        <v>152</v>
      </c>
      <c r="D16" s="44">
        <v>42.6</v>
      </c>
      <c r="E16" s="18">
        <v>52</v>
      </c>
      <c r="F16" s="44">
        <v>14.6</v>
      </c>
      <c r="G16" s="18">
        <v>63</v>
      </c>
      <c r="H16" s="44">
        <v>17.600000000000001</v>
      </c>
      <c r="I16" s="18">
        <v>30</v>
      </c>
      <c r="J16" s="44">
        <v>8.4</v>
      </c>
      <c r="K16" s="21"/>
      <c r="L16" s="39">
        <v>21</v>
      </c>
      <c r="M16" s="21"/>
      <c r="N16" s="18">
        <v>16</v>
      </c>
      <c r="O16" s="32">
        <f>(N16/(C16+E16+G16+I16+N16+P16+R16+T16+V16))*100</f>
        <v>4.5325779036827196</v>
      </c>
      <c r="P16" s="18">
        <v>10</v>
      </c>
      <c r="Q16" s="32">
        <f>(P16/(C16+E16+G16+I16+N16+P16+R16+T16+V16))*100</f>
        <v>2.8328611898017</v>
      </c>
      <c r="R16" s="18">
        <v>7</v>
      </c>
      <c r="S16" s="32">
        <f>(R16/(C16+E16+G16+I16+N16+P16+R16+T16+V16))*100</f>
        <v>1.9830028328611897</v>
      </c>
      <c r="T16" s="18">
        <v>16</v>
      </c>
      <c r="U16" s="32">
        <f>(T16/(C16+E16+G16+I16+N16+P16+R16+T16+V16))*100</f>
        <v>4.5325779036827196</v>
      </c>
      <c r="V16" s="18">
        <v>7</v>
      </c>
      <c r="W16" s="32">
        <f>(V16/(C16+E16+G16+I16+N16+P16+R16+T16+V16))*100</f>
        <v>1.9830028328611897</v>
      </c>
      <c r="X16" s="19"/>
      <c r="Y16" s="19"/>
      <c r="Z16" s="19"/>
    </row>
    <row r="17" spans="1:26" ht="21" customHeight="1">
      <c r="A17" s="35">
        <v>22</v>
      </c>
      <c r="B17" s="21"/>
      <c r="C17" s="37">
        <v>180</v>
      </c>
      <c r="D17" s="44">
        <v>40.700000000000003</v>
      </c>
      <c r="E17" s="18">
        <v>53</v>
      </c>
      <c r="F17" s="32">
        <f>(E17/(C17+E17+G17+I17+N17+P17+R17+T17+V17))*100</f>
        <v>12.045454545454545</v>
      </c>
      <c r="G17" s="18">
        <v>81</v>
      </c>
      <c r="H17" s="44">
        <v>18.3</v>
      </c>
      <c r="I17" s="18">
        <v>47</v>
      </c>
      <c r="J17" s="44">
        <v>10.6</v>
      </c>
      <c r="K17" s="21"/>
      <c r="L17" s="39">
        <v>22</v>
      </c>
      <c r="M17" s="21"/>
      <c r="N17" s="18">
        <v>17</v>
      </c>
      <c r="O17" s="44">
        <v>3.8</v>
      </c>
      <c r="P17" s="18">
        <v>15</v>
      </c>
      <c r="Q17" s="32">
        <f>(P17/(C17+E17+G17+I17+N17+P17+R17+T17+V17))*100</f>
        <v>3.4090909090909087</v>
      </c>
      <c r="R17" s="18">
        <v>8</v>
      </c>
      <c r="S17" s="32">
        <f>(R17/(C17+E17+G17+I17+N17+P17+R17+T17+V17))*100</f>
        <v>1.8181818181818181</v>
      </c>
      <c r="T17" s="18">
        <v>24</v>
      </c>
      <c r="U17" s="44">
        <v>5.4</v>
      </c>
      <c r="V17" s="18">
        <v>15</v>
      </c>
      <c r="W17" s="32">
        <f>(V17/(C17+E17+G17+I17+N17+P17+R17+T17+V17))*100</f>
        <v>3.4090909090909087</v>
      </c>
      <c r="X17" s="19"/>
      <c r="Y17" s="19"/>
      <c r="Z17" s="19"/>
    </row>
    <row r="18" spans="1:26" ht="21" customHeight="1">
      <c r="A18" s="35">
        <v>23</v>
      </c>
      <c r="B18" s="21"/>
      <c r="C18" s="37">
        <v>192</v>
      </c>
      <c r="D18" s="32">
        <f>(C18/(C18+E18+G18+I18+N18+P18+R18+T18+V18))*100</f>
        <v>41.025641025641022</v>
      </c>
      <c r="E18" s="18">
        <v>58</v>
      </c>
      <c r="F18" s="44">
        <v>12.3</v>
      </c>
      <c r="G18" s="18">
        <v>85</v>
      </c>
      <c r="H18" s="44">
        <v>18.100000000000001</v>
      </c>
      <c r="I18" s="18">
        <v>46</v>
      </c>
      <c r="J18" s="32">
        <f>(I18/(C18+E18+G18+I18+N18+P18+R18+T18+V18))*100</f>
        <v>9.8290598290598297</v>
      </c>
      <c r="K18" s="21"/>
      <c r="L18" s="39">
        <v>23</v>
      </c>
      <c r="M18" s="21"/>
      <c r="N18" s="18">
        <v>17</v>
      </c>
      <c r="O18" s="32">
        <f>(N18/(C18+E18+G18+I18+N18+P18+R18+T18+V18))*100</f>
        <v>3.6324786324786329</v>
      </c>
      <c r="P18" s="18">
        <v>12</v>
      </c>
      <c r="Q18" s="32">
        <f>(P18/(C18+E18+G18+I18+N18+P18+R18+T18+V18))*100</f>
        <v>2.5641025641025639</v>
      </c>
      <c r="R18" s="18">
        <v>11</v>
      </c>
      <c r="S18" s="44">
        <v>2.2999999999999998</v>
      </c>
      <c r="T18" s="18">
        <v>30</v>
      </c>
      <c r="U18" s="32">
        <f>(T18/(C18+E18+G18+I18+N18+P18+R18+T18+V18))*100</f>
        <v>6.4102564102564097</v>
      </c>
      <c r="V18" s="18">
        <v>17</v>
      </c>
      <c r="W18" s="32">
        <f>(V18/(C18+E18+G18+I18+N18+P18+R18+T18+V18))*100</f>
        <v>3.6324786324786329</v>
      </c>
      <c r="X18" s="19"/>
      <c r="Y18" s="19"/>
      <c r="Z18" s="19"/>
    </row>
    <row r="19" spans="1:26" ht="21" customHeight="1">
      <c r="A19" s="35">
        <v>24</v>
      </c>
      <c r="B19" s="21"/>
      <c r="C19" s="37">
        <v>187</v>
      </c>
      <c r="D19" s="32">
        <v>40.700000000000003</v>
      </c>
      <c r="E19" s="18">
        <v>54</v>
      </c>
      <c r="F19" s="44">
        <v>11.7</v>
      </c>
      <c r="G19" s="18">
        <v>60</v>
      </c>
      <c r="H19" s="32">
        <v>13</v>
      </c>
      <c r="I19" s="43">
        <v>70</v>
      </c>
      <c r="J19" s="44">
        <v>15.2</v>
      </c>
      <c r="K19" s="40"/>
      <c r="L19" s="35">
        <v>24</v>
      </c>
      <c r="M19" s="21"/>
      <c r="N19" s="37">
        <v>17</v>
      </c>
      <c r="O19" s="32">
        <v>3.7</v>
      </c>
      <c r="P19" s="43">
        <v>12</v>
      </c>
      <c r="Q19" s="44">
        <v>2.6</v>
      </c>
      <c r="R19" s="43">
        <v>9</v>
      </c>
      <c r="S19" s="44">
        <v>2</v>
      </c>
      <c r="T19" s="43">
        <v>13</v>
      </c>
      <c r="U19" s="44">
        <v>2.8</v>
      </c>
      <c r="V19" s="18">
        <v>34</v>
      </c>
      <c r="W19" s="32">
        <v>7.4</v>
      </c>
      <c r="X19" s="19"/>
      <c r="Y19" s="19"/>
      <c r="Z19" s="19"/>
    </row>
    <row r="20" spans="1:26" ht="13.7" customHeight="1">
      <c r="A20" s="41"/>
      <c r="B20" s="42"/>
      <c r="C20" s="43"/>
      <c r="D20" s="44"/>
      <c r="E20" s="43"/>
      <c r="F20" s="44"/>
      <c r="G20" s="43"/>
      <c r="H20" s="44"/>
      <c r="I20" s="43"/>
      <c r="J20" s="44"/>
      <c r="K20" s="42"/>
      <c r="L20" s="41"/>
      <c r="M20" s="42"/>
      <c r="N20" s="43"/>
      <c r="O20" s="44"/>
      <c r="P20" s="43"/>
      <c r="Q20" s="44"/>
      <c r="R20" s="43"/>
      <c r="S20" s="44"/>
      <c r="T20" s="43"/>
      <c r="U20" s="44"/>
      <c r="V20" s="43"/>
      <c r="W20" s="44"/>
      <c r="X20" s="19"/>
      <c r="Y20" s="19"/>
      <c r="Z20" s="19"/>
    </row>
    <row r="21" spans="1:26" ht="13.7" customHeight="1">
      <c r="A21" s="36" t="s">
        <v>20</v>
      </c>
      <c r="B21" s="8"/>
      <c r="C21" s="7"/>
      <c r="D21" s="32"/>
      <c r="E21" s="18"/>
      <c r="F21" s="18"/>
      <c r="G21" s="18"/>
      <c r="H21" s="33"/>
      <c r="I21" s="18"/>
      <c r="J21" s="32"/>
      <c r="K21" s="21"/>
      <c r="L21" s="35"/>
      <c r="M21" s="21"/>
      <c r="N21" s="18"/>
      <c r="O21" s="32"/>
      <c r="P21" s="18"/>
      <c r="Q21" s="18"/>
      <c r="R21" s="18"/>
      <c r="S21" s="18"/>
      <c r="T21" s="18"/>
      <c r="U21" s="32"/>
      <c r="V21" s="18"/>
      <c r="W21" s="18"/>
    </row>
    <row r="22" spans="1:26">
      <c r="A22" s="5" t="s">
        <v>2</v>
      </c>
      <c r="L22" s="5"/>
    </row>
    <row r="23" spans="1:26">
      <c r="L23" s="5"/>
    </row>
    <row r="24" spans="1:26" ht="23.25" hidden="1" customHeight="1" thickBot="1">
      <c r="A24" s="1" t="s">
        <v>21</v>
      </c>
      <c r="J24" s="17" t="s">
        <v>10</v>
      </c>
      <c r="L24" s="1"/>
      <c r="T24" s="56"/>
      <c r="U24" s="56"/>
      <c r="V24" s="20" t="s">
        <v>10</v>
      </c>
      <c r="W24" s="20"/>
    </row>
    <row r="25" spans="1:26" ht="23.25" hidden="1" customHeight="1">
      <c r="A25" s="54" t="s">
        <v>0</v>
      </c>
      <c r="B25" s="50"/>
      <c r="C25" s="12"/>
      <c r="D25" s="12"/>
      <c r="E25" s="59" t="s">
        <v>9</v>
      </c>
      <c r="F25" s="59"/>
      <c r="G25" s="59"/>
      <c r="H25" s="59"/>
      <c r="I25" s="12"/>
      <c r="J25" s="12"/>
      <c r="L25" s="54" t="s">
        <v>0</v>
      </c>
      <c r="M25" s="50"/>
      <c r="N25" s="12"/>
      <c r="O25" s="12"/>
      <c r="P25" s="59" t="s">
        <v>11</v>
      </c>
      <c r="Q25" s="59"/>
      <c r="R25" s="59"/>
      <c r="S25" s="59"/>
      <c r="T25" s="60"/>
      <c r="U25" s="60"/>
      <c r="V25" s="12"/>
      <c r="W25" s="12"/>
    </row>
    <row r="26" spans="1:26" ht="23.25" hidden="1" customHeight="1">
      <c r="A26" s="49"/>
      <c r="B26" s="51"/>
      <c r="C26" s="57" t="s">
        <v>5</v>
      </c>
      <c r="D26" s="46"/>
      <c r="E26" s="46" t="s">
        <v>6</v>
      </c>
      <c r="F26" s="46"/>
      <c r="G26" s="46" t="s">
        <v>7</v>
      </c>
      <c r="H26" s="46"/>
      <c r="I26" s="46" t="s">
        <v>8</v>
      </c>
      <c r="J26" s="48"/>
      <c r="L26" s="49"/>
      <c r="M26" s="51"/>
      <c r="N26" s="57" t="s">
        <v>5</v>
      </c>
      <c r="O26" s="46"/>
      <c r="P26" s="46" t="s">
        <v>12</v>
      </c>
      <c r="Q26" s="46"/>
      <c r="R26" s="46" t="s">
        <v>6</v>
      </c>
      <c r="S26" s="46"/>
      <c r="T26" s="46" t="s">
        <v>7</v>
      </c>
      <c r="U26" s="48"/>
      <c r="V26" s="46" t="s">
        <v>8</v>
      </c>
      <c r="W26" s="46"/>
    </row>
    <row r="27" spans="1:26" ht="23.25" hidden="1" customHeight="1">
      <c r="A27" s="49"/>
      <c r="B27" s="51"/>
      <c r="C27" s="58" t="s">
        <v>4</v>
      </c>
      <c r="D27" s="46" t="s">
        <v>3</v>
      </c>
      <c r="E27" s="47" t="s">
        <v>4</v>
      </c>
      <c r="F27" s="46" t="s">
        <v>3</v>
      </c>
      <c r="G27" s="47" t="s">
        <v>4</v>
      </c>
      <c r="H27" s="46" t="s">
        <v>3</v>
      </c>
      <c r="I27" s="47" t="s">
        <v>4</v>
      </c>
      <c r="J27" s="48" t="s">
        <v>3</v>
      </c>
      <c r="L27" s="49"/>
      <c r="M27" s="51"/>
      <c r="N27" s="58" t="s">
        <v>4</v>
      </c>
      <c r="O27" s="46" t="s">
        <v>3</v>
      </c>
      <c r="P27" s="47" t="s">
        <v>4</v>
      </c>
      <c r="Q27" s="46" t="s">
        <v>3</v>
      </c>
      <c r="R27" s="47" t="s">
        <v>4</v>
      </c>
      <c r="S27" s="46" t="s">
        <v>3</v>
      </c>
      <c r="T27" s="47" t="s">
        <v>4</v>
      </c>
      <c r="U27" s="48" t="s">
        <v>3</v>
      </c>
      <c r="V27" s="47" t="s">
        <v>4</v>
      </c>
      <c r="W27" s="46" t="s">
        <v>3</v>
      </c>
    </row>
    <row r="28" spans="1:26" ht="23.25" hidden="1" customHeight="1">
      <c r="A28" s="55"/>
      <c r="B28" s="52"/>
      <c r="C28" s="57"/>
      <c r="D28" s="46"/>
      <c r="E28" s="46"/>
      <c r="F28" s="46"/>
      <c r="G28" s="46"/>
      <c r="H28" s="46"/>
      <c r="I28" s="46"/>
      <c r="J28" s="48"/>
      <c r="L28" s="55"/>
      <c r="M28" s="52"/>
      <c r="N28" s="57"/>
      <c r="O28" s="46"/>
      <c r="P28" s="46"/>
      <c r="Q28" s="46"/>
      <c r="R28" s="46"/>
      <c r="S28" s="46"/>
      <c r="T28" s="46"/>
      <c r="U28" s="48"/>
      <c r="V28" s="46"/>
      <c r="W28" s="46"/>
    </row>
    <row r="29" spans="1:26" ht="23.25" hidden="1" customHeight="1">
      <c r="A29" s="53">
        <v>13</v>
      </c>
      <c r="B29" s="9" t="s">
        <v>13</v>
      </c>
      <c r="C29" s="22">
        <v>53</v>
      </c>
      <c r="D29" s="23">
        <v>40.5</v>
      </c>
      <c r="E29" s="23">
        <v>31</v>
      </c>
      <c r="F29" s="23">
        <v>23.7</v>
      </c>
      <c r="G29" s="23">
        <v>16</v>
      </c>
      <c r="H29" s="23">
        <v>12.2</v>
      </c>
      <c r="I29" s="23">
        <v>2</v>
      </c>
      <c r="J29" s="24">
        <v>1.5</v>
      </c>
      <c r="L29" s="49">
        <v>13</v>
      </c>
      <c r="M29" s="9" t="s">
        <v>13</v>
      </c>
      <c r="N29" s="13">
        <v>10</v>
      </c>
      <c r="O29" s="14">
        <v>7.6</v>
      </c>
      <c r="P29" s="14">
        <v>11</v>
      </c>
      <c r="Q29" s="14">
        <v>8.4</v>
      </c>
      <c r="R29" s="14">
        <v>2</v>
      </c>
      <c r="S29" s="14">
        <v>1.5</v>
      </c>
      <c r="T29" s="14">
        <v>3</v>
      </c>
      <c r="U29" s="25">
        <v>2.2999999999999998</v>
      </c>
      <c r="V29" s="14">
        <v>3</v>
      </c>
      <c r="W29" s="15">
        <v>2.2999999999999998</v>
      </c>
    </row>
    <row r="30" spans="1:26" ht="23.25" hidden="1" customHeight="1">
      <c r="A30" s="49"/>
      <c r="B30" s="9" t="s">
        <v>14</v>
      </c>
      <c r="C30" s="22">
        <v>28</v>
      </c>
      <c r="D30" s="23">
        <v>41.2</v>
      </c>
      <c r="E30" s="23">
        <v>18</v>
      </c>
      <c r="F30" s="23">
        <v>26.5</v>
      </c>
      <c r="G30" s="23">
        <v>14</v>
      </c>
      <c r="H30" s="23">
        <v>20.6</v>
      </c>
      <c r="I30" s="23">
        <v>2</v>
      </c>
      <c r="J30" s="24">
        <v>2.9</v>
      </c>
      <c r="L30" s="49"/>
      <c r="M30" s="9" t="s">
        <v>14</v>
      </c>
      <c r="N30" s="13">
        <v>1</v>
      </c>
      <c r="O30" s="14">
        <v>1.5</v>
      </c>
      <c r="P30" s="14">
        <v>1</v>
      </c>
      <c r="Q30" s="14">
        <v>1.5</v>
      </c>
      <c r="R30" s="14">
        <v>3</v>
      </c>
      <c r="S30" s="14">
        <v>4.4000000000000004</v>
      </c>
      <c r="T30" s="14">
        <v>1</v>
      </c>
      <c r="U30" s="25">
        <v>1.5</v>
      </c>
      <c r="V30" s="14" t="s">
        <v>19</v>
      </c>
      <c r="W30" s="15" t="s">
        <v>19</v>
      </c>
    </row>
    <row r="31" spans="1:26" ht="23.25" hidden="1" customHeight="1">
      <c r="A31" s="49"/>
      <c r="B31" s="9" t="s">
        <v>15</v>
      </c>
      <c r="C31" s="22">
        <v>2</v>
      </c>
      <c r="D31" s="23">
        <v>15.4</v>
      </c>
      <c r="E31" s="23">
        <v>4</v>
      </c>
      <c r="F31" s="23">
        <v>30.8</v>
      </c>
      <c r="G31" s="23">
        <v>4</v>
      </c>
      <c r="H31" s="23">
        <v>30.8</v>
      </c>
      <c r="I31" s="23">
        <v>2</v>
      </c>
      <c r="J31" s="24">
        <v>15.4</v>
      </c>
      <c r="L31" s="49"/>
      <c r="M31" s="9" t="s">
        <v>15</v>
      </c>
      <c r="N31" s="13" t="s">
        <v>19</v>
      </c>
      <c r="O31" s="14" t="s">
        <v>19</v>
      </c>
      <c r="P31" s="14" t="s">
        <v>19</v>
      </c>
      <c r="Q31" s="14" t="s">
        <v>19</v>
      </c>
      <c r="R31" s="14">
        <v>1</v>
      </c>
      <c r="S31" s="14">
        <v>7.7</v>
      </c>
      <c r="T31" s="14" t="s">
        <v>19</v>
      </c>
      <c r="U31" s="25" t="s">
        <v>19</v>
      </c>
      <c r="V31" s="14" t="s">
        <v>19</v>
      </c>
      <c r="W31" s="15" t="s">
        <v>19</v>
      </c>
    </row>
    <row r="32" spans="1:26" ht="23.25" hidden="1" customHeight="1">
      <c r="A32" s="49"/>
      <c r="B32" s="9" t="s">
        <v>16</v>
      </c>
      <c r="C32" s="22">
        <v>15</v>
      </c>
      <c r="D32" s="23">
        <v>65.2</v>
      </c>
      <c r="E32" s="23">
        <v>1</v>
      </c>
      <c r="F32" s="23">
        <v>4.3</v>
      </c>
      <c r="G32" s="23">
        <v>3</v>
      </c>
      <c r="H32" s="23">
        <v>13</v>
      </c>
      <c r="I32" s="23">
        <v>1</v>
      </c>
      <c r="J32" s="24">
        <v>4.3</v>
      </c>
      <c r="L32" s="49"/>
      <c r="M32" s="9" t="s">
        <v>16</v>
      </c>
      <c r="N32" s="13">
        <v>3</v>
      </c>
      <c r="O32" s="14">
        <v>13</v>
      </c>
      <c r="P32" s="14" t="s">
        <v>19</v>
      </c>
      <c r="Q32" s="14" t="s">
        <v>19</v>
      </c>
      <c r="R32" s="14" t="s">
        <v>19</v>
      </c>
      <c r="S32" s="14" t="s">
        <v>19</v>
      </c>
      <c r="T32" s="14" t="s">
        <v>19</v>
      </c>
      <c r="U32" s="25" t="s">
        <v>19</v>
      </c>
      <c r="V32" s="14" t="s">
        <v>19</v>
      </c>
      <c r="W32" s="15" t="s">
        <v>19</v>
      </c>
    </row>
    <row r="33" spans="1:23" ht="23.25" hidden="1" customHeight="1">
      <c r="A33" s="49">
        <v>14</v>
      </c>
      <c r="B33" s="9" t="s">
        <v>13</v>
      </c>
      <c r="C33" s="22">
        <v>53</v>
      </c>
      <c r="D33" s="23">
        <v>39.5</v>
      </c>
      <c r="E33" s="23">
        <v>26</v>
      </c>
      <c r="F33" s="23">
        <v>19.399999999999999</v>
      </c>
      <c r="G33" s="23">
        <v>21</v>
      </c>
      <c r="H33" s="23">
        <v>15.7</v>
      </c>
      <c r="I33" s="23">
        <v>4</v>
      </c>
      <c r="J33" s="24">
        <v>3</v>
      </c>
      <c r="L33" s="49">
        <v>14</v>
      </c>
      <c r="M33" s="9" t="s">
        <v>13</v>
      </c>
      <c r="N33" s="13">
        <v>12</v>
      </c>
      <c r="O33" s="25">
        <v>9</v>
      </c>
      <c r="P33" s="14">
        <v>9</v>
      </c>
      <c r="Q33" s="14">
        <v>6.7</v>
      </c>
      <c r="R33" s="14">
        <v>2</v>
      </c>
      <c r="S33" s="14">
        <v>1.5</v>
      </c>
      <c r="T33" s="14">
        <v>5</v>
      </c>
      <c r="U33" s="25">
        <v>3.7</v>
      </c>
      <c r="V33" s="14">
        <v>2</v>
      </c>
      <c r="W33" s="15">
        <v>1.5</v>
      </c>
    </row>
    <row r="34" spans="1:23" ht="23.25" hidden="1" customHeight="1">
      <c r="A34" s="49"/>
      <c r="B34" s="9" t="s">
        <v>14</v>
      </c>
      <c r="C34" s="22">
        <v>29</v>
      </c>
      <c r="D34" s="23">
        <v>41.4</v>
      </c>
      <c r="E34" s="23">
        <v>19</v>
      </c>
      <c r="F34" s="23">
        <v>27.1</v>
      </c>
      <c r="G34" s="23">
        <v>10</v>
      </c>
      <c r="H34" s="23">
        <v>14.3</v>
      </c>
      <c r="I34" s="23">
        <v>5</v>
      </c>
      <c r="J34" s="24">
        <v>7.1</v>
      </c>
      <c r="L34" s="49"/>
      <c r="M34" s="9" t="s">
        <v>14</v>
      </c>
      <c r="N34" s="13">
        <v>1</v>
      </c>
      <c r="O34" s="14">
        <v>1.4</v>
      </c>
      <c r="P34" s="14">
        <v>1</v>
      </c>
      <c r="Q34" s="14">
        <v>1.4</v>
      </c>
      <c r="R34" s="14">
        <v>4</v>
      </c>
      <c r="S34" s="14">
        <v>5.7</v>
      </c>
      <c r="T34" s="14">
        <v>1</v>
      </c>
      <c r="U34" s="25">
        <v>1.4</v>
      </c>
      <c r="V34" s="14" t="s">
        <v>19</v>
      </c>
      <c r="W34" s="15" t="s">
        <v>19</v>
      </c>
    </row>
    <row r="35" spans="1:23" ht="23.25" hidden="1" customHeight="1">
      <c r="A35" s="49"/>
      <c r="B35" s="9" t="s">
        <v>15</v>
      </c>
      <c r="C35" s="22">
        <v>3</v>
      </c>
      <c r="D35" s="23">
        <v>20</v>
      </c>
      <c r="E35" s="23">
        <v>4</v>
      </c>
      <c r="F35" s="23">
        <v>26.7</v>
      </c>
      <c r="G35" s="23">
        <v>4</v>
      </c>
      <c r="H35" s="23">
        <v>26.7</v>
      </c>
      <c r="I35" s="23">
        <v>2</v>
      </c>
      <c r="J35" s="24">
        <v>13.3</v>
      </c>
      <c r="L35" s="49"/>
      <c r="M35" s="9" t="s">
        <v>15</v>
      </c>
      <c r="N35" s="13" t="s">
        <v>19</v>
      </c>
      <c r="O35" s="14" t="s">
        <v>19</v>
      </c>
      <c r="P35" s="14" t="s">
        <v>19</v>
      </c>
      <c r="Q35" s="14" t="s">
        <v>19</v>
      </c>
      <c r="R35" s="14">
        <v>1</v>
      </c>
      <c r="S35" s="14">
        <v>6.7</v>
      </c>
      <c r="T35" s="14" t="s">
        <v>19</v>
      </c>
      <c r="U35" s="25" t="s">
        <v>19</v>
      </c>
      <c r="V35" s="14">
        <v>1</v>
      </c>
      <c r="W35" s="15">
        <v>6.7</v>
      </c>
    </row>
    <row r="36" spans="1:23" ht="23.25" hidden="1" customHeight="1">
      <c r="A36" s="49"/>
      <c r="B36" s="9" t="s">
        <v>16</v>
      </c>
      <c r="C36" s="22">
        <v>15</v>
      </c>
      <c r="D36" s="23">
        <v>60</v>
      </c>
      <c r="E36" s="23">
        <v>1</v>
      </c>
      <c r="F36" s="23">
        <v>4</v>
      </c>
      <c r="G36" s="23">
        <v>2</v>
      </c>
      <c r="H36" s="23">
        <v>8</v>
      </c>
      <c r="I36" s="23">
        <v>3</v>
      </c>
      <c r="J36" s="24">
        <v>12</v>
      </c>
      <c r="L36" s="49"/>
      <c r="M36" s="9" t="s">
        <v>16</v>
      </c>
      <c r="N36" s="13">
        <v>3</v>
      </c>
      <c r="O36" s="14">
        <v>12</v>
      </c>
      <c r="P36" s="14" t="s">
        <v>19</v>
      </c>
      <c r="Q36" s="14" t="s">
        <v>19</v>
      </c>
      <c r="R36" s="14" t="s">
        <v>19</v>
      </c>
      <c r="S36" s="14" t="s">
        <v>19</v>
      </c>
      <c r="T36" s="14">
        <v>1</v>
      </c>
      <c r="U36" s="25">
        <v>4</v>
      </c>
      <c r="V36" s="14" t="s">
        <v>19</v>
      </c>
      <c r="W36" s="15" t="s">
        <v>19</v>
      </c>
    </row>
    <row r="37" spans="1:23" ht="23.25" hidden="1" customHeight="1">
      <c r="A37" s="49">
        <v>15</v>
      </c>
      <c r="B37" s="9" t="s">
        <v>13</v>
      </c>
      <c r="C37" s="22">
        <v>63</v>
      </c>
      <c r="D37" s="23">
        <v>42.3</v>
      </c>
      <c r="E37" s="23">
        <v>26</v>
      </c>
      <c r="F37" s="23">
        <v>17.399999999999999</v>
      </c>
      <c r="G37" s="23">
        <v>25</v>
      </c>
      <c r="H37" s="23">
        <v>16.8</v>
      </c>
      <c r="I37" s="23">
        <v>5</v>
      </c>
      <c r="J37" s="24">
        <v>3.4</v>
      </c>
      <c r="L37" s="49">
        <v>15</v>
      </c>
      <c r="M37" s="9" t="s">
        <v>13</v>
      </c>
      <c r="N37" s="13">
        <v>13</v>
      </c>
      <c r="O37" s="14">
        <v>8.6999999999999993</v>
      </c>
      <c r="P37" s="14">
        <v>8</v>
      </c>
      <c r="Q37" s="14">
        <v>5.4</v>
      </c>
      <c r="R37" s="14">
        <v>1</v>
      </c>
      <c r="S37" s="14">
        <v>0.7</v>
      </c>
      <c r="T37" s="14">
        <v>6</v>
      </c>
      <c r="U37" s="25">
        <v>4</v>
      </c>
      <c r="V37" s="14">
        <v>2</v>
      </c>
      <c r="W37" s="15">
        <v>1.3</v>
      </c>
    </row>
    <row r="38" spans="1:23" ht="23.25" hidden="1" customHeight="1">
      <c r="A38" s="49"/>
      <c r="B38" s="9" t="s">
        <v>14</v>
      </c>
      <c r="C38" s="22">
        <v>27</v>
      </c>
      <c r="D38" s="23">
        <v>42.2</v>
      </c>
      <c r="E38" s="23">
        <v>7</v>
      </c>
      <c r="F38" s="23">
        <v>26.6</v>
      </c>
      <c r="G38" s="23">
        <v>8</v>
      </c>
      <c r="H38" s="23">
        <v>12.5</v>
      </c>
      <c r="I38" s="23">
        <v>6</v>
      </c>
      <c r="J38" s="24">
        <v>9.4</v>
      </c>
      <c r="L38" s="49"/>
      <c r="M38" s="9" t="s">
        <v>14</v>
      </c>
      <c r="N38" s="13">
        <v>1</v>
      </c>
      <c r="O38" s="14">
        <v>1.6</v>
      </c>
      <c r="P38" s="14">
        <v>1</v>
      </c>
      <c r="Q38" s="14">
        <v>1.6</v>
      </c>
      <c r="R38" s="14">
        <v>3</v>
      </c>
      <c r="S38" s="14">
        <v>4.7</v>
      </c>
      <c r="T38" s="14">
        <v>1</v>
      </c>
      <c r="U38" s="25">
        <v>1.6</v>
      </c>
      <c r="V38" s="14" t="s">
        <v>19</v>
      </c>
      <c r="W38" s="15" t="s">
        <v>19</v>
      </c>
    </row>
    <row r="39" spans="1:23" ht="23.25" hidden="1" customHeight="1">
      <c r="A39" s="49"/>
      <c r="B39" s="9" t="s">
        <v>15</v>
      </c>
      <c r="C39" s="22">
        <v>5</v>
      </c>
      <c r="D39" s="23">
        <v>27.8</v>
      </c>
      <c r="E39" s="23">
        <v>5</v>
      </c>
      <c r="F39" s="23">
        <v>27.8</v>
      </c>
      <c r="G39" s="23">
        <v>3</v>
      </c>
      <c r="H39" s="23">
        <v>16.7</v>
      </c>
      <c r="I39" s="23">
        <v>2</v>
      </c>
      <c r="J39" s="24">
        <v>11.1</v>
      </c>
      <c r="L39" s="49"/>
      <c r="M39" s="9" t="s">
        <v>15</v>
      </c>
      <c r="N39" s="13">
        <v>1</v>
      </c>
      <c r="O39" s="14">
        <v>5.6</v>
      </c>
      <c r="P39" s="14" t="s">
        <v>19</v>
      </c>
      <c r="Q39" s="14" t="s">
        <v>19</v>
      </c>
      <c r="R39" s="14">
        <v>1</v>
      </c>
      <c r="S39" s="14">
        <v>5.6</v>
      </c>
      <c r="T39" s="14">
        <v>1</v>
      </c>
      <c r="U39" s="25">
        <v>5.6</v>
      </c>
      <c r="V39" s="14" t="s">
        <v>19</v>
      </c>
      <c r="W39" s="15" t="s">
        <v>19</v>
      </c>
    </row>
    <row r="40" spans="1:23" ht="23.25" hidden="1" customHeight="1">
      <c r="A40" s="49"/>
      <c r="B40" s="9" t="s">
        <v>16</v>
      </c>
      <c r="C40" s="22">
        <v>17</v>
      </c>
      <c r="D40" s="23">
        <v>73.900000000000006</v>
      </c>
      <c r="E40" s="23">
        <v>1</v>
      </c>
      <c r="F40" s="23">
        <v>4.3</v>
      </c>
      <c r="G40" s="23">
        <v>1</v>
      </c>
      <c r="H40" s="23">
        <v>4.3</v>
      </c>
      <c r="I40" s="23">
        <v>1</v>
      </c>
      <c r="J40" s="24">
        <v>4.3</v>
      </c>
      <c r="L40" s="49"/>
      <c r="M40" s="9" t="s">
        <v>16</v>
      </c>
      <c r="N40" s="13">
        <v>2</v>
      </c>
      <c r="O40" s="14">
        <v>8.6999999999999993</v>
      </c>
      <c r="P40" s="14" t="s">
        <v>19</v>
      </c>
      <c r="Q40" s="14" t="s">
        <v>19</v>
      </c>
      <c r="R40" s="14">
        <v>1</v>
      </c>
      <c r="S40" s="14">
        <v>4.3</v>
      </c>
      <c r="T40" s="14" t="s">
        <v>19</v>
      </c>
      <c r="U40" s="25" t="s">
        <v>19</v>
      </c>
      <c r="V40" s="14" t="s">
        <v>19</v>
      </c>
      <c r="W40" s="15" t="s">
        <v>19</v>
      </c>
    </row>
    <row r="41" spans="1:23" ht="23.25" hidden="1" customHeight="1">
      <c r="A41" s="49">
        <v>16</v>
      </c>
      <c r="B41" s="9" t="s">
        <v>13</v>
      </c>
      <c r="C41" s="22">
        <v>72</v>
      </c>
      <c r="D41" s="23">
        <v>43.3</v>
      </c>
      <c r="E41" s="23">
        <v>28</v>
      </c>
      <c r="F41" s="23">
        <v>16.899999999999999</v>
      </c>
      <c r="G41" s="23">
        <v>29</v>
      </c>
      <c r="H41" s="23">
        <v>17.5</v>
      </c>
      <c r="I41" s="23">
        <v>6</v>
      </c>
      <c r="J41" s="24">
        <v>3.6</v>
      </c>
      <c r="L41" s="49">
        <v>16</v>
      </c>
      <c r="M41" s="9" t="s">
        <v>13</v>
      </c>
      <c r="N41" s="13">
        <v>15</v>
      </c>
      <c r="O41" s="14">
        <v>9</v>
      </c>
      <c r="P41" s="14">
        <v>7</v>
      </c>
      <c r="Q41" s="14">
        <v>4.2</v>
      </c>
      <c r="R41" s="14">
        <v>1</v>
      </c>
      <c r="S41" s="14">
        <v>0.6</v>
      </c>
      <c r="T41" s="14">
        <v>7</v>
      </c>
      <c r="U41" s="25">
        <v>4.2</v>
      </c>
      <c r="V41" s="14">
        <v>1</v>
      </c>
      <c r="W41" s="15">
        <v>0.6</v>
      </c>
    </row>
    <row r="42" spans="1:23" ht="23.25" hidden="1" customHeight="1">
      <c r="A42" s="49"/>
      <c r="B42" s="9" t="s">
        <v>14</v>
      </c>
      <c r="C42" s="22">
        <v>27</v>
      </c>
      <c r="D42" s="23">
        <v>41.5</v>
      </c>
      <c r="E42" s="23">
        <v>17</v>
      </c>
      <c r="F42" s="23">
        <v>26.2</v>
      </c>
      <c r="G42" s="23">
        <v>10</v>
      </c>
      <c r="H42" s="23">
        <v>15.4</v>
      </c>
      <c r="I42" s="23">
        <v>4</v>
      </c>
      <c r="J42" s="24">
        <v>6.2</v>
      </c>
      <c r="L42" s="49"/>
      <c r="M42" s="9" t="s">
        <v>14</v>
      </c>
      <c r="N42" s="13">
        <v>2</v>
      </c>
      <c r="O42" s="14">
        <v>3.1</v>
      </c>
      <c r="P42" s="14" t="s">
        <v>19</v>
      </c>
      <c r="Q42" s="14" t="s">
        <v>19</v>
      </c>
      <c r="R42" s="14">
        <v>3</v>
      </c>
      <c r="S42" s="14">
        <v>4.5999999999999996</v>
      </c>
      <c r="T42" s="14">
        <v>2</v>
      </c>
      <c r="U42" s="25">
        <v>3.1</v>
      </c>
      <c r="V42" s="14" t="s">
        <v>19</v>
      </c>
      <c r="W42" s="15" t="s">
        <v>19</v>
      </c>
    </row>
    <row r="43" spans="1:23" ht="23.25" hidden="1" customHeight="1">
      <c r="A43" s="49"/>
      <c r="B43" s="9" t="s">
        <v>15</v>
      </c>
      <c r="C43" s="22">
        <v>6</v>
      </c>
      <c r="D43" s="23">
        <v>31.6</v>
      </c>
      <c r="E43" s="23">
        <v>5</v>
      </c>
      <c r="F43" s="23">
        <v>26.3</v>
      </c>
      <c r="G43" s="23">
        <v>3</v>
      </c>
      <c r="H43" s="23">
        <v>15.8</v>
      </c>
      <c r="I43" s="23">
        <v>2</v>
      </c>
      <c r="J43" s="24">
        <v>10.5</v>
      </c>
      <c r="L43" s="49"/>
      <c r="M43" s="9" t="s">
        <v>15</v>
      </c>
      <c r="N43" s="13">
        <v>1</v>
      </c>
      <c r="O43" s="14">
        <v>5.3</v>
      </c>
      <c r="P43" s="14" t="s">
        <v>19</v>
      </c>
      <c r="Q43" s="14" t="s">
        <v>19</v>
      </c>
      <c r="R43" s="14">
        <v>1</v>
      </c>
      <c r="S43" s="14">
        <v>5.3</v>
      </c>
      <c r="T43" s="14">
        <v>1</v>
      </c>
      <c r="U43" s="25">
        <v>5.3</v>
      </c>
      <c r="V43" s="14" t="s">
        <v>19</v>
      </c>
      <c r="W43" s="15" t="s">
        <v>19</v>
      </c>
    </row>
    <row r="44" spans="1:23" ht="23.25" hidden="1" customHeight="1">
      <c r="A44" s="49"/>
      <c r="B44" s="9" t="s">
        <v>16</v>
      </c>
      <c r="C44" s="22">
        <v>13</v>
      </c>
      <c r="D44" s="23">
        <v>72.2</v>
      </c>
      <c r="E44" s="23">
        <v>2</v>
      </c>
      <c r="F44" s="23">
        <v>11.1</v>
      </c>
      <c r="G44" s="23">
        <v>1</v>
      </c>
      <c r="H44" s="23">
        <v>5.6</v>
      </c>
      <c r="I44" s="14" t="s">
        <v>19</v>
      </c>
      <c r="J44" s="26" t="s">
        <v>19</v>
      </c>
      <c r="L44" s="49"/>
      <c r="M44" s="9" t="s">
        <v>16</v>
      </c>
      <c r="N44" s="13">
        <v>2</v>
      </c>
      <c r="O44" s="14">
        <v>11.1</v>
      </c>
      <c r="P44" s="14" t="s">
        <v>19</v>
      </c>
      <c r="Q44" s="25" t="s">
        <v>19</v>
      </c>
      <c r="R44" s="14" t="s">
        <v>19</v>
      </c>
      <c r="S44" s="14" t="s">
        <v>19</v>
      </c>
      <c r="T44" s="14" t="s">
        <v>19</v>
      </c>
      <c r="U44" s="25" t="s">
        <v>19</v>
      </c>
      <c r="V44" s="14" t="s">
        <v>19</v>
      </c>
      <c r="W44" s="15" t="s">
        <v>19</v>
      </c>
    </row>
    <row r="45" spans="1:23" ht="23.25" hidden="1" customHeight="1" thickBot="1">
      <c r="A45" s="4">
        <v>17</v>
      </c>
      <c r="B45" s="11" t="s">
        <v>1</v>
      </c>
      <c r="C45" s="27">
        <v>122</v>
      </c>
      <c r="D45" s="28">
        <v>44</v>
      </c>
      <c r="E45" s="28">
        <v>50</v>
      </c>
      <c r="F45" s="28">
        <v>18.100000000000001</v>
      </c>
      <c r="G45" s="28">
        <v>46</v>
      </c>
      <c r="H45" s="28">
        <v>16.600000000000001</v>
      </c>
      <c r="I45" s="28">
        <v>12</v>
      </c>
      <c r="J45" s="29">
        <v>4.3</v>
      </c>
      <c r="K45" s="8"/>
      <c r="L45" s="4">
        <v>17</v>
      </c>
      <c r="M45" s="11" t="s">
        <v>1</v>
      </c>
      <c r="N45" s="27">
        <v>19</v>
      </c>
      <c r="O45" s="28">
        <v>6.9</v>
      </c>
      <c r="P45" s="28">
        <v>9</v>
      </c>
      <c r="Q45" s="30">
        <v>3.2</v>
      </c>
      <c r="R45" s="28">
        <v>4</v>
      </c>
      <c r="S45" s="28">
        <v>1.4</v>
      </c>
      <c r="T45" s="28">
        <v>12</v>
      </c>
      <c r="U45" s="30">
        <v>4.3</v>
      </c>
      <c r="V45" s="28">
        <v>3</v>
      </c>
      <c r="W45" s="31">
        <v>1.1000000000000001</v>
      </c>
    </row>
    <row r="46" spans="1:23" ht="23.25" hidden="1" customHeight="1">
      <c r="A46" s="5" t="s">
        <v>2</v>
      </c>
      <c r="L46" s="5" t="s">
        <v>18</v>
      </c>
    </row>
    <row r="47" spans="1:23" ht="17.25" hidden="1" customHeight="1">
      <c r="L47" s="5" t="s">
        <v>2</v>
      </c>
    </row>
  </sheetData>
  <mergeCells count="74">
    <mergeCell ref="V6:V7"/>
    <mergeCell ref="W6:W7"/>
    <mergeCell ref="R6:R7"/>
    <mergeCell ref="S6:S7"/>
    <mergeCell ref="T6:T7"/>
    <mergeCell ref="U6:U7"/>
    <mergeCell ref="P5:Q5"/>
    <mergeCell ref="R5:S5"/>
    <mergeCell ref="P6:P7"/>
    <mergeCell ref="Q6:Q7"/>
    <mergeCell ref="I5:J5"/>
    <mergeCell ref="N5:O5"/>
    <mergeCell ref="C6:C7"/>
    <mergeCell ref="D6:D7"/>
    <mergeCell ref="E6:E7"/>
    <mergeCell ref="F6:F7"/>
    <mergeCell ref="N6:N7"/>
    <mergeCell ref="O6:O7"/>
    <mergeCell ref="G6:G7"/>
    <mergeCell ref="H6:H7"/>
    <mergeCell ref="I6:I7"/>
    <mergeCell ref="J6:J7"/>
    <mergeCell ref="T5:U5"/>
    <mergeCell ref="V5:W5"/>
    <mergeCell ref="S3:T3"/>
    <mergeCell ref="A4:A7"/>
    <mergeCell ref="E4:H4"/>
    <mergeCell ref="L4:L7"/>
    <mergeCell ref="P4:U4"/>
    <mergeCell ref="C5:D5"/>
    <mergeCell ref="E5:F5"/>
    <mergeCell ref="G5:H5"/>
    <mergeCell ref="C27:C28"/>
    <mergeCell ref="D27:D28"/>
    <mergeCell ref="C26:D26"/>
    <mergeCell ref="E25:H25"/>
    <mergeCell ref="E26:F26"/>
    <mergeCell ref="E27:E28"/>
    <mergeCell ref="F27:F28"/>
    <mergeCell ref="G26:H26"/>
    <mergeCell ref="G27:G28"/>
    <mergeCell ref="H27:H28"/>
    <mergeCell ref="J27:J28"/>
    <mergeCell ref="T24:U24"/>
    <mergeCell ref="L25:L28"/>
    <mergeCell ref="M25:M28"/>
    <mergeCell ref="N26:O26"/>
    <mergeCell ref="P26:Q26"/>
    <mergeCell ref="N27:N28"/>
    <mergeCell ref="I26:J26"/>
    <mergeCell ref="I27:I28"/>
    <mergeCell ref="P25:U25"/>
    <mergeCell ref="A41:A44"/>
    <mergeCell ref="B25:B28"/>
    <mergeCell ref="A29:A32"/>
    <mergeCell ref="A33:A36"/>
    <mergeCell ref="A37:A40"/>
    <mergeCell ref="A25:A28"/>
    <mergeCell ref="O27:O28"/>
    <mergeCell ref="P27:P28"/>
    <mergeCell ref="Q27:Q28"/>
    <mergeCell ref="R27:R28"/>
    <mergeCell ref="L41:L44"/>
    <mergeCell ref="L29:L32"/>
    <mergeCell ref="L33:L36"/>
    <mergeCell ref="L37:L40"/>
    <mergeCell ref="R26:S26"/>
    <mergeCell ref="S27:S28"/>
    <mergeCell ref="T27:T28"/>
    <mergeCell ref="U27:U28"/>
    <mergeCell ref="T26:U26"/>
    <mergeCell ref="V26:W26"/>
    <mergeCell ref="V27:V28"/>
    <mergeCell ref="W27:W28"/>
  </mergeCells>
  <phoneticPr fontId="1"/>
  <pageMargins left="0.78740157480314965" right="0.78740157480314965" top="0.98425196850393704" bottom="0.98425196850393704" header="0.51181102362204722" footer="0.51181102362204722"/>
  <pageSetup paperSize="9" scale="7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19-29</vt:lpstr>
      <vt:lpstr>'19-29'!Print_Area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2016-10-06T06:03:09Z</cp:lastPrinted>
  <dcterms:created xsi:type="dcterms:W3CDTF">1997-01-08T22:48:59Z</dcterms:created>
  <dcterms:modified xsi:type="dcterms:W3CDTF">2023-04-05T08:11:44Z</dcterms:modified>
</cp:coreProperties>
</file>