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3D38D1D3-B7DF-41FB-824E-6BBD2C1363B3}" xr6:coauthVersionLast="36" xr6:coauthVersionMax="36" xr10:uidLastSave="{00000000-0000-0000-0000-000000000000}"/>
  <bookViews>
    <workbookView xWindow="0" yWindow="0" windowWidth="28800" windowHeight="1228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'毎月人口異動調査(人口)'!$A$1:$J$84</definedName>
    <definedName name="_xlnm.Print_Area" localSheetId="4">'毎月人口異動調査（世帯数）'!$A$1:$J$83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E4" i="16"/>
  <c r="F4" i="16"/>
  <c r="G4" i="16"/>
  <c r="H4" i="16"/>
  <c r="I4" i="16"/>
  <c r="J4" i="16"/>
  <c r="K4" i="16"/>
  <c r="L4" i="16"/>
  <c r="M4" i="16"/>
  <c r="E5" i="16"/>
  <c r="F5" i="16"/>
  <c r="G5" i="16"/>
  <c r="H5" i="16"/>
  <c r="I5" i="16"/>
  <c r="J5" i="16"/>
  <c r="K5" i="16"/>
  <c r="L5" i="16"/>
  <c r="M5" i="16"/>
  <c r="E6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3" i="16" s="1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7" i="16" s="1"/>
  <c r="E30" i="16"/>
  <c r="E31" i="16"/>
  <c r="E32" i="16"/>
  <c r="E33" i="16"/>
  <c r="E8" i="16" s="1"/>
  <c r="E34" i="16"/>
  <c r="E35" i="16"/>
  <c r="E36" i="16"/>
  <c r="E37" i="16"/>
  <c r="E9" i="16" s="1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/>
  <c r="K6" i="8"/>
  <c r="N6" i="8"/>
  <c r="P6" i="8"/>
  <c r="S6" i="8"/>
  <c r="U6" i="8"/>
  <c r="X6" i="8"/>
  <c r="Y6" i="8"/>
  <c r="J7" i="8"/>
  <c r="N7" i="8"/>
  <c r="S7" i="8"/>
  <c r="U7" i="8"/>
  <c r="X7" i="8"/>
  <c r="Y7" i="8"/>
  <c r="J8" i="8"/>
  <c r="N8" i="8"/>
  <c r="S8" i="8"/>
  <c r="U8" i="8"/>
  <c r="X8" i="8"/>
  <c r="Y8" i="8"/>
  <c r="J9" i="8"/>
  <c r="Y9" i="8" s="1"/>
  <c r="N9" i="8"/>
  <c r="S9" i="8"/>
  <c r="U9" i="8"/>
  <c r="X9" i="8"/>
  <c r="D10" i="8"/>
  <c r="G10" i="8"/>
  <c r="J10" i="8"/>
  <c r="K10" i="8"/>
  <c r="N10" i="8"/>
  <c r="P10" i="8"/>
  <c r="S10" i="8"/>
  <c r="U10" i="8"/>
  <c r="X10" i="8"/>
  <c r="Y10" i="8"/>
  <c r="J11" i="8"/>
  <c r="N11" i="8"/>
  <c r="S11" i="8"/>
  <c r="U11" i="8"/>
  <c r="X11" i="8"/>
  <c r="Y11" i="8"/>
  <c r="J12" i="8"/>
  <c r="N12" i="8"/>
  <c r="S12" i="8"/>
  <c r="U12" i="8"/>
  <c r="X12" i="8"/>
  <c r="Y12" i="8"/>
  <c r="J13" i="8"/>
  <c r="N13" i="8"/>
  <c r="S13" i="8"/>
  <c r="U13" i="8"/>
  <c r="X13" i="8"/>
  <c r="Y13" i="8"/>
  <c r="D14" i="8"/>
  <c r="J14" i="8" s="1"/>
  <c r="G14" i="8"/>
  <c r="K14" i="8"/>
  <c r="N14" i="8" s="1"/>
  <c r="P14" i="8"/>
  <c r="S14" i="8"/>
  <c r="X14" i="8"/>
  <c r="J15" i="8"/>
  <c r="N15" i="8"/>
  <c r="S15" i="8"/>
  <c r="U15" i="8"/>
  <c r="X15" i="8"/>
  <c r="Y15" i="8"/>
  <c r="J16" i="8"/>
  <c r="N16" i="8"/>
  <c r="S16" i="8"/>
  <c r="U16" i="8"/>
  <c r="X16" i="8"/>
  <c r="Y16" i="8"/>
  <c r="J17" i="8"/>
  <c r="N17" i="8"/>
  <c r="S17" i="8"/>
  <c r="U17" i="8"/>
  <c r="X17" i="8"/>
  <c r="Y17" i="8"/>
  <c r="D18" i="8"/>
  <c r="D47" i="8" s="1"/>
  <c r="G18" i="8"/>
  <c r="J18" i="8"/>
  <c r="K18" i="8"/>
  <c r="U18" i="8" s="1"/>
  <c r="N18" i="8"/>
  <c r="P18" i="8"/>
  <c r="S18" i="8"/>
  <c r="X18" i="8"/>
  <c r="D19" i="8"/>
  <c r="G19" i="8"/>
  <c r="J19" i="8" s="1"/>
  <c r="Y19" i="8" s="1"/>
  <c r="K19" i="8"/>
  <c r="N19" i="8"/>
  <c r="P19" i="8"/>
  <c r="S19" i="8"/>
  <c r="U19" i="8"/>
  <c r="X19" i="8"/>
  <c r="J20" i="8"/>
  <c r="N20" i="8"/>
  <c r="S20" i="8"/>
  <c r="U20" i="8"/>
  <c r="X20" i="8"/>
  <c r="Y20" i="8"/>
  <c r="J21" i="8"/>
  <c r="N21" i="8"/>
  <c r="S21" i="8"/>
  <c r="U21" i="8"/>
  <c r="X21" i="8"/>
  <c r="Y21" i="8"/>
  <c r="D22" i="8"/>
  <c r="D48" i="8" s="1"/>
  <c r="G22" i="8"/>
  <c r="J22" i="8"/>
  <c r="K22" i="8"/>
  <c r="U22" i="8" s="1"/>
  <c r="N22" i="8"/>
  <c r="P22" i="8"/>
  <c r="S22" i="8"/>
  <c r="X22" i="8"/>
  <c r="D23" i="8"/>
  <c r="G23" i="8"/>
  <c r="J23" i="8" s="1"/>
  <c r="Y23" i="8" s="1"/>
  <c r="K23" i="8"/>
  <c r="N23" i="8"/>
  <c r="P23" i="8"/>
  <c r="S23" i="8"/>
  <c r="U23" i="8"/>
  <c r="X23" i="8"/>
  <c r="J24" i="8"/>
  <c r="N24" i="8"/>
  <c r="S24" i="8"/>
  <c r="U24" i="8"/>
  <c r="X24" i="8"/>
  <c r="Y24" i="8"/>
  <c r="J25" i="8"/>
  <c r="N25" i="8"/>
  <c r="S25" i="8"/>
  <c r="U25" i="8"/>
  <c r="X25" i="8"/>
  <c r="Y25" i="8"/>
  <c r="D26" i="8"/>
  <c r="D49" i="8" s="1"/>
  <c r="G26" i="8"/>
  <c r="T45" i="8" s="1"/>
  <c r="J26" i="8"/>
  <c r="K26" i="8"/>
  <c r="U26" i="8" s="1"/>
  <c r="N26" i="8"/>
  <c r="P26" i="8"/>
  <c r="S26" i="8"/>
  <c r="X26" i="8"/>
  <c r="D27" i="8"/>
  <c r="G27" i="8"/>
  <c r="J27" i="8" s="1"/>
  <c r="Y27" i="8" s="1"/>
  <c r="K27" i="8"/>
  <c r="N27" i="8"/>
  <c r="P27" i="8"/>
  <c r="S45" i="8" s="1"/>
  <c r="S27" i="8"/>
  <c r="U27" i="8"/>
  <c r="X27" i="8"/>
  <c r="D28" i="8"/>
  <c r="G28" i="8"/>
  <c r="J28" i="8" s="1"/>
  <c r="Y28" i="8" s="1"/>
  <c r="K28" i="8"/>
  <c r="N28" i="8"/>
  <c r="P28" i="8"/>
  <c r="S28" i="8"/>
  <c r="U28" i="8"/>
  <c r="X28" i="8"/>
  <c r="D29" i="8"/>
  <c r="G29" i="8"/>
  <c r="J29" i="8" s="1"/>
  <c r="K29" i="8"/>
  <c r="U29" i="8" s="1"/>
  <c r="N29" i="8"/>
  <c r="P29" i="8"/>
  <c r="S29" i="8"/>
  <c r="X29" i="8"/>
  <c r="D30" i="8"/>
  <c r="J30" i="8" s="1"/>
  <c r="Y30" i="8" s="1"/>
  <c r="G30" i="8"/>
  <c r="T46" i="8" s="1"/>
  <c r="K30" i="8"/>
  <c r="N30" i="8" s="1"/>
  <c r="P30" i="8"/>
  <c r="S30" i="8"/>
  <c r="U30" i="8"/>
  <c r="X30" i="8"/>
  <c r="D31" i="8"/>
  <c r="G31" i="8"/>
  <c r="J31" i="8" s="1"/>
  <c r="Y31" i="8" s="1"/>
  <c r="K31" i="8"/>
  <c r="R46" i="8" s="1"/>
  <c r="N31" i="8"/>
  <c r="P31" i="8"/>
  <c r="S46" i="8" s="1"/>
  <c r="S31" i="8"/>
  <c r="U31" i="8"/>
  <c r="X31" i="8"/>
  <c r="D32" i="8"/>
  <c r="D50" i="8" s="1"/>
  <c r="G32" i="8"/>
  <c r="J32" i="8"/>
  <c r="Y32" i="8" s="1"/>
  <c r="K32" i="8"/>
  <c r="N32" i="8"/>
  <c r="P32" i="8"/>
  <c r="S32" i="8"/>
  <c r="U32" i="8"/>
  <c r="X32" i="8"/>
  <c r="D33" i="8"/>
  <c r="J33" i="8" s="1"/>
  <c r="Y33" i="8" s="1"/>
  <c r="G33" i="8"/>
  <c r="K33" i="8"/>
  <c r="N33" i="8" s="1"/>
  <c r="P33" i="8"/>
  <c r="S33" i="8"/>
  <c r="U33" i="8"/>
  <c r="X33" i="8"/>
  <c r="D34" i="8"/>
  <c r="G34" i="8"/>
  <c r="T47" i="8" s="1"/>
  <c r="J34" i="8"/>
  <c r="K34" i="8"/>
  <c r="R47" i="8" s="1"/>
  <c r="P34" i="8"/>
  <c r="S47" i="8" s="1"/>
  <c r="U34" i="8"/>
  <c r="X34" i="8"/>
  <c r="Y34" i="8"/>
  <c r="D35" i="8"/>
  <c r="D51" i="8" s="1"/>
  <c r="G35" i="8"/>
  <c r="J35" i="8" s="1"/>
  <c r="Y35" i="8" s="1"/>
  <c r="K35" i="8"/>
  <c r="N35" i="8"/>
  <c r="P35" i="8"/>
  <c r="S35" i="8"/>
  <c r="U35" i="8"/>
  <c r="X35" i="8"/>
  <c r="D36" i="8"/>
  <c r="J36" i="8" s="1"/>
  <c r="G36" i="8"/>
  <c r="K36" i="8"/>
  <c r="N36" i="8"/>
  <c r="P36" i="8"/>
  <c r="S36" i="8" s="1"/>
  <c r="X36" i="8"/>
  <c r="D37" i="8"/>
  <c r="G37" i="8"/>
  <c r="J37" i="8"/>
  <c r="K37" i="8"/>
  <c r="N37" i="8"/>
  <c r="P37" i="8"/>
  <c r="S37" i="8" s="1"/>
  <c r="X37" i="8"/>
  <c r="D38" i="8"/>
  <c r="G38" i="8"/>
  <c r="J38" i="8"/>
  <c r="K38" i="8"/>
  <c r="R48" i="8" s="1"/>
  <c r="P38" i="8"/>
  <c r="S48" i="8" s="1"/>
  <c r="U38" i="8"/>
  <c r="X38" i="8"/>
  <c r="Y38" i="8"/>
  <c r="D39" i="8"/>
  <c r="J39" i="8" s="1"/>
  <c r="G39" i="8"/>
  <c r="K39" i="8"/>
  <c r="U39" i="8" s="1"/>
  <c r="N39" i="8"/>
  <c r="P39" i="8"/>
  <c r="S39" i="8"/>
  <c r="X39" i="8"/>
  <c r="D40" i="8"/>
  <c r="G40" i="8"/>
  <c r="J40" i="8"/>
  <c r="K40" i="8"/>
  <c r="N40" i="8"/>
  <c r="P40" i="8"/>
  <c r="S40" i="8" s="1"/>
  <c r="X40" i="8"/>
  <c r="D41" i="8"/>
  <c r="G41" i="8"/>
  <c r="J41" i="8"/>
  <c r="K41" i="8"/>
  <c r="N41" i="8"/>
  <c r="P41" i="8"/>
  <c r="S41" i="8"/>
  <c r="U41" i="8"/>
  <c r="X41" i="8"/>
  <c r="Y41" i="8"/>
  <c r="AB42" i="8"/>
  <c r="D44" i="8"/>
  <c r="D45" i="8"/>
  <c r="R45" i="8"/>
  <c r="H4" i="4"/>
  <c r="M28" i="4" s="1"/>
  <c r="K4" i="4"/>
  <c r="N4" i="4"/>
  <c r="H5" i="4"/>
  <c r="L9" i="4" s="1"/>
  <c r="K5" i="4"/>
  <c r="N5" i="4"/>
  <c r="H6" i="4"/>
  <c r="M30" i="4" s="1"/>
  <c r="N6" i="4"/>
  <c r="H7" i="4"/>
  <c r="M67" i="4" s="1"/>
  <c r="K7" i="4"/>
  <c r="N7" i="4"/>
  <c r="H8" i="4"/>
  <c r="L12" i="4" s="1"/>
  <c r="K8" i="4"/>
  <c r="L8" i="4"/>
  <c r="M8" i="4"/>
  <c r="N8" i="4"/>
  <c r="H9" i="4"/>
  <c r="K9" i="4"/>
  <c r="N9" i="4"/>
  <c r="H10" i="4"/>
  <c r="K10" i="4" s="1"/>
  <c r="N10" i="4"/>
  <c r="H11" i="4"/>
  <c r="K11" i="4"/>
  <c r="N11" i="4"/>
  <c r="H12" i="4"/>
  <c r="L16" i="4" s="1"/>
  <c r="K12" i="4"/>
  <c r="M12" i="4"/>
  <c r="N12" i="4"/>
  <c r="H13" i="4"/>
  <c r="L17" i="4" s="1"/>
  <c r="K13" i="4"/>
  <c r="L13" i="4"/>
  <c r="M13" i="4"/>
  <c r="N13" i="4"/>
  <c r="H14" i="4"/>
  <c r="K14" i="4"/>
  <c r="L14" i="4"/>
  <c r="M14" i="4"/>
  <c r="N14" i="4"/>
  <c r="H15" i="4"/>
  <c r="K15" i="4" s="1"/>
  <c r="N15" i="4"/>
  <c r="H16" i="4"/>
  <c r="K16" i="4" s="1"/>
  <c r="N16" i="4"/>
  <c r="H17" i="4"/>
  <c r="K17" i="4"/>
  <c r="N17" i="4"/>
  <c r="H18" i="4"/>
  <c r="L18" i="4" s="1"/>
  <c r="K18" i="4"/>
  <c r="N18" i="4"/>
  <c r="H19" i="4"/>
  <c r="K19" i="4"/>
  <c r="N19" i="4"/>
  <c r="H20" i="4"/>
  <c r="L24" i="4" s="1"/>
  <c r="L20" i="4"/>
  <c r="M20" i="4"/>
  <c r="N20" i="4"/>
  <c r="H21" i="4"/>
  <c r="M21" i="4" s="1"/>
  <c r="K21" i="4"/>
  <c r="L21" i="4"/>
  <c r="N21" i="4"/>
  <c r="H22" i="4"/>
  <c r="K22" i="4" s="1"/>
  <c r="N22" i="4"/>
  <c r="H23" i="4"/>
  <c r="L23" i="4" s="1"/>
  <c r="K23" i="4"/>
  <c r="N23" i="4"/>
  <c r="H24" i="4"/>
  <c r="L28" i="4" s="1"/>
  <c r="K24" i="4"/>
  <c r="M24" i="4"/>
  <c r="N24" i="4"/>
  <c r="H25" i="4"/>
  <c r="L29" i="4" s="1"/>
  <c r="M25" i="4"/>
  <c r="N25" i="4"/>
  <c r="H26" i="4"/>
  <c r="L30" i="4" s="1"/>
  <c r="L26" i="4"/>
  <c r="M26" i="4"/>
  <c r="N26" i="4"/>
  <c r="H27" i="4"/>
  <c r="L31" i="4" s="1"/>
  <c r="K27" i="4"/>
  <c r="L27" i="4"/>
  <c r="M27" i="4"/>
  <c r="N27" i="4"/>
  <c r="H28" i="4"/>
  <c r="K28" i="4"/>
  <c r="N28" i="4"/>
  <c r="H29" i="4"/>
  <c r="K29" i="4"/>
  <c r="N29" i="4"/>
  <c r="H30" i="4"/>
  <c r="K30" i="4"/>
  <c r="N30" i="4"/>
  <c r="H31" i="4"/>
  <c r="K31" i="4" s="1"/>
  <c r="N31" i="4"/>
  <c r="H32" i="4"/>
  <c r="L36" i="4" s="1"/>
  <c r="K32" i="4"/>
  <c r="L32" i="4"/>
  <c r="M32" i="4"/>
  <c r="N32" i="4"/>
  <c r="H33" i="4"/>
  <c r="L37" i="4" s="1"/>
  <c r="K33" i="4"/>
  <c r="L33" i="4"/>
  <c r="M33" i="4"/>
  <c r="N33" i="4"/>
  <c r="H34" i="4"/>
  <c r="L34" i="4" s="1"/>
  <c r="K34" i="4"/>
  <c r="N34" i="4"/>
  <c r="H35" i="4"/>
  <c r="K35" i="4" s="1"/>
  <c r="N35" i="4"/>
  <c r="H36" i="4"/>
  <c r="K36" i="4" s="1"/>
  <c r="N36" i="4"/>
  <c r="H37" i="4"/>
  <c r="K37" i="4"/>
  <c r="M37" i="4"/>
  <c r="N37" i="4"/>
  <c r="H38" i="4"/>
  <c r="K38" i="4"/>
  <c r="N38" i="4"/>
  <c r="H39" i="4"/>
  <c r="L43" i="4" s="1"/>
  <c r="K39" i="4"/>
  <c r="L39" i="4"/>
  <c r="M39" i="4"/>
  <c r="N39" i="4"/>
  <c r="H40" i="4"/>
  <c r="K40" i="4"/>
  <c r="L40" i="4"/>
  <c r="M40" i="4"/>
  <c r="N40" i="4"/>
  <c r="H41" i="4"/>
  <c r="K41" i="4" s="1"/>
  <c r="N41" i="4"/>
  <c r="H42" i="4"/>
  <c r="K42" i="4" s="1"/>
  <c r="N42" i="4"/>
  <c r="H43" i="4"/>
  <c r="K43" i="4"/>
  <c r="N43" i="4"/>
  <c r="H44" i="4"/>
  <c r="L44" i="4" s="1"/>
  <c r="K44" i="4"/>
  <c r="M44" i="4"/>
  <c r="N44" i="4"/>
  <c r="H45" i="4"/>
  <c r="L49" i="4" s="1"/>
  <c r="K45" i="4"/>
  <c r="L45" i="4"/>
  <c r="M45" i="4"/>
  <c r="N45" i="4"/>
  <c r="H46" i="4"/>
  <c r="K46" i="4"/>
  <c r="L46" i="4"/>
  <c r="M46" i="4"/>
  <c r="N46" i="4"/>
  <c r="H47" i="4"/>
  <c r="K47" i="4" s="1"/>
  <c r="N47" i="4"/>
  <c r="H48" i="4"/>
  <c r="K48" i="4" s="1"/>
  <c r="N48" i="4"/>
  <c r="H49" i="4"/>
  <c r="K49" i="4"/>
  <c r="N49" i="4"/>
  <c r="H50" i="4"/>
  <c r="L50" i="4" s="1"/>
  <c r="K50" i="4"/>
  <c r="N50" i="4"/>
  <c r="H51" i="4"/>
  <c r="K51" i="4"/>
  <c r="N51" i="4"/>
  <c r="H52" i="4"/>
  <c r="L56" i="4" s="1"/>
  <c r="L52" i="4"/>
  <c r="M52" i="4"/>
  <c r="N52" i="4"/>
  <c r="H53" i="4"/>
  <c r="M53" i="4" s="1"/>
  <c r="K53" i="4"/>
  <c r="L53" i="4"/>
  <c r="N53" i="4"/>
  <c r="H54" i="4"/>
  <c r="K54" i="4" s="1"/>
  <c r="N54" i="4"/>
  <c r="H55" i="4"/>
  <c r="L55" i="4" s="1"/>
  <c r="K55" i="4"/>
  <c r="N55" i="4"/>
  <c r="H56" i="4"/>
  <c r="L60" i="4" s="1"/>
  <c r="K56" i="4"/>
  <c r="M56" i="4"/>
  <c r="N56" i="4"/>
  <c r="H57" i="4"/>
  <c r="L61" i="4" s="1"/>
  <c r="M57" i="4"/>
  <c r="N57" i="4"/>
  <c r="H58" i="4"/>
  <c r="L62" i="4" s="1"/>
  <c r="L58" i="4"/>
  <c r="M58" i="4"/>
  <c r="N58" i="4"/>
  <c r="H59" i="4"/>
  <c r="K59" i="4"/>
  <c r="L59" i="4"/>
  <c r="M59" i="4"/>
  <c r="N59" i="4"/>
  <c r="H60" i="4"/>
  <c r="K60" i="4"/>
  <c r="N60" i="4"/>
  <c r="H61" i="4"/>
  <c r="K61" i="4"/>
  <c r="N61" i="4"/>
  <c r="H62" i="4"/>
  <c r="K62" i="4" s="1"/>
  <c r="N62" i="4"/>
  <c r="H63" i="4"/>
  <c r="K63" i="4" s="1"/>
  <c r="N63" i="4"/>
  <c r="H64" i="4"/>
  <c r="K64" i="4"/>
  <c r="L64" i="4"/>
  <c r="M64" i="4"/>
  <c r="N64" i="4"/>
  <c r="H65" i="4"/>
  <c r="L69" i="4" s="1"/>
  <c r="K65" i="4"/>
  <c r="L65" i="4"/>
  <c r="M65" i="4"/>
  <c r="N65" i="4"/>
  <c r="H66" i="4"/>
  <c r="L66" i="4" s="1"/>
  <c r="K66" i="4"/>
  <c r="N66" i="4"/>
  <c r="H67" i="4"/>
  <c r="L67" i="4" s="1"/>
  <c r="K67" i="4"/>
  <c r="N67" i="4"/>
  <c r="H68" i="4"/>
  <c r="K68" i="4" s="1"/>
  <c r="N68" i="4"/>
  <c r="H69" i="4"/>
  <c r="K69" i="4"/>
  <c r="M69" i="4"/>
  <c r="N69" i="4"/>
  <c r="H70" i="4"/>
  <c r="K70" i="4"/>
  <c r="N70" i="4"/>
  <c r="H71" i="4"/>
  <c r="L75" i="4" s="1"/>
  <c r="K71" i="4"/>
  <c r="L71" i="4"/>
  <c r="M71" i="4"/>
  <c r="N71" i="4"/>
  <c r="H72" i="4"/>
  <c r="L76" i="4" s="1"/>
  <c r="K72" i="4"/>
  <c r="L72" i="4"/>
  <c r="M72" i="4"/>
  <c r="N72" i="4"/>
  <c r="H73" i="4"/>
  <c r="K73" i="4" s="1"/>
  <c r="N73" i="4"/>
  <c r="O73" i="4"/>
  <c r="H74" i="4"/>
  <c r="L74" i="4" s="1"/>
  <c r="K74" i="4"/>
  <c r="N74" i="4"/>
  <c r="O74" i="4"/>
  <c r="H75" i="4"/>
  <c r="K75" i="4"/>
  <c r="N75" i="4"/>
  <c r="O75" i="4"/>
  <c r="H76" i="4"/>
  <c r="L80" i="4" s="1"/>
  <c r="K76" i="4"/>
  <c r="M76" i="4"/>
  <c r="N76" i="4"/>
  <c r="H77" i="4"/>
  <c r="K77" i="4" s="1"/>
  <c r="L77" i="4"/>
  <c r="M77" i="4"/>
  <c r="N77" i="4"/>
  <c r="O77" i="4"/>
  <c r="H78" i="4"/>
  <c r="L78" i="4" s="1"/>
  <c r="K78" i="4"/>
  <c r="N78" i="4"/>
  <c r="H79" i="4"/>
  <c r="K79" i="4" s="1"/>
  <c r="N79" i="4"/>
  <c r="H80" i="4"/>
  <c r="K80" i="4" s="1"/>
  <c r="M80" i="4"/>
  <c r="N80" i="4"/>
  <c r="O80" i="4"/>
  <c r="H81" i="4"/>
  <c r="L81" i="4" s="1"/>
  <c r="K81" i="4"/>
  <c r="M81" i="4"/>
  <c r="N81" i="4"/>
  <c r="O81" i="4"/>
  <c r="H82" i="4"/>
  <c r="L86" i="4" s="1"/>
  <c r="M82" i="4"/>
  <c r="N82" i="4"/>
  <c r="O82" i="4"/>
  <c r="H83" i="4"/>
  <c r="O83" i="4" s="1"/>
  <c r="K83" i="4"/>
  <c r="L83" i="4"/>
  <c r="M83" i="4"/>
  <c r="N83" i="4"/>
  <c r="H84" i="4"/>
  <c r="K84" i="4" s="1"/>
  <c r="L84" i="4"/>
  <c r="N84" i="4"/>
  <c r="H85" i="4"/>
  <c r="K85" i="4" s="1"/>
  <c r="N85" i="4"/>
  <c r="O85" i="4"/>
  <c r="H86" i="4"/>
  <c r="K86" i="4"/>
  <c r="N86" i="4"/>
  <c r="O86" i="4"/>
  <c r="H87" i="4"/>
  <c r="K87" i="4" s="1"/>
  <c r="M87" i="4"/>
  <c r="N87" i="4"/>
  <c r="O87" i="4"/>
  <c r="H88" i="4"/>
  <c r="K88" i="4"/>
  <c r="L88" i="4"/>
  <c r="M88" i="4"/>
  <c r="N88" i="4"/>
  <c r="O88" i="4"/>
  <c r="F92" i="4"/>
  <c r="L94" i="4"/>
  <c r="B3" i="35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E5" i="20"/>
  <c r="H5" i="20"/>
  <c r="I5" i="20"/>
  <c r="G5" i="20" s="1"/>
  <c r="X5" i="20"/>
  <c r="AC21" i="20" s="1"/>
  <c r="AD5" i="20"/>
  <c r="E6" i="20"/>
  <c r="H6" i="20"/>
  <c r="G6" i="20" s="1"/>
  <c r="I6" i="20"/>
  <c r="M6" i="20"/>
  <c r="X6" i="20"/>
  <c r="AC22" i="20" s="1"/>
  <c r="AA6" i="20"/>
  <c r="AD6" i="20"/>
  <c r="E7" i="20"/>
  <c r="H7" i="20"/>
  <c r="G7" i="20" s="1"/>
  <c r="I7" i="20"/>
  <c r="M7" i="20"/>
  <c r="X7" i="20"/>
  <c r="AA7" i="20"/>
  <c r="AD7" i="20"/>
  <c r="E8" i="20"/>
  <c r="G8" i="20"/>
  <c r="J8" i="20" s="1"/>
  <c r="H8" i="20"/>
  <c r="I8" i="20"/>
  <c r="M8" i="20" s="1"/>
  <c r="X8" i="20"/>
  <c r="AC45" i="20" s="1"/>
  <c r="AA8" i="20"/>
  <c r="AD8" i="20"/>
  <c r="E9" i="20"/>
  <c r="H9" i="20"/>
  <c r="G9" i="20" s="1"/>
  <c r="I9" i="20"/>
  <c r="M9" i="20"/>
  <c r="X9" i="20"/>
  <c r="AB13" i="20" s="1"/>
  <c r="AA9" i="20"/>
  <c r="AB9" i="20"/>
  <c r="AC9" i="20"/>
  <c r="AD9" i="20"/>
  <c r="E10" i="20"/>
  <c r="H10" i="20"/>
  <c r="M10" i="20" s="1"/>
  <c r="I10" i="20"/>
  <c r="X10" i="20"/>
  <c r="AA10" i="20" s="1"/>
  <c r="AD10" i="20"/>
  <c r="E11" i="20"/>
  <c r="H11" i="20"/>
  <c r="G11" i="20" s="1"/>
  <c r="I11" i="20"/>
  <c r="M11" i="20"/>
  <c r="X11" i="20"/>
  <c r="AB15" i="20" s="1"/>
  <c r="AA11" i="20"/>
  <c r="AB11" i="20"/>
  <c r="AC11" i="20"/>
  <c r="AD11" i="20"/>
  <c r="E12" i="20"/>
  <c r="H12" i="20"/>
  <c r="M12" i="20" s="1"/>
  <c r="I12" i="20"/>
  <c r="X12" i="20"/>
  <c r="AA12" i="20" s="1"/>
  <c r="AD12" i="20"/>
  <c r="E13" i="20"/>
  <c r="G13" i="20"/>
  <c r="J13" i="20" s="1"/>
  <c r="H13" i="20"/>
  <c r="I13" i="20"/>
  <c r="M13" i="20"/>
  <c r="N13" i="20"/>
  <c r="X13" i="20"/>
  <c r="AC13" i="20" s="1"/>
  <c r="AA13" i="20"/>
  <c r="AD13" i="20"/>
  <c r="E14" i="20"/>
  <c r="H14" i="20"/>
  <c r="I14" i="20"/>
  <c r="G14" i="20" s="1"/>
  <c r="M14" i="20"/>
  <c r="X14" i="20"/>
  <c r="AB14" i="20" s="1"/>
  <c r="AA14" i="20"/>
  <c r="AD14" i="20"/>
  <c r="E15" i="20"/>
  <c r="H15" i="20"/>
  <c r="I15" i="20"/>
  <c r="G15" i="20" s="1"/>
  <c r="X15" i="20"/>
  <c r="AA15" i="20"/>
  <c r="AC15" i="20"/>
  <c r="AD15" i="20"/>
  <c r="E16" i="20"/>
  <c r="H16" i="20"/>
  <c r="I16" i="20"/>
  <c r="G16" i="20" s="1"/>
  <c r="M16" i="20"/>
  <c r="X16" i="20"/>
  <c r="AB20" i="20" s="1"/>
  <c r="AA16" i="20"/>
  <c r="AB16" i="20"/>
  <c r="AC16" i="20"/>
  <c r="AD16" i="20"/>
  <c r="E17" i="20"/>
  <c r="H17" i="20"/>
  <c r="G17" i="20" s="1"/>
  <c r="I17" i="20"/>
  <c r="M17" i="20"/>
  <c r="X17" i="20"/>
  <c r="AA17" i="20" s="1"/>
  <c r="AD17" i="20"/>
  <c r="E18" i="20"/>
  <c r="H18" i="20"/>
  <c r="G18" i="20" s="1"/>
  <c r="I18" i="20"/>
  <c r="M18" i="20"/>
  <c r="X18" i="20"/>
  <c r="AB22" i="20" s="1"/>
  <c r="AC18" i="20"/>
  <c r="AD18" i="20"/>
  <c r="E19" i="20"/>
  <c r="H19" i="20"/>
  <c r="M19" i="20" s="1"/>
  <c r="I19" i="20"/>
  <c r="X19" i="20"/>
  <c r="AA19" i="20" s="1"/>
  <c r="AD19" i="20"/>
  <c r="E20" i="20"/>
  <c r="H20" i="20"/>
  <c r="I20" i="20"/>
  <c r="G20" i="20" s="1"/>
  <c r="M20" i="20"/>
  <c r="X20" i="20"/>
  <c r="AA20" i="20" s="1"/>
  <c r="AD20" i="20"/>
  <c r="E21" i="20"/>
  <c r="H21" i="20"/>
  <c r="I21" i="20"/>
  <c r="G21" i="20" s="1"/>
  <c r="M21" i="20"/>
  <c r="X21" i="20"/>
  <c r="AA21" i="20"/>
  <c r="AB21" i="20"/>
  <c r="AD21" i="20"/>
  <c r="G22" i="20"/>
  <c r="J22" i="20"/>
  <c r="M22" i="20"/>
  <c r="N22" i="20"/>
  <c r="X22" i="20"/>
  <c r="AA22" i="20"/>
  <c r="AD22" i="20"/>
  <c r="G23" i="20"/>
  <c r="J23" i="20"/>
  <c r="K23" i="20"/>
  <c r="M23" i="20"/>
  <c r="N23" i="20"/>
  <c r="X24" i="20"/>
  <c r="AB28" i="20" s="1"/>
  <c r="AB24" i="20"/>
  <c r="AC24" i="20"/>
  <c r="AD24" i="20"/>
  <c r="X25" i="20"/>
  <c r="AB29" i="20" s="1"/>
  <c r="AA25" i="20"/>
  <c r="AB25" i="20"/>
  <c r="AC25" i="20"/>
  <c r="AD25" i="20"/>
  <c r="X26" i="20"/>
  <c r="AA26" i="20"/>
  <c r="AB26" i="20"/>
  <c r="AD26" i="20"/>
  <c r="X27" i="20"/>
  <c r="AA27" i="20"/>
  <c r="AB27" i="20"/>
  <c r="AD27" i="20"/>
  <c r="X28" i="20"/>
  <c r="AA28" i="20" s="1"/>
  <c r="AC28" i="20"/>
  <c r="AD28" i="20"/>
  <c r="X29" i="20"/>
  <c r="AA29" i="20"/>
  <c r="AC29" i="20"/>
  <c r="AD29" i="20"/>
  <c r="X30" i="20"/>
  <c r="AB34" i="20" s="1"/>
  <c r="AD30" i="20"/>
  <c r="X31" i="20"/>
  <c r="AB35" i="20" s="1"/>
  <c r="AA31" i="20"/>
  <c r="AB31" i="20"/>
  <c r="AC31" i="20"/>
  <c r="AD31" i="20"/>
  <c r="X32" i="20"/>
  <c r="AB32" i="20" s="1"/>
  <c r="AA32" i="20"/>
  <c r="AD32" i="20"/>
  <c r="X33" i="20"/>
  <c r="AB33" i="20" s="1"/>
  <c r="AA33" i="20"/>
  <c r="AC33" i="20"/>
  <c r="AD33" i="20"/>
  <c r="I34" i="20"/>
  <c r="X34" i="20"/>
  <c r="AA34" i="20"/>
  <c r="AC34" i="20"/>
  <c r="AD34" i="20"/>
  <c r="X35" i="20"/>
  <c r="AB39" i="20" s="1"/>
  <c r="AA35" i="20"/>
  <c r="AC35" i="20"/>
  <c r="AD35" i="20"/>
  <c r="X36" i="20"/>
  <c r="AA36" i="20"/>
  <c r="AC36" i="20"/>
  <c r="AD36" i="20"/>
  <c r="X37" i="20"/>
  <c r="AB41" i="20" s="1"/>
  <c r="AB37" i="20"/>
  <c r="AC37" i="20"/>
  <c r="AD37" i="20"/>
  <c r="X38" i="20"/>
  <c r="AC38" i="20" s="1"/>
  <c r="AA38" i="20"/>
  <c r="AB38" i="20"/>
  <c r="AD38" i="20"/>
  <c r="X39" i="20"/>
  <c r="AA39" i="20" s="1"/>
  <c r="AD39" i="20"/>
  <c r="X40" i="20"/>
  <c r="AB40" i="20" s="1"/>
  <c r="AA40" i="20"/>
  <c r="AD40" i="20"/>
  <c r="X41" i="20"/>
  <c r="AA41" i="20"/>
  <c r="AC41" i="20"/>
  <c r="AD41" i="20"/>
  <c r="X42" i="20"/>
  <c r="AB46" i="20" s="1"/>
  <c r="AA42" i="20"/>
  <c r="AC42" i="20"/>
  <c r="AD42" i="20"/>
  <c r="X43" i="20"/>
  <c r="AB47" i="20" s="1"/>
  <c r="AB43" i="20"/>
  <c r="AC43" i="20"/>
  <c r="AD43" i="20"/>
  <c r="X44" i="20"/>
  <c r="AB48" i="20" s="1"/>
  <c r="AA44" i="20"/>
  <c r="AB44" i="20"/>
  <c r="AC44" i="20"/>
  <c r="AD44" i="20"/>
  <c r="X45" i="20"/>
  <c r="AA45" i="20"/>
  <c r="AB45" i="20"/>
  <c r="AD45" i="20"/>
  <c r="X46" i="20"/>
  <c r="AA46" i="20"/>
  <c r="AC46" i="20"/>
  <c r="AD46" i="20"/>
  <c r="X47" i="20"/>
  <c r="AA47" i="20" s="1"/>
  <c r="AD47" i="20"/>
  <c r="X48" i="20"/>
  <c r="AA48" i="20"/>
  <c r="AC48" i="20"/>
  <c r="AD48" i="20"/>
  <c r="X49" i="20"/>
  <c r="AA49" i="20" s="1"/>
  <c r="AD49" i="20"/>
  <c r="X50" i="20"/>
  <c r="AB54" i="20" s="1"/>
  <c r="AA50" i="20"/>
  <c r="AB50" i="20"/>
  <c r="AC50" i="20"/>
  <c r="AD50" i="20"/>
  <c r="X51" i="20"/>
  <c r="AB51" i="20" s="1"/>
  <c r="AA51" i="20"/>
  <c r="AD51" i="20"/>
  <c r="X52" i="20"/>
  <c r="AB52" i="20" s="1"/>
  <c r="AA52" i="20"/>
  <c r="AC52" i="20"/>
  <c r="AD52" i="20"/>
  <c r="X53" i="20"/>
  <c r="AA53" i="20" s="1"/>
  <c r="AD53" i="20"/>
  <c r="X54" i="20"/>
  <c r="AA54" i="20"/>
  <c r="AC54" i="20"/>
  <c r="AD54" i="20"/>
  <c r="X55" i="20"/>
  <c r="AA55" i="20" s="1"/>
  <c r="AD55" i="20"/>
  <c r="X56" i="20"/>
  <c r="AB60" i="20" s="1"/>
  <c r="AA56" i="20"/>
  <c r="AB56" i="20"/>
  <c r="AC56" i="20"/>
  <c r="AD56" i="20"/>
  <c r="X57" i="20"/>
  <c r="AB61" i="20" s="1"/>
  <c r="AA57" i="20"/>
  <c r="AB57" i="20"/>
  <c r="AC57" i="20"/>
  <c r="AD57" i="20"/>
  <c r="X58" i="20"/>
  <c r="AB58" i="20" s="1"/>
  <c r="AA58" i="20"/>
  <c r="AC58" i="20"/>
  <c r="AD58" i="20"/>
  <c r="X59" i="20"/>
  <c r="AA59" i="20" s="1"/>
  <c r="AD59" i="20"/>
  <c r="X60" i="20"/>
  <c r="AA60" i="20"/>
  <c r="AC60" i="20"/>
  <c r="AD60" i="20"/>
  <c r="X61" i="20"/>
  <c r="AA61" i="20"/>
  <c r="AC61" i="20"/>
  <c r="AD61" i="20"/>
  <c r="X62" i="20"/>
  <c r="AB66" i="20" s="1"/>
  <c r="AA62" i="20"/>
  <c r="AB62" i="20"/>
  <c r="AC62" i="20"/>
  <c r="AD62" i="20"/>
  <c r="X63" i="20"/>
  <c r="AB67" i="20" s="1"/>
  <c r="AA63" i="20"/>
  <c r="AB63" i="20"/>
  <c r="AC63" i="20"/>
  <c r="AD63" i="20"/>
  <c r="X64" i="20"/>
  <c r="AA64" i="20" s="1"/>
  <c r="AD64" i="20"/>
  <c r="X65" i="20"/>
  <c r="AA65" i="20" s="1"/>
  <c r="AD65" i="20"/>
  <c r="X66" i="20"/>
  <c r="AA66" i="20"/>
  <c r="AC66" i="20"/>
  <c r="AD66" i="20"/>
  <c r="X67" i="20"/>
  <c r="AB71" i="20" s="1"/>
  <c r="AA67" i="20"/>
  <c r="AC67" i="20"/>
  <c r="AD67" i="20"/>
  <c r="X68" i="20"/>
  <c r="AA68" i="20"/>
  <c r="AC68" i="20"/>
  <c r="AD68" i="20"/>
  <c r="X69" i="20"/>
  <c r="AB73" i="20" s="1"/>
  <c r="AA69" i="20"/>
  <c r="AB69" i="20"/>
  <c r="AC69" i="20"/>
  <c r="AD69" i="20"/>
  <c r="X70" i="20"/>
  <c r="AC70" i="20" s="1"/>
  <c r="AA70" i="20"/>
  <c r="AB70" i="20"/>
  <c r="AD70" i="20"/>
  <c r="X71" i="20"/>
  <c r="AA71" i="20" s="1"/>
  <c r="AD71" i="20"/>
  <c r="X72" i="20"/>
  <c r="AB72" i="20" s="1"/>
  <c r="AA72" i="20"/>
  <c r="AD72" i="20"/>
  <c r="X73" i="20"/>
  <c r="AA73" i="20"/>
  <c r="AC73" i="20"/>
  <c r="AD73" i="20"/>
  <c r="X74" i="20"/>
  <c r="AB74" i="20" s="1"/>
  <c r="AA74" i="20"/>
  <c r="AC74" i="20"/>
  <c r="AD74" i="20"/>
  <c r="X75" i="20"/>
  <c r="AB79" i="20" s="1"/>
  <c r="AB75" i="20"/>
  <c r="AC75" i="20"/>
  <c r="AD75" i="20"/>
  <c r="AE75" i="20"/>
  <c r="X76" i="20"/>
  <c r="AE76" i="20" s="1"/>
  <c r="AA76" i="20"/>
  <c r="AB76" i="20"/>
  <c r="AC76" i="20"/>
  <c r="AD76" i="20"/>
  <c r="X77" i="20"/>
  <c r="AA77" i="20" s="1"/>
  <c r="AB77" i="20"/>
  <c r="AD77" i="20"/>
  <c r="X78" i="20"/>
  <c r="AA78" i="20" s="1"/>
  <c r="AD78" i="20"/>
  <c r="X79" i="20"/>
  <c r="AB83" i="20" s="1"/>
  <c r="AA79" i="20"/>
  <c r="AC79" i="20"/>
  <c r="AD79" i="20"/>
  <c r="AE79" i="20"/>
  <c r="X80" i="20"/>
  <c r="AB84" i="20" s="1"/>
  <c r="AA80" i="20"/>
  <c r="AC80" i="20"/>
  <c r="AD80" i="20"/>
  <c r="AE80" i="20"/>
  <c r="X81" i="20"/>
  <c r="AB85" i="20" s="1"/>
  <c r="AA81" i="20"/>
  <c r="AB81" i="20"/>
  <c r="AC81" i="20"/>
  <c r="AD81" i="20"/>
  <c r="AE81" i="20"/>
  <c r="X82" i="20"/>
  <c r="AA82" i="20" s="1"/>
  <c r="AD82" i="20"/>
  <c r="X83" i="20"/>
  <c r="AA83" i="20"/>
  <c r="AD83" i="20"/>
  <c r="AE83" i="20"/>
  <c r="X84" i="20"/>
  <c r="AA84" i="20"/>
  <c r="AC84" i="20"/>
  <c r="AD84" i="20"/>
  <c r="AE84" i="20"/>
  <c r="X85" i="20"/>
  <c r="AA85" i="20"/>
  <c r="AC85" i="20"/>
  <c r="AD85" i="20"/>
  <c r="AE85" i="20"/>
  <c r="X86" i="20"/>
  <c r="AB90" i="20" s="1"/>
  <c r="AA86" i="20"/>
  <c r="AC86" i="20"/>
  <c r="AD86" i="20"/>
  <c r="X87" i="20"/>
  <c r="AE87" i="20" s="1"/>
  <c r="AA87" i="20"/>
  <c r="AB87" i="20"/>
  <c r="AC87" i="20"/>
  <c r="AD87" i="20"/>
  <c r="X88" i="20"/>
  <c r="AA88" i="20" s="1"/>
  <c r="AB88" i="20"/>
  <c r="AD88" i="20"/>
  <c r="X89" i="20"/>
  <c r="AA89" i="20" s="1"/>
  <c r="AD89" i="20"/>
  <c r="AE89" i="20"/>
  <c r="X90" i="20"/>
  <c r="AA90" i="20"/>
  <c r="AC90" i="20"/>
  <c r="AD90" i="20"/>
  <c r="AB96" i="20"/>
  <c r="AE90" i="20" s="1"/>
  <c r="J5" i="20" l="1"/>
  <c r="N5" i="20"/>
  <c r="L22" i="20"/>
  <c r="L13" i="20"/>
  <c r="L23" i="20"/>
  <c r="Y18" i="8"/>
  <c r="Y22" i="8"/>
  <c r="J11" i="20"/>
  <c r="L11" i="20"/>
  <c r="N11" i="20"/>
  <c r="J9" i="20"/>
  <c r="K9" i="20"/>
  <c r="L9" i="20"/>
  <c r="N9" i="20"/>
  <c r="N14" i="20"/>
  <c r="L14" i="20"/>
  <c r="J14" i="20"/>
  <c r="K14" i="20"/>
  <c r="Y39" i="8"/>
  <c r="Z38" i="8" s="1"/>
  <c r="Y26" i="8"/>
  <c r="K20" i="20"/>
  <c r="J20" i="20"/>
  <c r="L20" i="20"/>
  <c r="N20" i="20"/>
  <c r="J17" i="20"/>
  <c r="K17" i="20"/>
  <c r="L17" i="20"/>
  <c r="N17" i="20"/>
  <c r="J6" i="20"/>
  <c r="K6" i="20"/>
  <c r="L6" i="20"/>
  <c r="N6" i="20"/>
  <c r="J18" i="20"/>
  <c r="K18" i="20"/>
  <c r="L18" i="20"/>
  <c r="N18" i="20"/>
  <c r="J15" i="20"/>
  <c r="K15" i="20"/>
  <c r="L15" i="20"/>
  <c r="N15" i="20"/>
  <c r="K22" i="20"/>
  <c r="J21" i="20"/>
  <c r="N21" i="20"/>
  <c r="L21" i="20"/>
  <c r="K21" i="20"/>
  <c r="Y29" i="8"/>
  <c r="J16" i="20"/>
  <c r="K16" i="20"/>
  <c r="L16" i="20"/>
  <c r="N16" i="20"/>
  <c r="K7" i="20"/>
  <c r="N7" i="20"/>
  <c r="L7" i="20"/>
  <c r="J7" i="20"/>
  <c r="G10" i="20"/>
  <c r="K11" i="20" s="1"/>
  <c r="G12" i="20"/>
  <c r="AA37" i="20"/>
  <c r="K52" i="4"/>
  <c r="K20" i="4"/>
  <c r="S38" i="8"/>
  <c r="AB18" i="20"/>
  <c r="L82" i="4"/>
  <c r="G19" i="20"/>
  <c r="AA75" i="20"/>
  <c r="AC49" i="20"/>
  <c r="AA43" i="20"/>
  <c r="AC30" i="20"/>
  <c r="AA24" i="20"/>
  <c r="AA18" i="20"/>
  <c r="K82" i="4"/>
  <c r="K58" i="4"/>
  <c r="K26" i="4"/>
  <c r="K6" i="4"/>
  <c r="N38" i="8"/>
  <c r="AB49" i="20"/>
  <c r="AB30" i="20"/>
  <c r="M51" i="4"/>
  <c r="M19" i="4"/>
  <c r="AB80" i="20"/>
  <c r="AB68" i="20"/>
  <c r="AC55" i="20"/>
  <c r="AB36" i="20"/>
  <c r="AA30" i="20"/>
  <c r="AC20" i="20"/>
  <c r="L87" i="4"/>
  <c r="M70" i="4"/>
  <c r="L51" i="4"/>
  <c r="M38" i="4"/>
  <c r="L19" i="4"/>
  <c r="AB55" i="20"/>
  <c r="L70" i="4"/>
  <c r="L38" i="4"/>
  <c r="AB86" i="20"/>
  <c r="AB42" i="20"/>
  <c r="L57" i="4"/>
  <c r="L25" i="4"/>
  <c r="M63" i="4"/>
  <c r="K57" i="4"/>
  <c r="M31" i="4"/>
  <c r="K25" i="4"/>
  <c r="L63" i="4"/>
  <c r="M50" i="4"/>
  <c r="M18" i="4"/>
  <c r="S34" i="8"/>
  <c r="M86" i="4"/>
  <c r="M75" i="4"/>
  <c r="U37" i="8"/>
  <c r="Y37" i="8" s="1"/>
  <c r="U40" i="8"/>
  <c r="Y40" i="8" s="1"/>
  <c r="N34" i="8"/>
  <c r="M43" i="4"/>
  <c r="M11" i="4"/>
  <c r="L11" i="4"/>
  <c r="M49" i="4"/>
  <c r="M17" i="4"/>
  <c r="AC89" i="20"/>
  <c r="AC78" i="20"/>
  <c r="AC53" i="20"/>
  <c r="AC17" i="20"/>
  <c r="N8" i="20"/>
  <c r="M68" i="4"/>
  <c r="M36" i="4"/>
  <c r="AC47" i="20"/>
  <c r="AB89" i="20"/>
  <c r="AB78" i="20"/>
  <c r="AC72" i="20"/>
  <c r="AB53" i="20"/>
  <c r="AC40" i="20"/>
  <c r="AB17" i="20"/>
  <c r="M15" i="20"/>
  <c r="M85" i="4"/>
  <c r="M74" i="4"/>
  <c r="L68" i="4"/>
  <c r="M55" i="4"/>
  <c r="M23" i="4"/>
  <c r="AC59" i="20"/>
  <c r="AC10" i="20"/>
  <c r="L8" i="20"/>
  <c r="AA5" i="20"/>
  <c r="L85" i="4"/>
  <c r="O79" i="4"/>
  <c r="M42" i="4"/>
  <c r="M10" i="4"/>
  <c r="AC83" i="20"/>
  <c r="AB59" i="20"/>
  <c r="AC27" i="20"/>
  <c r="AB10" i="20"/>
  <c r="K8" i="20"/>
  <c r="M61" i="4"/>
  <c r="L42" i="4"/>
  <c r="M29" i="4"/>
  <c r="L10" i="4"/>
  <c r="M62" i="4"/>
  <c r="AE88" i="20"/>
  <c r="AE77" i="20"/>
  <c r="AC65" i="20"/>
  <c r="AC19" i="20"/>
  <c r="M79" i="4"/>
  <c r="M48" i="4"/>
  <c r="M16" i="4"/>
  <c r="AB65" i="20"/>
  <c r="AB19" i="20"/>
  <c r="M5" i="20"/>
  <c r="L79" i="4"/>
  <c r="L48" i="4"/>
  <c r="M35" i="4"/>
  <c r="U36" i="8"/>
  <c r="Y36" i="8" s="1"/>
  <c r="U14" i="8"/>
  <c r="Y14" i="8" s="1"/>
  <c r="AC88" i="20"/>
  <c r="AC77" i="20"/>
  <c r="AC71" i="20"/>
  <c r="AC39" i="20"/>
  <c r="AC12" i="20"/>
  <c r="M84" i="4"/>
  <c r="M54" i="4"/>
  <c r="L35" i="4"/>
  <c r="M22" i="4"/>
  <c r="AE82" i="20"/>
  <c r="AB12" i="20"/>
  <c r="M73" i="4"/>
  <c r="L54" i="4"/>
  <c r="M41" i="4"/>
  <c r="L22" i="4"/>
  <c r="M9" i="4"/>
  <c r="AC26" i="20"/>
  <c r="O78" i="4"/>
  <c r="L73" i="4"/>
  <c r="M60" i="4"/>
  <c r="L41" i="4"/>
  <c r="AC82" i="20"/>
  <c r="M47" i="4"/>
  <c r="M15" i="4"/>
  <c r="D46" i="8"/>
  <c r="AC64" i="20"/>
  <c r="AB82" i="20"/>
  <c r="AB64" i="20"/>
  <c r="AC51" i="20"/>
  <c r="AC32" i="20"/>
  <c r="AC14" i="20"/>
  <c r="M78" i="4"/>
  <c r="M66" i="4"/>
  <c r="L47" i="4"/>
  <c r="M34" i="4"/>
  <c r="L15" i="4"/>
  <c r="N12" i="20" l="1"/>
  <c r="J12" i="20"/>
  <c r="K12" i="20"/>
  <c r="L12" i="20"/>
  <c r="J10" i="20"/>
  <c r="K10" i="20"/>
  <c r="L10" i="20"/>
  <c r="N10" i="20"/>
  <c r="K13" i="20"/>
  <c r="K19" i="20"/>
  <c r="L19" i="20"/>
  <c r="N19" i="20"/>
  <c r="J19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<sst xmlns="http://schemas.openxmlformats.org/spreadsheetml/2006/main" count="808" uniqueCount="174">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</sst>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15" fontId="17" fillId="0" borderId="0" xfId="0" applyNumberFormat="1" applyFont="1"/>
    <xf numFmtId="215" fontId="17" fillId="0" borderId="47" xfId="0" applyNumberFormat="1" applyFont="1" applyBorder="1"/>
    <xf numFmtId="215" fontId="17" fillId="0" borderId="41" xfId="0" applyNumberFormat="1" applyFont="1" applyBorder="1"/>
    <xf numFmtId="215" fontId="17" fillId="0" borderId="21" xfId="0" applyNumberFormat="1" applyFont="1" applyBorder="1"/>
    <xf numFmtId="0" fontId="17" fillId="0" borderId="0" xfId="0" applyFont="1"/>
    <xf numFmtId="0" fontId="12" fillId="0" borderId="2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0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215" fontId="17" fillId="0" borderId="48" xfId="0" applyNumberFormat="1" applyFont="1" applyBorder="1" applyAlignment="1"/>
    <xf numFmtId="0" fontId="17" fillId="0" borderId="49" xfId="0" applyFont="1" applyBorder="1" applyAlignment="1"/>
    <xf numFmtId="0" fontId="17" fillId="0" borderId="50" xfId="0" applyFont="1" applyBorder="1" applyAlignment="1"/>
    <xf numFmtId="0" fontId="17" fillId="0" borderId="48" xfId="0" applyFont="1" applyBorder="1" applyAlignment="1"/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'毎月人口異動調査(人口)'!$A$3:$A$51</c:f>
              <c:strCache>
                <c:ptCount val="49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</c:strCache>
            </c:strRef>
          </c:cat>
          <c:val>
            <c:numRef>
              <c:f>'毎月人口異動調査(人口)'!$B$3:$B$51</c:f>
              <c:numCache>
                <c:formatCode>#,##0_);[Red]\(#,##0\)</c:formatCode>
                <c:ptCount val="49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C-4A5D-B2CA-1979BA22A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1123768512"/>
        <c:axId val="1"/>
      </c:barChart>
      <c:catAx>
        <c:axId val="112376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1123768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'毎月人口異動調査（世帯数）'!$A$3:$A$51</c:f>
              <c:strCache>
                <c:ptCount val="49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</c:strCache>
            </c:strRef>
          </c:cat>
          <c:val>
            <c:numRef>
              <c:f>'毎月人口異動調査（世帯数）'!$B$3:$B$51</c:f>
              <c:numCache>
                <c:formatCode>#,##0_);[Red]\(#,##0\)</c:formatCode>
                <c:ptCount val="49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E-4218-8500-268EDFC48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3768112"/>
        <c:axId val="1"/>
      </c:barChart>
      <c:catAx>
        <c:axId val="1123768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12376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52</xdr:row>
      <xdr:rowOff>76200</xdr:rowOff>
    </xdr:from>
    <xdr:to>
      <xdr:col>8</xdr:col>
      <xdr:colOff>390525</xdr:colOff>
      <xdr:row>82</xdr:row>
      <xdr:rowOff>47625</xdr:rowOff>
    </xdr:to>
    <xdr:graphicFrame macro="">
      <xdr:nvGraphicFramePr>
        <xdr:cNvPr id="139294" name="グラフ 5">
          <a:extLst>
            <a:ext uri="{FF2B5EF4-FFF2-40B4-BE49-F238E27FC236}">
              <a16:creationId xmlns:a16="http://schemas.microsoft.com/office/drawing/2014/main" id="{416C6CBB-1A2D-468E-BD1D-FB23BD619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53</xdr:row>
      <xdr:rowOff>57150</xdr:rowOff>
    </xdr:from>
    <xdr:to>
      <xdr:col>8</xdr:col>
      <xdr:colOff>314325</xdr:colOff>
      <xdr:row>81</xdr:row>
      <xdr:rowOff>152400</xdr:rowOff>
    </xdr:to>
    <xdr:graphicFrame macro="">
      <xdr:nvGraphicFramePr>
        <xdr:cNvPr id="175130" name="グラフ 6">
          <a:extLst>
            <a:ext uri="{FF2B5EF4-FFF2-40B4-BE49-F238E27FC236}">
              <a16:creationId xmlns:a16="http://schemas.microsoft.com/office/drawing/2014/main" id="{C3BBAC38-6F85-4152-A419-31601D8BD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07" t="s">
        <v>173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27"/>
      <c r="D3" s="193"/>
      <c r="E3" s="215" t="s">
        <v>4</v>
      </c>
      <c r="F3" s="192"/>
      <c r="G3" s="194"/>
      <c r="H3" s="195" t="s">
        <v>5</v>
      </c>
      <c r="I3" s="196"/>
      <c r="J3" s="217" t="s">
        <v>6</v>
      </c>
      <c r="K3" s="240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33" t="s">
        <v>8</v>
      </c>
      <c r="S3" s="234"/>
      <c r="T3" s="236" t="s">
        <v>13</v>
      </c>
      <c r="U3" s="133"/>
      <c r="V3" s="233" t="s">
        <v>4</v>
      </c>
      <c r="W3" s="132"/>
      <c r="X3" s="134"/>
      <c r="Y3" s="135" t="s">
        <v>5</v>
      </c>
      <c r="Z3" s="136"/>
      <c r="AA3" s="238" t="s">
        <v>6</v>
      </c>
      <c r="AB3" s="229" t="s">
        <v>7</v>
      </c>
      <c r="AC3" s="138" t="s">
        <v>20</v>
      </c>
      <c r="AD3" s="138" t="s">
        <v>22</v>
      </c>
      <c r="AE3" s="138" t="s">
        <v>24</v>
      </c>
      <c r="AF3" s="221" t="s">
        <v>25</v>
      </c>
    </row>
    <row r="4" spans="1:32" ht="15.75" customHeight="1">
      <c r="A4" s="214"/>
      <c r="B4" s="214"/>
      <c r="C4" s="228"/>
      <c r="D4" s="140"/>
      <c r="E4" s="216"/>
      <c r="F4" s="139"/>
      <c r="G4" s="141" t="s">
        <v>0</v>
      </c>
      <c r="H4" s="141" t="s">
        <v>1</v>
      </c>
      <c r="I4" s="141" t="s">
        <v>2</v>
      </c>
      <c r="J4" s="217"/>
      <c r="K4" s="240"/>
      <c r="L4" s="142" t="s">
        <v>21</v>
      </c>
      <c r="M4" s="143" t="s">
        <v>23</v>
      </c>
      <c r="N4" s="143" t="s">
        <v>44</v>
      </c>
      <c r="O4" s="214"/>
      <c r="Q4" s="144"/>
      <c r="R4" s="216"/>
      <c r="S4" s="235"/>
      <c r="T4" s="237"/>
      <c r="U4" s="140"/>
      <c r="V4" s="216"/>
      <c r="W4" s="139"/>
      <c r="X4" s="141" t="s">
        <v>0</v>
      </c>
      <c r="Y4" s="141" t="s">
        <v>1</v>
      </c>
      <c r="Z4" s="141" t="s">
        <v>2</v>
      </c>
      <c r="AA4" s="239"/>
      <c r="AB4" s="230"/>
      <c r="AC4" s="145" t="s">
        <v>21</v>
      </c>
      <c r="AD4" s="145" t="s">
        <v>23</v>
      </c>
      <c r="AE4" s="145" t="s">
        <v>44</v>
      </c>
      <c r="AF4" s="231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18" t="s">
        <v>9</v>
      </c>
      <c r="S5" s="23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9" si="2">X5/V5</f>
        <v>5.1967595290826436</v>
      </c>
      <c r="AC5" s="129">
        <v>100</v>
      </c>
      <c r="AD5" s="129">
        <f t="shared" ref="AD5:AD69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18"/>
      <c r="S6" s="219"/>
      <c r="T6" s="131" t="s">
        <v>15</v>
      </c>
      <c r="V6" s="147">
        <v>2500</v>
      </c>
      <c r="W6" s="147"/>
      <c r="X6" s="147">
        <f t="shared" ref="X6:X70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18"/>
      <c r="S7" s="219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18"/>
      <c r="S8" s="219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SUM(V21:V25)</f>
        <v>15789</v>
      </c>
      <c r="F9" s="187"/>
      <c r="G9" s="187">
        <f t="shared" si="4"/>
        <v>83526</v>
      </c>
      <c r="H9" s="187">
        <f>SUM(Y21:Y25)</f>
        <v>40970</v>
      </c>
      <c r="I9" s="187">
        <f>SUM(Z21:Z25)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18"/>
      <c r="S9" s="219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3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SUM(V26:V29)</f>
        <v>19875</v>
      </c>
      <c r="F10" s="187"/>
      <c r="G10" s="187">
        <f t="shared" si="4"/>
        <v>104649</v>
      </c>
      <c r="H10" s="187">
        <f>SUM(Y26:Y29)</f>
        <v>49955</v>
      </c>
      <c r="I10" s="187">
        <f>SUM(Z26:Z29)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18"/>
      <c r="S10" s="219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SUM(V30:V33)</f>
        <v>19630</v>
      </c>
      <c r="F11" s="187"/>
      <c r="G11" s="187">
        <f t="shared" si="4"/>
        <v>103031</v>
      </c>
      <c r="H11" s="187">
        <f>SUM(Y30:Y33)</f>
        <v>49807</v>
      </c>
      <c r="I11" s="187">
        <f>SUM(Z30:Z33)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18"/>
      <c r="S11" s="219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SUM(V34:V37)</f>
        <v>19672</v>
      </c>
      <c r="F12" s="187"/>
      <c r="G12" s="187">
        <f t="shared" si="4"/>
        <v>98958</v>
      </c>
      <c r="H12" s="187">
        <f>SUM(Y34:Y37)</f>
        <v>47554</v>
      </c>
      <c r="I12" s="187">
        <f>SUM(Z34:Z37)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18"/>
      <c r="S12" s="219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SUM(V38:V41)</f>
        <v>20214</v>
      </c>
      <c r="F13" s="187"/>
      <c r="G13" s="187">
        <f t="shared" si="4"/>
        <v>94732</v>
      </c>
      <c r="H13" s="187">
        <f>SUM(Y38:Y41)</f>
        <v>45376</v>
      </c>
      <c r="I13" s="187">
        <f>SUM(Z38:Z41)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18" t="s">
        <v>11</v>
      </c>
      <c r="S13" s="219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SUM(V42:V45)</f>
        <v>20972</v>
      </c>
      <c r="F14" s="187"/>
      <c r="G14" s="187">
        <f t="shared" si="4"/>
        <v>90298</v>
      </c>
      <c r="H14" s="187">
        <f>SUM(Y42:Y45)</f>
        <v>43119</v>
      </c>
      <c r="I14" s="187">
        <f>SUM(Z42:Z45)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18"/>
      <c r="S14" s="219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SUM(V46:V49)</f>
        <v>22211</v>
      </c>
      <c r="F15" s="187"/>
      <c r="G15" s="187">
        <f t="shared" si="4"/>
        <v>89029</v>
      </c>
      <c r="H15" s="187">
        <f>SUM(Y46:Y49)</f>
        <v>42659</v>
      </c>
      <c r="I15" s="187">
        <f>SUM(Z46:Z49)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18"/>
      <c r="S15" s="219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SUM(V50:V53)</f>
        <v>23502</v>
      </c>
      <c r="F16" s="187"/>
      <c r="G16" s="187">
        <f t="shared" si="4"/>
        <v>89981</v>
      </c>
      <c r="H16" s="187">
        <f>SUM(Y50:Y53)</f>
        <v>43761</v>
      </c>
      <c r="I16" s="187">
        <f>SUM(Z50:Z53)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18"/>
      <c r="S16" s="219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SUM(V54:V57)</f>
        <v>25363</v>
      </c>
      <c r="F17" s="187"/>
      <c r="G17" s="187">
        <f t="shared" si="4"/>
        <v>91285</v>
      </c>
      <c r="H17" s="187">
        <f>SUM(Y54:Y57)</f>
        <v>44376</v>
      </c>
      <c r="I17" s="187">
        <f>SUM(Z54:Z57)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18"/>
      <c r="S17" s="219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SUM(V58:V61)</f>
        <v>26728</v>
      </c>
      <c r="F18" s="187"/>
      <c r="G18" s="187">
        <f t="shared" si="4"/>
        <v>93895</v>
      </c>
      <c r="H18" s="187">
        <f>SUM(Y58:Y61)</f>
        <v>45802</v>
      </c>
      <c r="I18" s="187">
        <f>SUM(Z58:Z61)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18"/>
      <c r="S18" s="219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SUM(V62:V65)</f>
        <v>28759</v>
      </c>
      <c r="F19" s="187"/>
      <c r="G19" s="187">
        <f t="shared" si="4"/>
        <v>95625</v>
      </c>
      <c r="H19" s="187">
        <f>SUM(Y62:Y65)</f>
        <v>46801</v>
      </c>
      <c r="I19" s="187">
        <f>SUM(Z62:Z65)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18"/>
      <c r="S19" s="219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SUM(V66:V69)</f>
        <v>31483</v>
      </c>
      <c r="F20" s="191"/>
      <c r="G20" s="187">
        <f t="shared" si="4"/>
        <v>97813</v>
      </c>
      <c r="H20" s="187">
        <f>SUM(Y66:Y69)</f>
        <v>47832</v>
      </c>
      <c r="I20" s="187">
        <f>SUM(Z66:Z69)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18"/>
      <c r="S20" s="219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SUM(V70:V73)</f>
        <v>33836</v>
      </c>
      <c r="F21" s="191"/>
      <c r="G21" s="187">
        <f t="shared" si="4"/>
        <v>100016</v>
      </c>
      <c r="H21" s="187">
        <f>SUM(Y70:Y73)</f>
        <v>48948</v>
      </c>
      <c r="I21" s="187">
        <f>SUM(Z70:Z73)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18"/>
      <c r="S21" s="219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9"/>
      <c r="B22" s="191">
        <v>17</v>
      </c>
      <c r="C22" s="148"/>
      <c r="D22" s="186"/>
      <c r="E22" s="187">
        <v>35362</v>
      </c>
      <c r="F22" s="191"/>
      <c r="G22" s="187">
        <f>SUM(H22:I22)</f>
        <v>100462</v>
      </c>
      <c r="H22" s="187">
        <v>49041</v>
      </c>
      <c r="I22" s="187">
        <v>51421</v>
      </c>
      <c r="J22" s="188">
        <f>G22/E22</f>
        <v>2.8409592217634749</v>
      </c>
      <c r="K22" s="189">
        <f>G22-G21</f>
        <v>446</v>
      </c>
      <c r="L22" s="190">
        <f>G22/G5*100</f>
        <v>132.70193514298921</v>
      </c>
      <c r="M22" s="190">
        <f>H22/I22*100</f>
        <v>95.371540810174821</v>
      </c>
      <c r="N22" s="190">
        <f>G22/P22</f>
        <v>236.94426755348002</v>
      </c>
      <c r="O22" s="191" t="s">
        <v>95</v>
      </c>
      <c r="P22" s="126">
        <v>423.99</v>
      </c>
      <c r="R22" s="218"/>
      <c r="S22" s="219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37.5" customHeight="1">
      <c r="A23" s="144"/>
      <c r="B23" s="203">
        <v>22</v>
      </c>
      <c r="C23" s="200"/>
      <c r="D23" s="201"/>
      <c r="E23" s="202">
        <v>37032</v>
      </c>
      <c r="F23" s="203"/>
      <c r="G23" s="202">
        <f>SUM(H23:I23)</f>
        <v>100552</v>
      </c>
      <c r="H23" s="202">
        <v>49090</v>
      </c>
      <c r="I23" s="202">
        <v>51462</v>
      </c>
      <c r="J23" s="204">
        <f>G23/E23</f>
        <v>2.7152732771656947</v>
      </c>
      <c r="K23" s="206">
        <f>G23-G22</f>
        <v>90</v>
      </c>
      <c r="L23" s="205">
        <f>G23/G5*100</f>
        <v>132.82081764744734</v>
      </c>
      <c r="M23" s="205">
        <f>H23/I23*100</f>
        <v>95.39077377482414</v>
      </c>
      <c r="N23" s="205">
        <f>G23/P23</f>
        <v>237.15653671077146</v>
      </c>
      <c r="O23" s="203" t="s">
        <v>114</v>
      </c>
      <c r="P23" s="126">
        <v>423.99</v>
      </c>
      <c r="R23" s="218"/>
      <c r="S23" s="219"/>
      <c r="V23" s="147"/>
      <c r="W23" s="147"/>
      <c r="X23" s="147"/>
      <c r="Y23" s="147"/>
      <c r="Z23" s="147"/>
    </row>
    <row r="24" spans="1:32" ht="13.5" customHeight="1">
      <c r="R24" s="218"/>
      <c r="S24" s="219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X24-X19</f>
        <v>-58</v>
      </c>
      <c r="AC24" s="129">
        <f>X24/X7*100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18"/>
      <c r="S25" s="219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X25-X20</f>
        <v>126</v>
      </c>
      <c r="AC25" s="129">
        <f>X25/X8*100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18"/>
      <c r="S26" s="219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X26-X21</f>
        <v>12682</v>
      </c>
      <c r="AC26" s="129">
        <f>X26/X5*100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18"/>
      <c r="S27" s="219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X27-X22</f>
        <v>3529</v>
      </c>
      <c r="AC27" s="129">
        <f>X27/X6*100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18"/>
      <c r="S28" s="219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X28/X7*100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18"/>
      <c r="S29" s="219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X29/X8*100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18"/>
      <c r="S30" s="219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X30/X5*100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18"/>
      <c r="S31" s="219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X31/X6*100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18"/>
      <c r="S32" s="219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X32/X7*100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18"/>
      <c r="S33" s="219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X33/X8*100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18"/>
      <c r="S34" s="219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X34/X5*100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18"/>
      <c r="S35" s="219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X35/X6*100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18"/>
      <c r="S36" s="219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X36/X7*100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18"/>
      <c r="S37" s="219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X37/X8*100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18"/>
      <c r="S38" s="219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X38/X5*100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18"/>
      <c r="S39" s="219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X39/X6*100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18"/>
      <c r="S40" s="219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X40/X7*100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18"/>
      <c r="S41" s="219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X41/X8*100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18"/>
      <c r="S42" s="219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X42/X5*100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18"/>
      <c r="S43" s="219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X43/X6*100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18"/>
      <c r="S44" s="219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X44/X7*100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18"/>
      <c r="S45" s="219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X45/X8*100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18"/>
      <c r="S46" s="219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X46/X5*100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18"/>
      <c r="S47" s="219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X47/X6*100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18"/>
      <c r="S48" s="219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X48/X7*100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18"/>
      <c r="S49" s="219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X49/X8*100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18"/>
      <c r="S50" s="219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X50/X5*100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18"/>
      <c r="S51" s="219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X51/X6*100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18"/>
      <c r="S52" s="219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X52/X7*100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18"/>
      <c r="S53" s="219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X53/X8*100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25"/>
      <c r="S54" s="226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X54/X5*100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20"/>
      <c r="S55" s="222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X55/X6*100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20"/>
      <c r="S56" s="222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X56/X7*100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20"/>
      <c r="S57" s="222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X57/X8*100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20"/>
      <c r="S58" s="222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X58/X5*100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20"/>
      <c r="S59" s="223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X59/X6*100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20"/>
      <c r="S60" s="223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X60/X7*100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21"/>
      <c r="S61" s="224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X61/X8*100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18" t="s">
        <v>18</v>
      </c>
      <c r="S62" s="219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X62/X5*100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18"/>
      <c r="S63" s="219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X63/X6*100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18"/>
      <c r="S64" s="219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X64/X7*100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18"/>
      <c r="S65" s="219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X65/X8*100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18"/>
      <c r="S66" s="219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X66/X5*100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18"/>
      <c r="S67" s="219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X67/X6*100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18"/>
      <c r="S68" s="219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X68/X7*100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18"/>
      <c r="S69" s="219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X69/X8*100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18"/>
      <c r="S70" s="219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X70/X5*100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18"/>
      <c r="S71" s="219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X71/X6*100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18"/>
      <c r="S72" s="219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X72/X7*100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18"/>
      <c r="S73" s="219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X73/X8*100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18"/>
      <c r="S74" s="219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X74/X5*100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18"/>
      <c r="S75" s="219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X75/X6*100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18"/>
      <c r="S76" s="219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X76/X7*100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18"/>
      <c r="S77" s="219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X77/X8*100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18"/>
      <c r="S78" s="219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X78/X5*100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18"/>
      <c r="S79" s="219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X79/X6*100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18"/>
      <c r="S80" s="219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X80/X7*100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18"/>
      <c r="S81" s="219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X81/X8*100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18"/>
      <c r="S82" s="219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X82/X5*100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18"/>
      <c r="S83" s="219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X83/X6*100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18"/>
      <c r="S84" s="219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X84/X7*100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18"/>
      <c r="S85" s="219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X85/X8*100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18"/>
      <c r="S86" s="219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X86/X5*100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18"/>
      <c r="S87" s="219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X87/X6*100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18"/>
      <c r="S88" s="219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X88/X7*100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18"/>
      <c r="S89" s="219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X89/X8*100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X90/SUM(X5:X8)*100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  <mergeCell ref="S17:S20"/>
    <mergeCell ref="R21:R25"/>
    <mergeCell ref="S21:S25"/>
    <mergeCell ref="R9:R12"/>
    <mergeCell ref="S9:S12"/>
    <mergeCell ref="R13:R16"/>
    <mergeCell ref="S13:S16"/>
    <mergeCell ref="S34:S37"/>
    <mergeCell ref="R38:R41"/>
    <mergeCell ref="S38:S41"/>
    <mergeCell ref="R26:R29"/>
    <mergeCell ref="S26:S29"/>
    <mergeCell ref="R30:R33"/>
    <mergeCell ref="S30:S33"/>
    <mergeCell ref="S50:S53"/>
    <mergeCell ref="R54:R57"/>
    <mergeCell ref="S54:S57"/>
    <mergeCell ref="R42:R45"/>
    <mergeCell ref="S42:S45"/>
    <mergeCell ref="R46:R49"/>
    <mergeCell ref="S46:S49"/>
    <mergeCell ref="S66:S69"/>
    <mergeCell ref="R70:R73"/>
    <mergeCell ref="S70:S73"/>
    <mergeCell ref="R58:R61"/>
    <mergeCell ref="S58:S61"/>
    <mergeCell ref="R62:R65"/>
    <mergeCell ref="S62:S65"/>
    <mergeCell ref="S82:S85"/>
    <mergeCell ref="R86:R89"/>
    <mergeCell ref="S86:S89"/>
    <mergeCell ref="R74:R77"/>
    <mergeCell ref="S74:S77"/>
    <mergeCell ref="R78:R81"/>
    <mergeCell ref="S78:S81"/>
    <mergeCell ref="O3:O4"/>
    <mergeCell ref="E3:E4"/>
    <mergeCell ref="J3:J4"/>
    <mergeCell ref="R82:R85"/>
    <mergeCell ref="R66:R69"/>
    <mergeCell ref="R50:R53"/>
    <mergeCell ref="R34:R37"/>
    <mergeCell ref="R17:R20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69" t="s">
        <v>67</v>
      </c>
      <c r="B2" s="269"/>
      <c r="C2" s="27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68" t="s">
        <v>67</v>
      </c>
      <c r="B12" s="269"/>
      <c r="C12" s="27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50" t="s">
        <v>18</v>
      </c>
      <c r="B13" s="250">
        <v>11</v>
      </c>
      <c r="C13" s="250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50"/>
      <c r="B14" s="250"/>
      <c r="C14" s="250"/>
      <c r="D14" s="5" t="s">
        <v>70</v>
      </c>
      <c r="E14" s="3">
        <f t="shared" ref="E14:E36" si="7">SUM(F14:M14)</f>
        <v>0</v>
      </c>
    </row>
    <row r="15" spans="1:13" hidden="1">
      <c r="A15" s="250"/>
      <c r="B15" s="250"/>
      <c r="C15" s="250"/>
      <c r="D15" s="5" t="s">
        <v>71</v>
      </c>
      <c r="E15" s="3">
        <f t="shared" si="7"/>
        <v>0</v>
      </c>
    </row>
    <row r="16" spans="1:13" hidden="1">
      <c r="A16" s="250"/>
      <c r="B16" s="250"/>
      <c r="C16" s="250"/>
      <c r="D16" s="5" t="s">
        <v>72</v>
      </c>
      <c r="E16" s="3">
        <f t="shared" si="7"/>
        <v>0</v>
      </c>
    </row>
    <row r="17" spans="1:13" hidden="1">
      <c r="A17" s="250"/>
      <c r="B17" s="250">
        <v>12</v>
      </c>
      <c r="C17" s="250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50"/>
      <c r="B18" s="250"/>
      <c r="C18" s="250"/>
      <c r="D18" s="5" t="s">
        <v>70</v>
      </c>
      <c r="E18" s="3">
        <f t="shared" si="7"/>
        <v>0</v>
      </c>
    </row>
    <row r="19" spans="1:13" hidden="1">
      <c r="A19" s="250"/>
      <c r="B19" s="250"/>
      <c r="C19" s="250"/>
      <c r="D19" s="5" t="s">
        <v>71</v>
      </c>
      <c r="E19" s="3">
        <f t="shared" si="7"/>
        <v>0</v>
      </c>
    </row>
    <row r="20" spans="1:13" hidden="1">
      <c r="A20" s="250"/>
      <c r="B20" s="250"/>
      <c r="C20" s="250"/>
      <c r="D20" s="5" t="s">
        <v>72</v>
      </c>
      <c r="E20" s="3">
        <f t="shared" si="7"/>
        <v>0</v>
      </c>
    </row>
    <row r="21" spans="1:13">
      <c r="A21" s="250" t="s">
        <v>18</v>
      </c>
      <c r="B21" s="250">
        <v>13</v>
      </c>
      <c r="C21" s="250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50"/>
      <c r="B22" s="250"/>
      <c r="C22" s="250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50"/>
      <c r="B23" s="250"/>
      <c r="C23" s="250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50"/>
      <c r="B24" s="250"/>
      <c r="C24" s="250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8"/>
      <c r="B25" s="288">
        <v>14</v>
      </c>
      <c r="C25" s="288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50"/>
      <c r="B26" s="250"/>
      <c r="C26" s="250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50"/>
      <c r="B27" s="250"/>
      <c r="C27" s="250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8"/>
      <c r="B29" s="288">
        <v>15</v>
      </c>
      <c r="C29" s="288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50"/>
      <c r="B30" s="250"/>
      <c r="C30" s="250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50"/>
      <c r="B31" s="250"/>
      <c r="C31" s="250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8"/>
      <c r="B33" s="288">
        <v>16</v>
      </c>
      <c r="C33" s="288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50"/>
      <c r="B34" s="250"/>
      <c r="C34" s="250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50"/>
      <c r="B35" s="250"/>
      <c r="C35" s="250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50"/>
      <c r="B37" s="250">
        <v>17</v>
      </c>
      <c r="C37" s="250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50"/>
      <c r="B38" s="250"/>
      <c r="C38" s="250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50"/>
      <c r="B39" s="250"/>
      <c r="C39" s="250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3"/>
      <c r="B40" s="253"/>
      <c r="C40" s="253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>
      <pane ySplit="2" topLeftCell="A50" activePane="bottomLeft" state="frozen"/>
      <selection pane="bottomLeft" activeCell="G43" sqref="G43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6" ht="27" customHeight="1">
      <c r="A1" s="176" t="s">
        <v>117</v>
      </c>
      <c r="B1" s="177"/>
      <c r="C1" s="177"/>
      <c r="D1" s="177"/>
      <c r="E1" s="177"/>
      <c r="F1" s="178" t="s">
        <v>116</v>
      </c>
    </row>
    <row r="2" spans="1:6" ht="19.5" customHeight="1">
      <c r="A2" s="182" t="s">
        <v>172</v>
      </c>
      <c r="B2" s="180" t="s">
        <v>69</v>
      </c>
      <c r="C2" s="181" t="s">
        <v>14</v>
      </c>
      <c r="D2" s="182" t="s">
        <v>112</v>
      </c>
      <c r="E2" s="183" t="s">
        <v>168</v>
      </c>
      <c r="F2" s="183" t="s">
        <v>169</v>
      </c>
    </row>
    <row r="3" spans="1:6" ht="19.5" customHeight="1">
      <c r="A3" s="184" t="s">
        <v>120</v>
      </c>
      <c r="B3" s="208">
        <f>SUM(C3:F3)</f>
        <v>90298</v>
      </c>
      <c r="C3" s="209">
        <v>55149</v>
      </c>
      <c r="D3" s="210">
        <v>15409</v>
      </c>
      <c r="E3" s="211">
        <v>13354</v>
      </c>
      <c r="F3" s="211">
        <v>6386</v>
      </c>
    </row>
    <row r="4" spans="1:6" ht="19.5" customHeight="1">
      <c r="A4" s="184" t="s">
        <v>121</v>
      </c>
      <c r="B4" s="208">
        <f>SUM(C4:F4)</f>
        <v>89896</v>
      </c>
      <c r="C4" s="209">
        <v>55348</v>
      </c>
      <c r="D4" s="210">
        <v>15186</v>
      </c>
      <c r="E4" s="211">
        <v>13072</v>
      </c>
      <c r="F4" s="211">
        <v>6290</v>
      </c>
    </row>
    <row r="5" spans="1:6" ht="19.5" customHeight="1">
      <c r="A5" s="184" t="s">
        <v>122</v>
      </c>
      <c r="B5" s="208">
        <f t="shared" ref="B5:B42" si="0">SUM(C5:F5)</f>
        <v>89872</v>
      </c>
      <c r="C5" s="209">
        <v>55474</v>
      </c>
      <c r="D5" s="210">
        <v>15429</v>
      </c>
      <c r="E5" s="211">
        <v>12766</v>
      </c>
      <c r="F5" s="211">
        <v>6203</v>
      </c>
    </row>
    <row r="6" spans="1:6" ht="19.5" customHeight="1">
      <c r="A6" s="184" t="s">
        <v>123</v>
      </c>
      <c r="B6" s="208">
        <f t="shared" si="0"/>
        <v>89452</v>
      </c>
      <c r="C6" s="209">
        <v>55420</v>
      </c>
      <c r="D6" s="210">
        <v>15360</v>
      </c>
      <c r="E6" s="211">
        <v>12502</v>
      </c>
      <c r="F6" s="211">
        <v>6170</v>
      </c>
    </row>
    <row r="7" spans="1:6" ht="19.5" customHeight="1">
      <c r="A7" s="184" t="s">
        <v>124</v>
      </c>
      <c r="B7" s="208">
        <f t="shared" si="0"/>
        <v>88817</v>
      </c>
      <c r="C7" s="209">
        <v>55060</v>
      </c>
      <c r="D7" s="210">
        <v>15372</v>
      </c>
      <c r="E7" s="211">
        <v>12264</v>
      </c>
      <c r="F7" s="211">
        <v>6121</v>
      </c>
    </row>
    <row r="8" spans="1:6" ht="19.5" customHeight="1">
      <c r="A8" s="184" t="s">
        <v>125</v>
      </c>
      <c r="B8" s="208">
        <f t="shared" si="0"/>
        <v>89029</v>
      </c>
      <c r="C8" s="209">
        <v>55214</v>
      </c>
      <c r="D8" s="210">
        <v>15227</v>
      </c>
      <c r="E8" s="211">
        <v>12382</v>
      </c>
      <c r="F8" s="211">
        <v>6206</v>
      </c>
    </row>
    <row r="9" spans="1:6" ht="19.5" customHeight="1">
      <c r="A9" s="184" t="s">
        <v>126</v>
      </c>
      <c r="B9" s="208">
        <f t="shared" si="0"/>
        <v>88847</v>
      </c>
      <c r="C9" s="209">
        <v>55249</v>
      </c>
      <c r="D9" s="210">
        <v>15166</v>
      </c>
      <c r="E9" s="211">
        <v>12228</v>
      </c>
      <c r="F9" s="211">
        <v>6204</v>
      </c>
    </row>
    <row r="10" spans="1:6" ht="19.5" customHeight="1">
      <c r="A10" s="184" t="s">
        <v>127</v>
      </c>
      <c r="B10" s="208">
        <f t="shared" si="0"/>
        <v>89115</v>
      </c>
      <c r="C10" s="209">
        <v>55565</v>
      </c>
      <c r="D10" s="210">
        <v>15238</v>
      </c>
      <c r="E10" s="211">
        <v>12131</v>
      </c>
      <c r="F10" s="211">
        <v>6181</v>
      </c>
    </row>
    <row r="11" spans="1:6" ht="19.5" customHeight="1">
      <c r="A11" s="184" t="s">
        <v>128</v>
      </c>
      <c r="B11" s="208">
        <f t="shared" si="0"/>
        <v>89698</v>
      </c>
      <c r="C11" s="209">
        <v>56037</v>
      </c>
      <c r="D11" s="210">
        <v>15444</v>
      </c>
      <c r="E11" s="211">
        <v>12017</v>
      </c>
      <c r="F11" s="211">
        <v>6200</v>
      </c>
    </row>
    <row r="12" spans="1:6" ht="19.5" customHeight="1">
      <c r="A12" s="184" t="s">
        <v>129</v>
      </c>
      <c r="B12" s="208">
        <f t="shared" si="0"/>
        <v>90169</v>
      </c>
      <c r="C12" s="209">
        <v>56456</v>
      </c>
      <c r="D12" s="210">
        <v>15546</v>
      </c>
      <c r="E12" s="211">
        <v>12025</v>
      </c>
      <c r="F12" s="211">
        <v>6142</v>
      </c>
    </row>
    <row r="13" spans="1:6" ht="19.5" customHeight="1">
      <c r="A13" s="184" t="s">
        <v>130</v>
      </c>
      <c r="B13" s="208">
        <f t="shared" si="0"/>
        <v>89981</v>
      </c>
      <c r="C13" s="209">
        <v>56143</v>
      </c>
      <c r="D13" s="210">
        <v>15794</v>
      </c>
      <c r="E13" s="211">
        <v>12013</v>
      </c>
      <c r="F13" s="211">
        <v>6031</v>
      </c>
    </row>
    <row r="14" spans="1:6" ht="19.5" customHeight="1">
      <c r="A14" s="184" t="s">
        <v>131</v>
      </c>
      <c r="B14" s="208">
        <f t="shared" si="0"/>
        <v>90354</v>
      </c>
      <c r="C14" s="209">
        <v>56480</v>
      </c>
      <c r="D14" s="210">
        <v>15925</v>
      </c>
      <c r="E14" s="211">
        <v>11926</v>
      </c>
      <c r="F14" s="211">
        <v>6023</v>
      </c>
    </row>
    <row r="15" spans="1:6" ht="19.5" customHeight="1">
      <c r="A15" s="184" t="s">
        <v>132</v>
      </c>
      <c r="B15" s="208">
        <f t="shared" si="0"/>
        <v>90911</v>
      </c>
      <c r="C15" s="209">
        <v>57010</v>
      </c>
      <c r="D15" s="210">
        <v>16009</v>
      </c>
      <c r="E15" s="211">
        <v>11898</v>
      </c>
      <c r="F15" s="211">
        <v>5994</v>
      </c>
    </row>
    <row r="16" spans="1:6" ht="19.5" customHeight="1">
      <c r="A16" s="184" t="s">
        <v>133</v>
      </c>
      <c r="B16" s="208">
        <f t="shared" si="0"/>
        <v>91162</v>
      </c>
      <c r="C16" s="209">
        <v>57121</v>
      </c>
      <c r="D16" s="210">
        <v>16135</v>
      </c>
      <c r="E16" s="211">
        <v>11888</v>
      </c>
      <c r="F16" s="211">
        <v>6018</v>
      </c>
    </row>
    <row r="17" spans="1:6" ht="19.5" customHeight="1">
      <c r="A17" s="184" t="s">
        <v>134</v>
      </c>
      <c r="B17" s="208">
        <f t="shared" si="0"/>
        <v>91335</v>
      </c>
      <c r="C17" s="209">
        <v>57339</v>
      </c>
      <c r="D17" s="210">
        <v>16209</v>
      </c>
      <c r="E17" s="211">
        <v>11764</v>
      </c>
      <c r="F17" s="211">
        <v>6023</v>
      </c>
    </row>
    <row r="18" spans="1:6" ht="19.5" customHeight="1">
      <c r="A18" s="184" t="s">
        <v>135</v>
      </c>
      <c r="B18" s="208">
        <f t="shared" si="0"/>
        <v>91285</v>
      </c>
      <c r="C18" s="209">
        <v>57361</v>
      </c>
      <c r="D18" s="210">
        <v>16208</v>
      </c>
      <c r="E18" s="211">
        <v>11725</v>
      </c>
      <c r="F18" s="211">
        <v>5991</v>
      </c>
    </row>
    <row r="19" spans="1:6" ht="19.5" customHeight="1">
      <c r="A19" s="184" t="s">
        <v>136</v>
      </c>
      <c r="B19" s="208">
        <f t="shared" si="0"/>
        <v>91805</v>
      </c>
      <c r="C19" s="209">
        <v>57914</v>
      </c>
      <c r="D19" s="210">
        <v>16220</v>
      </c>
      <c r="E19" s="211">
        <v>11695</v>
      </c>
      <c r="F19" s="211">
        <v>5976</v>
      </c>
    </row>
    <row r="20" spans="1:6" ht="19.5" customHeight="1">
      <c r="A20" s="184" t="s">
        <v>137</v>
      </c>
      <c r="B20" s="208">
        <f t="shared" si="0"/>
        <v>92033</v>
      </c>
      <c r="C20" s="209">
        <v>58314</v>
      </c>
      <c r="D20" s="210">
        <v>16170</v>
      </c>
      <c r="E20" s="211">
        <v>11639</v>
      </c>
      <c r="F20" s="211">
        <v>5910</v>
      </c>
    </row>
    <row r="21" spans="1:6" ht="19.5" customHeight="1">
      <c r="A21" s="184" t="s">
        <v>138</v>
      </c>
      <c r="B21" s="208">
        <f t="shared" si="0"/>
        <v>92627</v>
      </c>
      <c r="C21" s="209">
        <v>58822</v>
      </c>
      <c r="D21" s="210">
        <v>16245</v>
      </c>
      <c r="E21" s="211">
        <v>11635</v>
      </c>
      <c r="F21" s="211">
        <v>5925</v>
      </c>
    </row>
    <row r="22" spans="1:6" ht="19.5" customHeight="1">
      <c r="A22" s="184" t="s">
        <v>139</v>
      </c>
      <c r="B22" s="208">
        <f t="shared" si="0"/>
        <v>93127</v>
      </c>
      <c r="C22" s="209">
        <v>59286</v>
      </c>
      <c r="D22" s="210">
        <v>16336</v>
      </c>
      <c r="E22" s="211">
        <v>11562</v>
      </c>
      <c r="F22" s="211">
        <v>5943</v>
      </c>
    </row>
    <row r="23" spans="1:6" ht="19.5" customHeight="1">
      <c r="A23" s="184" t="s">
        <v>140</v>
      </c>
      <c r="B23" s="208">
        <f t="shared" si="0"/>
        <v>93895</v>
      </c>
      <c r="C23" s="209">
        <v>59974</v>
      </c>
      <c r="D23" s="210">
        <v>16363</v>
      </c>
      <c r="E23" s="211">
        <v>11580</v>
      </c>
      <c r="F23" s="211">
        <v>5978</v>
      </c>
    </row>
    <row r="24" spans="1:6" ht="19.5" customHeight="1">
      <c r="A24" s="184" t="s">
        <v>141</v>
      </c>
      <c r="B24" s="208">
        <f t="shared" si="0"/>
        <v>94373</v>
      </c>
      <c r="C24" s="209">
        <v>60431</v>
      </c>
      <c r="D24" s="210">
        <v>16331</v>
      </c>
      <c r="E24" s="211">
        <v>11548</v>
      </c>
      <c r="F24" s="211">
        <v>6063</v>
      </c>
    </row>
    <row r="25" spans="1:6" ht="19.5" customHeight="1">
      <c r="A25" s="184" t="s">
        <v>142</v>
      </c>
      <c r="B25" s="208">
        <f t="shared" si="0"/>
        <v>94816</v>
      </c>
      <c r="C25" s="209">
        <v>60791</v>
      </c>
      <c r="D25" s="210">
        <v>16341</v>
      </c>
      <c r="E25" s="211">
        <v>11557</v>
      </c>
      <c r="F25" s="211">
        <v>6127</v>
      </c>
    </row>
    <row r="26" spans="1:6" ht="19.5" customHeight="1">
      <c r="A26" s="184" t="s">
        <v>143</v>
      </c>
      <c r="B26" s="208">
        <f t="shared" si="0"/>
        <v>94986</v>
      </c>
      <c r="C26" s="209">
        <v>61061</v>
      </c>
      <c r="D26" s="210">
        <v>16386</v>
      </c>
      <c r="E26" s="211">
        <v>11380</v>
      </c>
      <c r="F26" s="211">
        <v>6159</v>
      </c>
    </row>
    <row r="27" spans="1:6" ht="19.5" customHeight="1">
      <c r="A27" s="184" t="s">
        <v>144</v>
      </c>
      <c r="B27" s="208">
        <f t="shared" si="0"/>
        <v>95200</v>
      </c>
      <c r="C27" s="209">
        <v>61448</v>
      </c>
      <c r="D27" s="210">
        <v>16272</v>
      </c>
      <c r="E27" s="211">
        <v>11261</v>
      </c>
      <c r="F27" s="211">
        <v>6219</v>
      </c>
    </row>
    <row r="28" spans="1:6" ht="19.5" customHeight="1">
      <c r="A28" s="184" t="s">
        <v>90</v>
      </c>
      <c r="B28" s="208">
        <f t="shared" si="0"/>
        <v>95625</v>
      </c>
      <c r="C28" s="209">
        <v>62003</v>
      </c>
      <c r="D28" s="210">
        <v>16301</v>
      </c>
      <c r="E28" s="211">
        <v>11108</v>
      </c>
      <c r="F28" s="211">
        <v>6213</v>
      </c>
    </row>
    <row r="29" spans="1:6" ht="19.5" customHeight="1">
      <c r="A29" s="184" t="s">
        <v>145</v>
      </c>
      <c r="B29" s="208">
        <f t="shared" si="0"/>
        <v>96287</v>
      </c>
      <c r="C29" s="209">
        <v>62577</v>
      </c>
      <c r="D29" s="210">
        <v>16328</v>
      </c>
      <c r="E29" s="211">
        <v>11138</v>
      </c>
      <c r="F29" s="211">
        <v>6244</v>
      </c>
    </row>
    <row r="30" spans="1:6" ht="19.5" customHeight="1">
      <c r="A30" s="184" t="s">
        <v>146</v>
      </c>
      <c r="B30" s="208">
        <f t="shared" si="0"/>
        <v>96369</v>
      </c>
      <c r="C30" s="209">
        <v>62761</v>
      </c>
      <c r="D30" s="210">
        <v>16248</v>
      </c>
      <c r="E30" s="211">
        <v>11079</v>
      </c>
      <c r="F30" s="211">
        <v>6281</v>
      </c>
    </row>
    <row r="31" spans="1:6" ht="19.5" customHeight="1">
      <c r="A31" s="184" t="s">
        <v>147</v>
      </c>
      <c r="B31" s="208">
        <f t="shared" si="0"/>
        <v>96999</v>
      </c>
      <c r="C31" s="209">
        <v>63301</v>
      </c>
      <c r="D31" s="210">
        <v>16239</v>
      </c>
      <c r="E31" s="211">
        <v>11080</v>
      </c>
      <c r="F31" s="211">
        <v>6379</v>
      </c>
    </row>
    <row r="32" spans="1:6" ht="19.5" customHeight="1">
      <c r="A32" s="184" t="s">
        <v>148</v>
      </c>
      <c r="B32" s="208">
        <f t="shared" si="0"/>
        <v>97468</v>
      </c>
      <c r="C32" s="209">
        <v>63678</v>
      </c>
      <c r="D32" s="210">
        <v>16290</v>
      </c>
      <c r="E32" s="211">
        <v>10989</v>
      </c>
      <c r="F32" s="211">
        <v>6511</v>
      </c>
    </row>
    <row r="33" spans="1:7" ht="19.5" customHeight="1">
      <c r="A33" s="184" t="s">
        <v>149</v>
      </c>
      <c r="B33" s="208">
        <f t="shared" si="0"/>
        <v>97813</v>
      </c>
      <c r="C33" s="209">
        <v>64206</v>
      </c>
      <c r="D33" s="210">
        <v>16178</v>
      </c>
      <c r="E33" s="211">
        <v>10956</v>
      </c>
      <c r="F33" s="211">
        <v>6473</v>
      </c>
    </row>
    <row r="34" spans="1:7" ht="19.5" customHeight="1">
      <c r="A34" s="184" t="s">
        <v>150</v>
      </c>
      <c r="B34" s="208">
        <f t="shared" si="0"/>
        <v>98330</v>
      </c>
      <c r="C34" s="209">
        <v>64831</v>
      </c>
      <c r="D34" s="210">
        <v>16091</v>
      </c>
      <c r="E34" s="211">
        <v>10923</v>
      </c>
      <c r="F34" s="211">
        <v>6485</v>
      </c>
    </row>
    <row r="35" spans="1:7" ht="19.5" customHeight="1">
      <c r="A35" s="184" t="s">
        <v>151</v>
      </c>
      <c r="B35" s="208">
        <f t="shared" si="0"/>
        <v>98935</v>
      </c>
      <c r="C35" s="209">
        <v>65350</v>
      </c>
      <c r="D35" s="210">
        <v>16078</v>
      </c>
      <c r="E35" s="211">
        <v>10892</v>
      </c>
      <c r="F35" s="211">
        <v>6615</v>
      </c>
    </row>
    <row r="36" spans="1:7" ht="19.5" customHeight="1">
      <c r="A36" s="184" t="s">
        <v>152</v>
      </c>
      <c r="B36" s="208">
        <f t="shared" si="0"/>
        <v>99373</v>
      </c>
      <c r="C36" s="209">
        <v>65922</v>
      </c>
      <c r="D36" s="210">
        <v>15995</v>
      </c>
      <c r="E36" s="211">
        <v>10833</v>
      </c>
      <c r="F36" s="211">
        <v>6623</v>
      </c>
    </row>
    <row r="37" spans="1:7" ht="19.5" customHeight="1">
      <c r="A37" s="184" t="s">
        <v>153</v>
      </c>
      <c r="B37" s="208">
        <f t="shared" si="0"/>
        <v>99756</v>
      </c>
      <c r="C37" s="209">
        <v>66432</v>
      </c>
      <c r="D37" s="210">
        <v>15947</v>
      </c>
      <c r="E37" s="211">
        <v>10794</v>
      </c>
      <c r="F37" s="211">
        <v>6583</v>
      </c>
    </row>
    <row r="38" spans="1:7" ht="19.5" customHeight="1">
      <c r="A38" s="184" t="s">
        <v>154</v>
      </c>
      <c r="B38" s="208">
        <f t="shared" si="0"/>
        <v>100016</v>
      </c>
      <c r="C38" s="209">
        <v>66875</v>
      </c>
      <c r="D38" s="210">
        <v>15962</v>
      </c>
      <c r="E38" s="211">
        <v>10675</v>
      </c>
      <c r="F38" s="211">
        <v>6504</v>
      </c>
    </row>
    <row r="39" spans="1:7" ht="19.5" customHeight="1">
      <c r="A39" s="184" t="s">
        <v>155</v>
      </c>
      <c r="B39" s="208">
        <f t="shared" si="0"/>
        <v>100549</v>
      </c>
      <c r="C39" s="209">
        <v>67542</v>
      </c>
      <c r="D39" s="210">
        <v>15893</v>
      </c>
      <c r="E39" s="211">
        <v>10605</v>
      </c>
      <c r="F39" s="211">
        <v>6509</v>
      </c>
    </row>
    <row r="40" spans="1:7" ht="19.5" customHeight="1">
      <c r="A40" s="184" t="s">
        <v>156</v>
      </c>
      <c r="B40" s="208">
        <f t="shared" si="0"/>
        <v>100639</v>
      </c>
      <c r="C40" s="209">
        <v>67852</v>
      </c>
      <c r="D40" s="210">
        <v>15794</v>
      </c>
      <c r="E40" s="211">
        <v>10501</v>
      </c>
      <c r="F40" s="211">
        <v>6492</v>
      </c>
    </row>
    <row r="41" spans="1:7" ht="19.5" customHeight="1">
      <c r="A41" s="184" t="s">
        <v>157</v>
      </c>
      <c r="B41" s="208">
        <f t="shared" si="0"/>
        <v>100957</v>
      </c>
      <c r="C41" s="209">
        <v>68363</v>
      </c>
      <c r="D41" s="210">
        <v>15731</v>
      </c>
      <c r="E41" s="211">
        <v>10440</v>
      </c>
      <c r="F41" s="211">
        <v>6423</v>
      </c>
    </row>
    <row r="42" spans="1:7" ht="19.5" customHeight="1">
      <c r="A42" s="184" t="s">
        <v>158</v>
      </c>
      <c r="B42" s="208">
        <f t="shared" si="0"/>
        <v>101072</v>
      </c>
      <c r="C42" s="209">
        <v>68633</v>
      </c>
      <c r="D42" s="210">
        <v>15601</v>
      </c>
      <c r="E42" s="211">
        <v>10369</v>
      </c>
      <c r="F42" s="211">
        <v>6469</v>
      </c>
    </row>
    <row r="43" spans="1:7" ht="19.5" customHeight="1">
      <c r="A43" s="184" t="s">
        <v>159</v>
      </c>
      <c r="B43" s="208">
        <v>100462</v>
      </c>
      <c r="C43" s="241"/>
      <c r="D43" s="242"/>
      <c r="E43" s="242"/>
      <c r="F43" s="243"/>
      <c r="G43" s="208" t="s">
        <v>171</v>
      </c>
    </row>
    <row r="44" spans="1:7" ht="19.5" customHeight="1">
      <c r="A44" s="184" t="s">
        <v>160</v>
      </c>
      <c r="B44" s="208">
        <v>100232</v>
      </c>
      <c r="C44" s="244"/>
      <c r="D44" s="242"/>
      <c r="E44" s="242"/>
      <c r="F44" s="243"/>
    </row>
    <row r="45" spans="1:7" ht="19.5" customHeight="1">
      <c r="A45" s="184" t="s">
        <v>161</v>
      </c>
      <c r="B45" s="208">
        <v>100116</v>
      </c>
      <c r="C45" s="244"/>
      <c r="D45" s="242"/>
      <c r="E45" s="242"/>
      <c r="F45" s="243"/>
    </row>
    <row r="46" spans="1:7" ht="19.5" customHeight="1">
      <c r="A46" s="184" t="s">
        <v>162</v>
      </c>
      <c r="B46" s="208">
        <v>99919</v>
      </c>
      <c r="C46" s="244"/>
      <c r="D46" s="242"/>
      <c r="E46" s="242"/>
      <c r="F46" s="243"/>
    </row>
    <row r="47" spans="1:7" ht="19.5" customHeight="1">
      <c r="A47" s="184" t="s">
        <v>163</v>
      </c>
      <c r="B47" s="208">
        <v>99913</v>
      </c>
      <c r="C47" s="244"/>
      <c r="D47" s="242"/>
      <c r="E47" s="242"/>
      <c r="F47" s="243"/>
    </row>
    <row r="48" spans="1:7" ht="19.5" customHeight="1">
      <c r="A48" s="184" t="s">
        <v>164</v>
      </c>
      <c r="B48" s="208">
        <v>100552</v>
      </c>
      <c r="C48" s="244"/>
      <c r="D48" s="242"/>
      <c r="E48" s="242"/>
      <c r="F48" s="243"/>
    </row>
    <row r="49" spans="1:6" ht="19.5" customHeight="1">
      <c r="A49" s="184" t="s">
        <v>165</v>
      </c>
      <c r="B49" s="208">
        <v>100373</v>
      </c>
      <c r="C49" s="244"/>
      <c r="D49" s="242"/>
      <c r="E49" s="242"/>
      <c r="F49" s="243"/>
    </row>
    <row r="50" spans="1:6" ht="19.5" customHeight="1">
      <c r="A50" s="184" t="s">
        <v>166</v>
      </c>
      <c r="B50" s="208">
        <v>99956</v>
      </c>
      <c r="C50" s="244"/>
      <c r="D50" s="242"/>
      <c r="E50" s="242"/>
      <c r="F50" s="243"/>
    </row>
    <row r="51" spans="1:6" ht="19.5" customHeight="1">
      <c r="A51" s="184" t="s">
        <v>167</v>
      </c>
      <c r="B51" s="208">
        <v>99716</v>
      </c>
      <c r="C51" s="244"/>
      <c r="D51" s="242"/>
      <c r="E51" s="242"/>
      <c r="F51" s="243"/>
    </row>
  </sheetData>
  <mergeCells count="1">
    <mergeCell ref="C43:F51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5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zoomScaleNormal="100" zoomScaleSheetLayoutView="100" workbookViewId="0">
      <pane ySplit="2" topLeftCell="A26" activePane="bottomLeft" state="frozen"/>
      <selection pane="bottomLeft" activeCell="B3" sqref="B3:G51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7" s="174" customFormat="1" ht="27" customHeight="1">
      <c r="A1" s="173" t="s">
        <v>119</v>
      </c>
      <c r="F1" s="175" t="s">
        <v>118</v>
      </c>
    </row>
    <row r="2" spans="1:7" ht="19.5" customHeight="1">
      <c r="A2" s="182" t="s">
        <v>172</v>
      </c>
      <c r="B2" s="180" t="s">
        <v>69</v>
      </c>
      <c r="C2" s="181" t="s">
        <v>14</v>
      </c>
      <c r="D2" s="182" t="s">
        <v>112</v>
      </c>
      <c r="E2" s="183" t="s">
        <v>168</v>
      </c>
      <c r="F2" s="183" t="s">
        <v>169</v>
      </c>
    </row>
    <row r="3" spans="1:7" ht="19.5" customHeight="1">
      <c r="A3" s="184" t="s">
        <v>120</v>
      </c>
      <c r="B3" s="208">
        <f>SUM(C3:F3)</f>
        <v>20972</v>
      </c>
      <c r="C3" s="209">
        <v>12959</v>
      </c>
      <c r="D3" s="210">
        <v>3408</v>
      </c>
      <c r="E3" s="211">
        <v>3163</v>
      </c>
      <c r="F3" s="211">
        <v>1442</v>
      </c>
      <c r="G3" s="212"/>
    </row>
    <row r="4" spans="1:7" ht="19.5" customHeight="1">
      <c r="A4" s="184" t="s">
        <v>121</v>
      </c>
      <c r="B4" s="208">
        <f t="shared" ref="B4:B42" si="0">SUM(C4:F4)</f>
        <v>21332</v>
      </c>
      <c r="C4" s="209">
        <v>13205</v>
      </c>
      <c r="D4" s="210">
        <v>3508</v>
      </c>
      <c r="E4" s="211">
        <v>3160</v>
      </c>
      <c r="F4" s="211">
        <v>1459</v>
      </c>
      <c r="G4" s="212"/>
    </row>
    <row r="5" spans="1:7" ht="19.5" customHeight="1">
      <c r="A5" s="184" t="s">
        <v>122</v>
      </c>
      <c r="B5" s="208">
        <f t="shared" si="0"/>
        <v>21498</v>
      </c>
      <c r="C5" s="209">
        <v>13320</v>
      </c>
      <c r="D5" s="210">
        <v>3560</v>
      </c>
      <c r="E5" s="211">
        <v>3158</v>
      </c>
      <c r="F5" s="211">
        <v>1460</v>
      </c>
      <c r="G5" s="212"/>
    </row>
    <row r="6" spans="1:7" ht="19.5" customHeight="1">
      <c r="A6" s="184" t="s">
        <v>123</v>
      </c>
      <c r="B6" s="208">
        <f t="shared" si="0"/>
        <v>21856</v>
      </c>
      <c r="C6" s="209">
        <v>13623</v>
      </c>
      <c r="D6" s="210">
        <v>3606</v>
      </c>
      <c r="E6" s="211">
        <v>3143</v>
      </c>
      <c r="F6" s="211">
        <v>1484</v>
      </c>
      <c r="G6" s="212"/>
    </row>
    <row r="7" spans="1:7" ht="19.5" customHeight="1">
      <c r="A7" s="184" t="s">
        <v>124</v>
      </c>
      <c r="B7" s="208">
        <f t="shared" si="0"/>
        <v>22136</v>
      </c>
      <c r="C7" s="209">
        <v>13869</v>
      </c>
      <c r="D7" s="210">
        <v>3677</v>
      </c>
      <c r="E7" s="211">
        <v>3094</v>
      </c>
      <c r="F7" s="211">
        <v>1496</v>
      </c>
      <c r="G7" s="212"/>
    </row>
    <row r="8" spans="1:7" ht="19.5" customHeight="1">
      <c r="A8" s="184" t="s">
        <v>125</v>
      </c>
      <c r="B8" s="208">
        <f t="shared" si="0"/>
        <v>22211</v>
      </c>
      <c r="C8" s="209">
        <v>13965</v>
      </c>
      <c r="D8" s="210">
        <v>3678</v>
      </c>
      <c r="E8" s="211">
        <v>3102</v>
      </c>
      <c r="F8" s="211">
        <v>1466</v>
      </c>
      <c r="G8" s="212"/>
    </row>
    <row r="9" spans="1:7" ht="19.5" customHeight="1">
      <c r="A9" s="184" t="s">
        <v>126</v>
      </c>
      <c r="B9" s="208">
        <f t="shared" si="0"/>
        <v>22378</v>
      </c>
      <c r="C9" s="209">
        <v>14085</v>
      </c>
      <c r="D9" s="210">
        <v>3727</v>
      </c>
      <c r="E9" s="211">
        <v>3090</v>
      </c>
      <c r="F9" s="211">
        <v>1476</v>
      </c>
      <c r="G9" s="212"/>
    </row>
    <row r="10" spans="1:7" ht="19.5" customHeight="1">
      <c r="A10" s="184" t="s">
        <v>127</v>
      </c>
      <c r="B10" s="208">
        <f t="shared" si="0"/>
        <v>22607</v>
      </c>
      <c r="C10" s="209">
        <v>14249</v>
      </c>
      <c r="D10" s="210">
        <v>3798</v>
      </c>
      <c r="E10" s="211">
        <v>3083</v>
      </c>
      <c r="F10" s="211">
        <v>1477</v>
      </c>
      <c r="G10" s="212"/>
    </row>
    <row r="11" spans="1:7" ht="19.5" customHeight="1">
      <c r="A11" s="184" t="s">
        <v>128</v>
      </c>
      <c r="B11" s="208">
        <f t="shared" si="0"/>
        <v>22965</v>
      </c>
      <c r="C11" s="209">
        <v>14520</v>
      </c>
      <c r="D11" s="210">
        <v>3867</v>
      </c>
      <c r="E11" s="211">
        <v>3102</v>
      </c>
      <c r="F11" s="211">
        <v>1476</v>
      </c>
      <c r="G11" s="212"/>
    </row>
    <row r="12" spans="1:7" ht="19.5" customHeight="1">
      <c r="A12" s="184" t="s">
        <v>129</v>
      </c>
      <c r="B12" s="208">
        <f t="shared" si="0"/>
        <v>23216</v>
      </c>
      <c r="C12" s="209">
        <v>14638</v>
      </c>
      <c r="D12" s="210">
        <v>3952</v>
      </c>
      <c r="E12" s="211">
        <v>3151</v>
      </c>
      <c r="F12" s="211">
        <v>1475</v>
      </c>
      <c r="G12" s="212"/>
    </row>
    <row r="13" spans="1:7" ht="19.5" customHeight="1">
      <c r="A13" s="184" t="s">
        <v>130</v>
      </c>
      <c r="B13" s="208">
        <f t="shared" si="0"/>
        <v>23502</v>
      </c>
      <c r="C13" s="209">
        <v>14853</v>
      </c>
      <c r="D13" s="210">
        <v>4025</v>
      </c>
      <c r="E13" s="211">
        <v>3100</v>
      </c>
      <c r="F13" s="211">
        <v>1524</v>
      </c>
      <c r="G13" s="212"/>
    </row>
    <row r="14" spans="1:7" ht="19.5" customHeight="1">
      <c r="A14" s="184" t="s">
        <v>131</v>
      </c>
      <c r="B14" s="208">
        <f t="shared" si="0"/>
        <v>23693</v>
      </c>
      <c r="C14" s="209">
        <v>14993</v>
      </c>
      <c r="D14" s="210">
        <v>4066</v>
      </c>
      <c r="E14" s="211">
        <v>3100</v>
      </c>
      <c r="F14" s="211">
        <v>1534</v>
      </c>
      <c r="G14" s="212"/>
    </row>
    <row r="15" spans="1:7" ht="19.5" customHeight="1">
      <c r="A15" s="184" t="s">
        <v>132</v>
      </c>
      <c r="B15" s="208">
        <f t="shared" si="0"/>
        <v>23979</v>
      </c>
      <c r="C15" s="209">
        <v>15215</v>
      </c>
      <c r="D15" s="210">
        <v>4102</v>
      </c>
      <c r="E15" s="211">
        <v>3129</v>
      </c>
      <c r="F15" s="211">
        <v>1533</v>
      </c>
      <c r="G15" s="212"/>
    </row>
    <row r="16" spans="1:7" ht="19.5" customHeight="1">
      <c r="A16" s="184" t="s">
        <v>133</v>
      </c>
      <c r="B16" s="208">
        <f t="shared" si="0"/>
        <v>24302</v>
      </c>
      <c r="C16" s="209">
        <v>15394</v>
      </c>
      <c r="D16" s="210">
        <v>4213</v>
      </c>
      <c r="E16" s="211">
        <v>3137</v>
      </c>
      <c r="F16" s="211">
        <v>1558</v>
      </c>
      <c r="G16" s="212"/>
    </row>
    <row r="17" spans="1:7" ht="19.5" customHeight="1">
      <c r="A17" s="184" t="s">
        <v>134</v>
      </c>
      <c r="B17" s="208">
        <f t="shared" si="0"/>
        <v>24491</v>
      </c>
      <c r="C17" s="209">
        <v>15507</v>
      </c>
      <c r="D17" s="210">
        <v>4259</v>
      </c>
      <c r="E17" s="211">
        <v>3153</v>
      </c>
      <c r="F17" s="211">
        <v>1572</v>
      </c>
      <c r="G17" s="212"/>
    </row>
    <row r="18" spans="1:7" ht="19.5" customHeight="1">
      <c r="A18" s="184" t="s">
        <v>135</v>
      </c>
      <c r="B18" s="208">
        <f t="shared" si="0"/>
        <v>25363</v>
      </c>
      <c r="C18" s="209">
        <v>16168</v>
      </c>
      <c r="D18" s="210">
        <v>4453</v>
      </c>
      <c r="E18" s="211">
        <v>3143</v>
      </c>
      <c r="F18" s="211">
        <v>1599</v>
      </c>
      <c r="G18" s="212"/>
    </row>
    <row r="19" spans="1:7" ht="19.5" customHeight="1">
      <c r="A19" s="184" t="s">
        <v>136</v>
      </c>
      <c r="B19" s="208">
        <f t="shared" si="0"/>
        <v>25778</v>
      </c>
      <c r="C19" s="209">
        <v>16503</v>
      </c>
      <c r="D19" s="210">
        <v>4493</v>
      </c>
      <c r="E19" s="211">
        <v>3152</v>
      </c>
      <c r="F19" s="211">
        <v>1630</v>
      </c>
      <c r="G19" s="212"/>
    </row>
    <row r="20" spans="1:7" ht="19.5" customHeight="1">
      <c r="A20" s="184" t="s">
        <v>137</v>
      </c>
      <c r="B20" s="208">
        <f t="shared" si="0"/>
        <v>25943</v>
      </c>
      <c r="C20" s="209">
        <v>16649</v>
      </c>
      <c r="D20" s="210">
        <v>4516</v>
      </c>
      <c r="E20" s="211">
        <v>3160</v>
      </c>
      <c r="F20" s="211">
        <v>1618</v>
      </c>
      <c r="G20" s="212"/>
    </row>
    <row r="21" spans="1:7" ht="19.5" customHeight="1">
      <c r="A21" s="184" t="s">
        <v>138</v>
      </c>
      <c r="B21" s="208">
        <f t="shared" si="0"/>
        <v>26271</v>
      </c>
      <c r="C21" s="209">
        <v>16901</v>
      </c>
      <c r="D21" s="210">
        <v>4579</v>
      </c>
      <c r="E21" s="211">
        <v>3163</v>
      </c>
      <c r="F21" s="211">
        <v>1628</v>
      </c>
      <c r="G21" s="212"/>
    </row>
    <row r="22" spans="1:7" ht="19.5" customHeight="1">
      <c r="A22" s="184" t="s">
        <v>139</v>
      </c>
      <c r="B22" s="208">
        <f t="shared" si="0"/>
        <v>26635</v>
      </c>
      <c r="C22" s="209">
        <v>17142</v>
      </c>
      <c r="D22" s="210">
        <v>4675</v>
      </c>
      <c r="E22" s="211">
        <v>3176</v>
      </c>
      <c r="F22" s="211">
        <v>1642</v>
      </c>
      <c r="G22" s="212"/>
    </row>
    <row r="23" spans="1:7" ht="19.5" customHeight="1">
      <c r="A23" s="184" t="s">
        <v>140</v>
      </c>
      <c r="B23" s="208">
        <f t="shared" si="0"/>
        <v>26728</v>
      </c>
      <c r="C23" s="209">
        <v>17319</v>
      </c>
      <c r="D23" s="210">
        <v>4594</v>
      </c>
      <c r="E23" s="211">
        <v>3180</v>
      </c>
      <c r="F23" s="211">
        <v>1635</v>
      </c>
      <c r="G23" s="212"/>
    </row>
    <row r="24" spans="1:7" ht="19.5" customHeight="1">
      <c r="A24" s="184" t="s">
        <v>141</v>
      </c>
      <c r="B24" s="208">
        <f t="shared" si="0"/>
        <v>27081</v>
      </c>
      <c r="C24" s="209">
        <v>17620</v>
      </c>
      <c r="D24" s="210">
        <v>4645</v>
      </c>
      <c r="E24" s="211">
        <v>3166</v>
      </c>
      <c r="F24" s="211">
        <v>1650</v>
      </c>
      <c r="G24" s="212"/>
    </row>
    <row r="25" spans="1:7" ht="19.5" customHeight="1">
      <c r="A25" s="184" t="s">
        <v>142</v>
      </c>
      <c r="B25" s="208">
        <f t="shared" si="0"/>
        <v>27448</v>
      </c>
      <c r="C25" s="209">
        <v>17967</v>
      </c>
      <c r="D25" s="210">
        <v>4680</v>
      </c>
      <c r="E25" s="211">
        <v>3139</v>
      </c>
      <c r="F25" s="211">
        <v>1662</v>
      </c>
      <c r="G25" s="212"/>
    </row>
    <row r="26" spans="1:7" ht="19.5" customHeight="1">
      <c r="A26" s="184" t="s">
        <v>143</v>
      </c>
      <c r="B26" s="208">
        <f t="shared" si="0"/>
        <v>27799</v>
      </c>
      <c r="C26" s="209">
        <v>18227</v>
      </c>
      <c r="D26" s="210">
        <v>4738</v>
      </c>
      <c r="E26" s="211">
        <v>3132</v>
      </c>
      <c r="F26" s="211">
        <v>1702</v>
      </c>
      <c r="G26" s="212"/>
    </row>
    <row r="27" spans="1:7" ht="19.5" customHeight="1">
      <c r="A27" s="184" t="s">
        <v>144</v>
      </c>
      <c r="B27" s="208">
        <f t="shared" si="0"/>
        <v>28138</v>
      </c>
      <c r="C27" s="209">
        <v>18529</v>
      </c>
      <c r="D27" s="210">
        <v>4750</v>
      </c>
      <c r="E27" s="211">
        <v>3140</v>
      </c>
      <c r="F27" s="211">
        <v>1719</v>
      </c>
      <c r="G27" s="212"/>
    </row>
    <row r="28" spans="1:7" ht="19.5" customHeight="1">
      <c r="A28" s="184" t="s">
        <v>90</v>
      </c>
      <c r="B28" s="208">
        <f t="shared" si="0"/>
        <v>28759</v>
      </c>
      <c r="C28" s="209">
        <v>19068</v>
      </c>
      <c r="D28" s="210">
        <v>4846</v>
      </c>
      <c r="E28" s="211">
        <v>3115</v>
      </c>
      <c r="F28" s="211">
        <v>1730</v>
      </c>
      <c r="G28" s="212"/>
    </row>
    <row r="29" spans="1:7" ht="19.5" customHeight="1">
      <c r="A29" s="184" t="s">
        <v>145</v>
      </c>
      <c r="B29" s="208">
        <f t="shared" si="0"/>
        <v>29411</v>
      </c>
      <c r="C29" s="209">
        <v>19591</v>
      </c>
      <c r="D29" s="210">
        <v>4907</v>
      </c>
      <c r="E29" s="211">
        <v>3146</v>
      </c>
      <c r="F29" s="211">
        <v>1767</v>
      </c>
      <c r="G29" s="212"/>
    </row>
    <row r="30" spans="1:7" ht="19.5" customHeight="1">
      <c r="A30" s="184" t="s">
        <v>146</v>
      </c>
      <c r="B30" s="208">
        <f t="shared" si="0"/>
        <v>29815</v>
      </c>
      <c r="C30" s="209">
        <v>19894</v>
      </c>
      <c r="D30" s="210">
        <v>4949</v>
      </c>
      <c r="E30" s="211">
        <v>3166</v>
      </c>
      <c r="F30" s="211">
        <v>1806</v>
      </c>
      <c r="G30" s="212"/>
    </row>
    <row r="31" spans="1:7" ht="19.5" customHeight="1">
      <c r="A31" s="184" t="s">
        <v>147</v>
      </c>
      <c r="B31" s="208">
        <f t="shared" si="0"/>
        <v>30351</v>
      </c>
      <c r="C31" s="209">
        <v>20282</v>
      </c>
      <c r="D31" s="210">
        <v>5032</v>
      </c>
      <c r="E31" s="211">
        <v>3195</v>
      </c>
      <c r="F31" s="211">
        <v>1842</v>
      </c>
      <c r="G31" s="212"/>
    </row>
    <row r="32" spans="1:7" ht="19.5" customHeight="1">
      <c r="A32" s="184" t="s">
        <v>148</v>
      </c>
      <c r="B32" s="208">
        <f t="shared" si="0"/>
        <v>30870</v>
      </c>
      <c r="C32" s="209">
        <v>20634</v>
      </c>
      <c r="D32" s="210">
        <v>5097</v>
      </c>
      <c r="E32" s="211">
        <v>3217</v>
      </c>
      <c r="F32" s="211">
        <v>1922</v>
      </c>
      <c r="G32" s="212"/>
    </row>
    <row r="33" spans="1:7" ht="19.5" customHeight="1">
      <c r="A33" s="184" t="s">
        <v>149</v>
      </c>
      <c r="B33" s="208">
        <f t="shared" si="0"/>
        <v>31483</v>
      </c>
      <c r="C33" s="209">
        <v>21268</v>
      </c>
      <c r="D33" s="210">
        <v>5059</v>
      </c>
      <c r="E33" s="211">
        <v>3211</v>
      </c>
      <c r="F33" s="211">
        <v>1945</v>
      </c>
      <c r="G33" s="212"/>
    </row>
    <row r="34" spans="1:7" ht="19.5" customHeight="1">
      <c r="A34" s="184" t="s">
        <v>150</v>
      </c>
      <c r="B34" s="208">
        <f t="shared" si="0"/>
        <v>32050</v>
      </c>
      <c r="C34" s="209">
        <v>21776</v>
      </c>
      <c r="D34" s="210">
        <v>5087</v>
      </c>
      <c r="E34" s="211">
        <v>3241</v>
      </c>
      <c r="F34" s="211">
        <v>1946</v>
      </c>
      <c r="G34" s="212"/>
    </row>
    <row r="35" spans="1:7" ht="19.5" customHeight="1">
      <c r="A35" s="184" t="s">
        <v>151</v>
      </c>
      <c r="B35" s="208">
        <f t="shared" si="0"/>
        <v>32756</v>
      </c>
      <c r="C35" s="209">
        <v>22316</v>
      </c>
      <c r="D35" s="210">
        <v>5136</v>
      </c>
      <c r="E35" s="211">
        <v>3293</v>
      </c>
      <c r="F35" s="211">
        <v>2011</v>
      </c>
      <c r="G35" s="212"/>
    </row>
    <row r="36" spans="1:7" ht="19.5" customHeight="1">
      <c r="A36" s="184" t="s">
        <v>152</v>
      </c>
      <c r="B36" s="208">
        <f t="shared" si="0"/>
        <v>33344</v>
      </c>
      <c r="C36" s="209">
        <v>22869</v>
      </c>
      <c r="D36" s="210">
        <v>5126</v>
      </c>
      <c r="E36" s="211">
        <v>3302</v>
      </c>
      <c r="F36" s="211">
        <v>2047</v>
      </c>
      <c r="G36" s="212"/>
    </row>
    <row r="37" spans="1:7" ht="19.5" customHeight="1">
      <c r="A37" s="184" t="s">
        <v>153</v>
      </c>
      <c r="B37" s="208">
        <f t="shared" si="0"/>
        <v>33937</v>
      </c>
      <c r="C37" s="209">
        <v>23377</v>
      </c>
      <c r="D37" s="210">
        <v>5177</v>
      </c>
      <c r="E37" s="211">
        <v>3315</v>
      </c>
      <c r="F37" s="211">
        <v>2068</v>
      </c>
      <c r="G37" s="212"/>
    </row>
    <row r="38" spans="1:7" ht="19.5" customHeight="1">
      <c r="A38" s="184" t="s">
        <v>154</v>
      </c>
      <c r="B38" s="208">
        <f t="shared" si="0"/>
        <v>33836</v>
      </c>
      <c r="C38" s="209">
        <v>23197</v>
      </c>
      <c r="D38" s="210">
        <v>5262</v>
      </c>
      <c r="E38" s="211">
        <v>3342</v>
      </c>
      <c r="F38" s="211">
        <v>2035</v>
      </c>
      <c r="G38" s="212"/>
    </row>
    <row r="39" spans="1:7" ht="19.5" customHeight="1">
      <c r="A39" s="184" t="s">
        <v>155</v>
      </c>
      <c r="B39" s="208">
        <f t="shared" si="0"/>
        <v>34493</v>
      </c>
      <c r="C39" s="209">
        <v>23760</v>
      </c>
      <c r="D39" s="210">
        <v>5310</v>
      </c>
      <c r="E39" s="211">
        <v>3364</v>
      </c>
      <c r="F39" s="211">
        <v>2059</v>
      </c>
      <c r="G39" s="212"/>
    </row>
    <row r="40" spans="1:7" ht="19.5" customHeight="1">
      <c r="A40" s="184" t="s">
        <v>156</v>
      </c>
      <c r="B40" s="208">
        <f t="shared" si="0"/>
        <v>34905</v>
      </c>
      <c r="C40" s="209">
        <v>24140</v>
      </c>
      <c r="D40" s="210">
        <v>5331</v>
      </c>
      <c r="E40" s="211">
        <v>3360</v>
      </c>
      <c r="F40" s="211">
        <v>2074</v>
      </c>
      <c r="G40" s="212"/>
    </row>
    <row r="41" spans="1:7" ht="19.5" customHeight="1">
      <c r="A41" s="184" t="s">
        <v>157</v>
      </c>
      <c r="B41" s="208">
        <f t="shared" si="0"/>
        <v>35471</v>
      </c>
      <c r="C41" s="209">
        <v>24600</v>
      </c>
      <c r="D41" s="210">
        <v>5379</v>
      </c>
      <c r="E41" s="211">
        <v>3424</v>
      </c>
      <c r="F41" s="211">
        <v>2068</v>
      </c>
      <c r="G41" s="212"/>
    </row>
    <row r="42" spans="1:7" ht="19.5" customHeight="1">
      <c r="A42" s="184" t="s">
        <v>158</v>
      </c>
      <c r="B42" s="208">
        <f t="shared" si="0"/>
        <v>35824</v>
      </c>
      <c r="C42" s="209">
        <v>24892</v>
      </c>
      <c r="D42" s="210">
        <v>5384</v>
      </c>
      <c r="E42" s="211">
        <v>3440</v>
      </c>
      <c r="F42" s="211">
        <v>2108</v>
      </c>
      <c r="G42" s="212"/>
    </row>
    <row r="43" spans="1:7" ht="19.5" customHeight="1">
      <c r="A43" s="184" t="s">
        <v>159</v>
      </c>
      <c r="B43" s="208">
        <v>35362</v>
      </c>
      <c r="C43" s="241"/>
      <c r="D43" s="242"/>
      <c r="E43" s="242"/>
      <c r="F43" s="243"/>
      <c r="G43" s="212" t="s">
        <v>170</v>
      </c>
    </row>
    <row r="44" spans="1:7" ht="19.5" customHeight="1">
      <c r="A44" s="184" t="s">
        <v>160</v>
      </c>
      <c r="B44" s="208">
        <v>35760</v>
      </c>
      <c r="C44" s="244"/>
      <c r="D44" s="242"/>
      <c r="E44" s="242"/>
      <c r="F44" s="243"/>
      <c r="G44" s="212"/>
    </row>
    <row r="45" spans="1:7" ht="19.5" customHeight="1">
      <c r="A45" s="184" t="s">
        <v>161</v>
      </c>
      <c r="B45" s="208">
        <v>36052</v>
      </c>
      <c r="C45" s="244"/>
      <c r="D45" s="242"/>
      <c r="E45" s="242"/>
      <c r="F45" s="243"/>
      <c r="G45" s="212"/>
    </row>
    <row r="46" spans="1:7" ht="19.5" customHeight="1">
      <c r="A46" s="184" t="s">
        <v>162</v>
      </c>
      <c r="B46" s="208">
        <v>36591</v>
      </c>
      <c r="C46" s="244"/>
      <c r="D46" s="242"/>
      <c r="E46" s="242"/>
      <c r="F46" s="243"/>
      <c r="G46" s="212"/>
    </row>
    <row r="47" spans="1:7" ht="19.5" customHeight="1">
      <c r="A47" s="184" t="s">
        <v>163</v>
      </c>
      <c r="B47" s="208">
        <v>36919</v>
      </c>
      <c r="C47" s="244"/>
      <c r="D47" s="242"/>
      <c r="E47" s="242"/>
      <c r="F47" s="243"/>
      <c r="G47" s="212"/>
    </row>
    <row r="48" spans="1:7" ht="19.5" customHeight="1">
      <c r="A48" s="184" t="s">
        <v>164</v>
      </c>
      <c r="B48" s="208">
        <v>37032</v>
      </c>
      <c r="C48" s="244"/>
      <c r="D48" s="242"/>
      <c r="E48" s="242"/>
      <c r="F48" s="243"/>
      <c r="G48" s="212"/>
    </row>
    <row r="49" spans="1:7" ht="19.5" customHeight="1">
      <c r="A49" s="184" t="s">
        <v>165</v>
      </c>
      <c r="B49" s="208">
        <v>37330</v>
      </c>
      <c r="C49" s="244"/>
      <c r="D49" s="242"/>
      <c r="E49" s="242"/>
      <c r="F49" s="243"/>
      <c r="G49" s="212"/>
    </row>
    <row r="50" spans="1:7" ht="19.5" customHeight="1">
      <c r="A50" s="184" t="s">
        <v>166</v>
      </c>
      <c r="B50" s="208">
        <v>37617</v>
      </c>
      <c r="C50" s="244"/>
      <c r="D50" s="242"/>
      <c r="E50" s="242"/>
      <c r="F50" s="243"/>
      <c r="G50" s="212"/>
    </row>
    <row r="51" spans="1:7" ht="19.5" customHeight="1">
      <c r="A51" s="184" t="s">
        <v>167</v>
      </c>
      <c r="B51" s="208">
        <v>37940</v>
      </c>
      <c r="C51" s="244"/>
      <c r="D51" s="242"/>
      <c r="E51" s="242"/>
      <c r="F51" s="243"/>
      <c r="G51" s="212"/>
    </row>
  </sheetData>
  <mergeCells count="1">
    <mergeCell ref="C43:F51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9" t="s">
        <v>8</v>
      </c>
      <c r="C2" s="260"/>
      <c r="D2" s="263" t="s">
        <v>13</v>
      </c>
      <c r="E2" s="15"/>
      <c r="F2" s="259" t="s">
        <v>4</v>
      </c>
      <c r="G2" s="16"/>
      <c r="H2" s="17"/>
      <c r="I2" s="18" t="s">
        <v>5</v>
      </c>
      <c r="J2" s="19"/>
      <c r="K2" s="245" t="s">
        <v>6</v>
      </c>
      <c r="L2" s="247" t="s">
        <v>7</v>
      </c>
      <c r="M2" s="20" t="s">
        <v>20</v>
      </c>
      <c r="N2" s="20" t="s">
        <v>22</v>
      </c>
      <c r="O2" s="20" t="s">
        <v>24</v>
      </c>
      <c r="P2" s="249" t="s">
        <v>25</v>
      </c>
    </row>
    <row r="3" spans="1:16" ht="15.75" customHeight="1">
      <c r="A3" s="21"/>
      <c r="B3" s="261"/>
      <c r="C3" s="262"/>
      <c r="D3" s="264"/>
      <c r="E3" s="22"/>
      <c r="F3" s="261"/>
      <c r="G3" s="23"/>
      <c r="H3" s="24" t="s">
        <v>0</v>
      </c>
      <c r="I3" s="24" t="s">
        <v>1</v>
      </c>
      <c r="J3" s="24" t="s">
        <v>2</v>
      </c>
      <c r="K3" s="246"/>
      <c r="L3" s="248"/>
      <c r="M3" s="26" t="s">
        <v>21</v>
      </c>
      <c r="N3" s="26" t="s">
        <v>23</v>
      </c>
      <c r="O3" s="26" t="s">
        <v>44</v>
      </c>
      <c r="P3" s="250"/>
    </row>
    <row r="4" spans="1:16" ht="13.5" customHeight="1">
      <c r="B4" s="252" t="s">
        <v>9</v>
      </c>
      <c r="C4" s="265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2"/>
      <c r="C5" s="251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2"/>
      <c r="C6" s="251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2"/>
      <c r="C7" s="251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2"/>
      <c r="C8" s="251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2"/>
      <c r="C9" s="251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2"/>
      <c r="C10" s="251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2"/>
      <c r="C11" s="251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2" t="s">
        <v>11</v>
      </c>
      <c r="C12" s="251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2"/>
      <c r="C13" s="251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2"/>
      <c r="C14" s="251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2"/>
      <c r="C15" s="251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2"/>
      <c r="C16" s="251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2"/>
      <c r="C17" s="251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2"/>
      <c r="C18" s="251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2"/>
      <c r="C19" s="251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2"/>
      <c r="C20" s="251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2"/>
      <c r="C21" s="251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2"/>
      <c r="C22" s="251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2"/>
      <c r="C23" s="251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2"/>
      <c r="C24" s="251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2"/>
      <c r="C25" s="251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2"/>
      <c r="C26" s="251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2"/>
      <c r="C27" s="251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2"/>
      <c r="C28" s="251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2"/>
      <c r="C29" s="251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2"/>
      <c r="C30" s="251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2"/>
      <c r="C31" s="251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2"/>
      <c r="C32" s="251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2"/>
      <c r="C33" s="251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2"/>
      <c r="C34" s="251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2"/>
      <c r="C35" s="251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2"/>
      <c r="C36" s="251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2"/>
      <c r="C37" s="251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2"/>
      <c r="C38" s="251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2"/>
      <c r="C39" s="251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2"/>
      <c r="C40" s="251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2"/>
      <c r="C41" s="251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2"/>
      <c r="C42" s="251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2"/>
      <c r="C43" s="251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2"/>
      <c r="C44" s="251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2"/>
      <c r="C45" s="251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2"/>
      <c r="C46" s="251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2"/>
      <c r="C47" s="251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2"/>
      <c r="C48" s="251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2"/>
      <c r="C49" s="251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2"/>
      <c r="C50" s="251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2"/>
      <c r="C51" s="251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3"/>
      <c r="C52" s="258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4"/>
      <c r="C53" s="255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4"/>
      <c r="C54" s="255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4"/>
      <c r="C55" s="255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4"/>
      <c r="C56" s="255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4"/>
      <c r="C57" s="256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4"/>
      <c r="C58" s="256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49"/>
      <c r="C59" s="257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2" t="s">
        <v>18</v>
      </c>
      <c r="C60" s="251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2"/>
      <c r="C61" s="251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2"/>
      <c r="C62" s="251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2"/>
      <c r="C63" s="251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2"/>
      <c r="C64" s="251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2"/>
      <c r="C65" s="251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2"/>
      <c r="C66" s="251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2"/>
      <c r="C67" s="251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2"/>
      <c r="C68" s="251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2"/>
      <c r="C69" s="251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2"/>
      <c r="C70" s="251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2"/>
      <c r="C71" s="251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2"/>
      <c r="C72" s="251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2"/>
      <c r="C73" s="251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2"/>
      <c r="C74" s="251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2"/>
      <c r="C75" s="251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2"/>
      <c r="C76" s="251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2"/>
      <c r="C77" s="251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2"/>
      <c r="C78" s="251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2"/>
      <c r="C79" s="251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2"/>
      <c r="C80" s="251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2"/>
      <c r="C81" s="251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2"/>
      <c r="C82" s="251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2"/>
      <c r="C83" s="251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2"/>
      <c r="C84" s="251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2"/>
      <c r="C85" s="251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2"/>
      <c r="C86" s="251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2"/>
      <c r="C87" s="251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66" t="s">
        <v>52</v>
      </c>
      <c r="F2" s="266"/>
      <c r="G2" s="266"/>
      <c r="H2" s="266"/>
      <c r="I2" s="266"/>
      <c r="J2" s="58"/>
      <c r="K2" s="57"/>
      <c r="L2" s="59"/>
      <c r="M2" s="266" t="s">
        <v>65</v>
      </c>
      <c r="N2" s="266"/>
      <c r="O2" s="266"/>
      <c r="P2" s="266"/>
      <c r="Q2" s="266"/>
      <c r="R2" s="266"/>
      <c r="S2" s="266"/>
      <c r="T2" s="59"/>
      <c r="U2" s="52"/>
      <c r="V2" s="268" t="s">
        <v>59</v>
      </c>
      <c r="W2" s="269"/>
      <c r="X2" s="270"/>
      <c r="Y2" s="268" t="s">
        <v>62</v>
      </c>
      <c r="Z2" s="270"/>
    </row>
    <row r="3" spans="1:26" ht="14.25" customHeight="1">
      <c r="A3" s="250" t="s">
        <v>8</v>
      </c>
      <c r="B3" s="250"/>
      <c r="C3" s="287"/>
      <c r="D3" s="267" t="s">
        <v>50</v>
      </c>
      <c r="E3" s="267"/>
      <c r="F3" s="267"/>
      <c r="G3" s="267" t="s">
        <v>51</v>
      </c>
      <c r="H3" s="267"/>
      <c r="I3" s="267"/>
      <c r="J3" s="267" t="s">
        <v>53</v>
      </c>
      <c r="K3" s="65"/>
      <c r="L3" s="261" t="s">
        <v>57</v>
      </c>
      <c r="M3" s="261"/>
      <c r="N3" s="261"/>
      <c r="O3" s="23"/>
      <c r="P3" s="65"/>
      <c r="Q3" s="261" t="s">
        <v>58</v>
      </c>
      <c r="R3" s="261"/>
      <c r="S3" s="261"/>
      <c r="T3" s="23"/>
      <c r="U3" s="271" t="s">
        <v>53</v>
      </c>
      <c r="V3" s="271" t="s">
        <v>60</v>
      </c>
      <c r="W3" s="271" t="s">
        <v>61</v>
      </c>
      <c r="X3" s="276" t="s">
        <v>53</v>
      </c>
      <c r="Y3" s="271" t="s">
        <v>63</v>
      </c>
      <c r="Z3" s="273" t="s">
        <v>64</v>
      </c>
    </row>
    <row r="4" spans="1:26" ht="14.25" customHeight="1">
      <c r="A4" s="250"/>
      <c r="B4" s="250"/>
      <c r="C4" s="287"/>
      <c r="D4" s="267"/>
      <c r="E4" s="267"/>
      <c r="F4" s="267"/>
      <c r="G4" s="267"/>
      <c r="H4" s="267"/>
      <c r="I4" s="267"/>
      <c r="J4" s="267"/>
      <c r="K4" s="267" t="s">
        <v>0</v>
      </c>
      <c r="L4" s="267"/>
      <c r="M4" s="267"/>
      <c r="N4" s="267" t="s">
        <v>55</v>
      </c>
      <c r="O4" s="267" t="s">
        <v>56</v>
      </c>
      <c r="P4" s="267" t="s">
        <v>0</v>
      </c>
      <c r="Q4" s="267"/>
      <c r="R4" s="267"/>
      <c r="S4" s="267" t="s">
        <v>55</v>
      </c>
      <c r="T4" s="267" t="s">
        <v>56</v>
      </c>
      <c r="U4" s="272"/>
      <c r="V4" s="272"/>
      <c r="W4" s="272"/>
      <c r="X4" s="277"/>
      <c r="Y4" s="272"/>
      <c r="Z4" s="274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67"/>
      <c r="K5" s="54" t="s">
        <v>54</v>
      </c>
      <c r="L5" s="54" t="s">
        <v>1</v>
      </c>
      <c r="M5" s="54" t="s">
        <v>2</v>
      </c>
      <c r="N5" s="267"/>
      <c r="O5" s="267"/>
      <c r="P5" s="54" t="s">
        <v>54</v>
      </c>
      <c r="Q5" s="54" t="s">
        <v>1</v>
      </c>
      <c r="R5" s="54" t="s">
        <v>2</v>
      </c>
      <c r="S5" s="267"/>
      <c r="T5" s="267"/>
      <c r="U5" s="264"/>
      <c r="V5" s="264"/>
      <c r="W5" s="264"/>
      <c r="X5" s="278"/>
      <c r="Y5" s="264"/>
      <c r="Z5" s="275"/>
    </row>
    <row r="6" spans="1:26" ht="18" customHeight="1">
      <c r="A6" s="252" t="s">
        <v>18</v>
      </c>
      <c r="B6" s="286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2"/>
      <c r="B7" s="286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2"/>
      <c r="B8" s="286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2"/>
      <c r="B9" s="286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9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80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80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85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9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80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80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85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9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80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80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85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9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80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80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85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9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80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80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85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9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80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80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85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9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80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80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85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9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2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80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3"/>
      <c r="AA39" s="29"/>
      <c r="AB39" s="3">
        <v>15579</v>
      </c>
    </row>
    <row r="40" spans="1:28" ht="18" customHeight="1">
      <c r="A40" s="29"/>
      <c r="B40" s="280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3"/>
      <c r="AA40" s="29"/>
      <c r="AB40" s="3">
        <v>6494</v>
      </c>
    </row>
    <row r="41" spans="1:28" ht="18" customHeight="1" thickBot="1">
      <c r="A41" s="32"/>
      <c r="B41" s="281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4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69" t="s">
        <v>67</v>
      </c>
      <c r="B2" s="269"/>
      <c r="C2" s="27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68" t="s">
        <v>67</v>
      </c>
      <c r="B13" s="269"/>
      <c r="C13" s="27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0" t="s">
        <v>18</v>
      </c>
      <c r="B14" s="290">
        <v>11</v>
      </c>
      <c r="C14" s="290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50"/>
      <c r="B15" s="250"/>
      <c r="C15" s="250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50"/>
      <c r="B16" s="250"/>
      <c r="C16" s="250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8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50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50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0" t="s">
        <v>18</v>
      </c>
      <c r="B22" s="250">
        <v>13</v>
      </c>
      <c r="C22" s="290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50"/>
      <c r="B23" s="250"/>
      <c r="C23" s="250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50"/>
      <c r="B24" s="250"/>
      <c r="C24" s="250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50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8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50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50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50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50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50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50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8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50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50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70" t="s">
        <v>67</v>
      </c>
      <c r="B2" s="296"/>
      <c r="C2" s="296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70" t="s">
        <v>67</v>
      </c>
      <c r="B10" s="296"/>
      <c r="C10" s="296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0" t="s">
        <v>18</v>
      </c>
      <c r="B11" s="290">
        <v>13</v>
      </c>
      <c r="C11" s="290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50"/>
      <c r="B12" s="250"/>
      <c r="C12" s="250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50"/>
      <c r="B13" s="250"/>
      <c r="C13" s="250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2"/>
      <c r="B14" s="292"/>
      <c r="C14" s="292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0"/>
      <c r="B15" s="290">
        <v>14</v>
      </c>
      <c r="C15" s="290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50"/>
      <c r="B16" s="250"/>
      <c r="C16" s="250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50"/>
      <c r="B17" s="250"/>
      <c r="C17" s="250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2"/>
      <c r="B18" s="292"/>
      <c r="C18" s="292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3"/>
      <c r="B19" s="293">
        <v>15</v>
      </c>
      <c r="C19" s="293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4"/>
      <c r="B20" s="294"/>
      <c r="C20" s="294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4"/>
      <c r="B21" s="294"/>
      <c r="C21" s="294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5"/>
      <c r="B22" s="295"/>
      <c r="C22" s="295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3"/>
      <c r="B23" s="293">
        <v>16</v>
      </c>
      <c r="C23" s="293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4"/>
      <c r="B24" s="294"/>
      <c r="C24" s="294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4"/>
      <c r="B25" s="294"/>
      <c r="C25" s="294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5"/>
      <c r="B26" s="295"/>
      <c r="C26" s="295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2016-12-06T07:59:01Z</cp:lastPrinted>
  <dcterms:created xsi:type="dcterms:W3CDTF">1997-01-08T22:48:59Z</dcterms:created>
  <dcterms:modified xsi:type="dcterms:W3CDTF">2023-03-22T01:12:30Z</dcterms:modified>
</cp:coreProperties>
</file>