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D86C5DD-CA02-4F52-A3C4-5519A857CC41}" xr6:coauthVersionLast="36" xr6:coauthVersionMax="36" xr10:uidLastSave="{00000000-0000-0000-0000-000000000000}"/>
  <bookViews>
    <workbookView xWindow="0" yWindow="0" windowWidth="28800" windowHeight="12285"/>
  </bookViews>
  <sheets>
    <sheet name="6-1" sheetId="1" r:id="rId1"/>
  </sheets>
  <definedNames>
    <definedName name="_xlnm.Print_Area" localSheetId="0">'6-1'!$A$1:$S$50</definedName>
  </definedNames>
  <calcPr calcId="191029"/>
</workbook>
</file>

<file path=xl/calcChain.xml><?xml version="1.0" encoding="utf-8"?>
<calcChain xmlns="http://schemas.openxmlformats.org/spreadsheetml/2006/main">
  <c r="E18" i="1" l="1"/>
  <c r="D18" i="1"/>
  <c r="D17" i="1"/>
  <c r="E17" i="1"/>
  <c r="E16" i="1"/>
  <c r="D16" i="1"/>
  <c r="S4" i="1"/>
  <c r="E15" i="1"/>
  <c r="E14" i="1"/>
  <c r="D15" i="1"/>
  <c r="D14" i="1"/>
  <c r="E111" i="1"/>
  <c r="E112" i="1"/>
  <c r="E113" i="1"/>
  <c r="E114" i="1"/>
  <c r="E115" i="1"/>
  <c r="E116" i="1"/>
  <c r="E117" i="1"/>
  <c r="E118" i="1"/>
  <c r="D112" i="1"/>
  <c r="D113" i="1"/>
  <c r="D114" i="1"/>
  <c r="D115" i="1"/>
  <c r="D116" i="1"/>
  <c r="D117" i="1"/>
  <c r="D118" i="1"/>
  <c r="D111" i="1"/>
  <c r="S8" i="1"/>
  <c r="F28" i="1"/>
  <c r="G28" i="1"/>
  <c r="H28" i="1"/>
  <c r="I28" i="1"/>
  <c r="J28" i="1"/>
  <c r="K28" i="1"/>
  <c r="L28" i="1"/>
  <c r="M28" i="1"/>
  <c r="N28" i="1"/>
  <c r="O28" i="1"/>
  <c r="P28" i="1"/>
  <c r="Q28" i="1"/>
  <c r="S9" i="1"/>
  <c r="F29" i="1"/>
  <c r="G29" i="1"/>
  <c r="H29" i="1"/>
  <c r="I29" i="1"/>
  <c r="J29" i="1"/>
  <c r="K29" i="1"/>
  <c r="L29" i="1"/>
  <c r="M29" i="1"/>
  <c r="N29" i="1"/>
  <c r="O29" i="1"/>
  <c r="S10" i="1"/>
  <c r="F30" i="1"/>
  <c r="G30" i="1"/>
  <c r="H30" i="1"/>
  <c r="I30" i="1"/>
  <c r="J30" i="1"/>
  <c r="K30" i="1"/>
  <c r="L30" i="1"/>
  <c r="M30" i="1"/>
  <c r="N30" i="1"/>
  <c r="O30" i="1"/>
  <c r="P30" i="1"/>
  <c r="Q30" i="1"/>
  <c r="S11" i="1"/>
  <c r="F31" i="1"/>
  <c r="G31" i="1"/>
  <c r="H31" i="1"/>
  <c r="I31" i="1"/>
  <c r="J31" i="1"/>
  <c r="K31" i="1"/>
  <c r="L31" i="1"/>
  <c r="M31" i="1"/>
  <c r="N31" i="1"/>
  <c r="O31" i="1"/>
  <c r="S12" i="1"/>
  <c r="F32" i="1"/>
  <c r="G32" i="1"/>
  <c r="H32" i="1"/>
  <c r="I32" i="1"/>
  <c r="J32" i="1"/>
  <c r="K32" i="1"/>
  <c r="L32" i="1"/>
  <c r="M32" i="1"/>
  <c r="N32" i="1"/>
  <c r="O32" i="1"/>
  <c r="P32" i="1"/>
  <c r="Q32" i="1"/>
  <c r="S13" i="1"/>
  <c r="F33" i="1"/>
  <c r="G33" i="1"/>
  <c r="H33" i="1"/>
  <c r="I33" i="1"/>
  <c r="J33" i="1"/>
  <c r="K33" i="1"/>
  <c r="L33" i="1"/>
  <c r="M33" i="1"/>
  <c r="N33" i="1"/>
  <c r="O33" i="1"/>
  <c r="R13" i="1"/>
  <c r="R12" i="1"/>
  <c r="R11" i="1"/>
  <c r="R10" i="1"/>
  <c r="R9" i="1"/>
  <c r="R8" i="1"/>
  <c r="E54" i="1"/>
  <c r="E55" i="1"/>
  <c r="E56" i="1"/>
  <c r="E5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58" i="1"/>
  <c r="E59" i="1"/>
  <c r="E60" i="1"/>
  <c r="E61" i="1"/>
  <c r="E9" i="1" s="1"/>
  <c r="F9" i="1"/>
  <c r="G9" i="1"/>
  <c r="J9" i="1"/>
  <c r="K9" i="1"/>
  <c r="L9" i="1"/>
  <c r="M9" i="1"/>
  <c r="N9" i="1"/>
  <c r="O9" i="1"/>
  <c r="P9" i="1"/>
  <c r="Q9" i="1"/>
  <c r="E62" i="1"/>
  <c r="E63" i="1"/>
  <c r="E64" i="1"/>
  <c r="E10" i="1" s="1"/>
  <c r="E65" i="1"/>
  <c r="F10" i="1"/>
  <c r="G10" i="1"/>
  <c r="H10" i="1"/>
  <c r="I10" i="1"/>
  <c r="J10" i="1"/>
  <c r="K10" i="1"/>
  <c r="L10" i="1"/>
  <c r="M10" i="1"/>
  <c r="N10" i="1"/>
  <c r="O10" i="1"/>
  <c r="P10" i="1"/>
  <c r="Q10" i="1"/>
  <c r="E66" i="1"/>
  <c r="E67" i="1"/>
  <c r="E68" i="1"/>
  <c r="E69" i="1"/>
  <c r="E11" i="1" s="1"/>
  <c r="F11" i="1"/>
  <c r="G11" i="1"/>
  <c r="J11" i="1"/>
  <c r="K11" i="1"/>
  <c r="L11" i="1"/>
  <c r="M11" i="1"/>
  <c r="N11" i="1"/>
  <c r="O11" i="1"/>
  <c r="P11" i="1"/>
  <c r="Q11" i="1"/>
  <c r="E70" i="1"/>
  <c r="E71" i="1"/>
  <c r="E12" i="1" s="1"/>
  <c r="E72" i="1"/>
  <c r="E73" i="1"/>
  <c r="F12" i="1"/>
  <c r="G12" i="1"/>
  <c r="H12" i="1"/>
  <c r="I12" i="1"/>
  <c r="J12" i="1"/>
  <c r="K12" i="1"/>
  <c r="L12" i="1"/>
  <c r="M12" i="1"/>
  <c r="N12" i="1"/>
  <c r="O12" i="1"/>
  <c r="P12" i="1"/>
  <c r="Q12" i="1"/>
  <c r="E74" i="1"/>
  <c r="E75" i="1"/>
  <c r="E76" i="1"/>
  <c r="E13" i="1" s="1"/>
  <c r="E77" i="1"/>
  <c r="F13" i="1"/>
  <c r="G13" i="1"/>
  <c r="H13" i="1"/>
  <c r="I13" i="1"/>
  <c r="J13" i="1"/>
  <c r="K13" i="1"/>
  <c r="L13" i="1"/>
  <c r="M13" i="1"/>
  <c r="N13" i="1"/>
  <c r="O13" i="1"/>
  <c r="P13" i="1"/>
  <c r="Q13" i="1"/>
  <c r="D74" i="1"/>
  <c r="D75" i="1"/>
  <c r="D76" i="1"/>
  <c r="D13" i="1" s="1"/>
  <c r="D77" i="1"/>
  <c r="D70" i="1"/>
  <c r="D71" i="1"/>
  <c r="D12" i="1" s="1"/>
  <c r="D72" i="1"/>
  <c r="D73" i="1"/>
  <c r="D66" i="1"/>
  <c r="D11" i="1" s="1"/>
  <c r="D67" i="1"/>
  <c r="D68" i="1"/>
  <c r="D69" i="1"/>
  <c r="D62" i="1"/>
  <c r="D63" i="1"/>
  <c r="D64" i="1"/>
  <c r="D65" i="1"/>
  <c r="D10" i="1" s="1"/>
  <c r="D58" i="1"/>
  <c r="D9" i="1" s="1"/>
  <c r="D59" i="1"/>
  <c r="D60" i="1"/>
  <c r="D61" i="1"/>
  <c r="D54" i="1"/>
  <c r="D8" i="1" s="1"/>
  <c r="D55" i="1"/>
  <c r="D56" i="1"/>
  <c r="D57" i="1"/>
  <c r="F24" i="1"/>
  <c r="G24" i="1"/>
  <c r="H24" i="1"/>
  <c r="I24" i="1"/>
  <c r="J24" i="1"/>
  <c r="K24" i="1"/>
  <c r="L24" i="1"/>
  <c r="M24" i="1"/>
  <c r="N24" i="1"/>
  <c r="O24" i="1"/>
  <c r="P24" i="1"/>
  <c r="Q24" i="1"/>
  <c r="S5" i="1"/>
  <c r="F25" i="1"/>
  <c r="G25" i="1"/>
  <c r="H25" i="1"/>
  <c r="I25" i="1"/>
  <c r="J25" i="1"/>
  <c r="K25" i="1"/>
  <c r="L25" i="1"/>
  <c r="M25" i="1"/>
  <c r="N25" i="1"/>
  <c r="O25" i="1"/>
  <c r="S6" i="1"/>
  <c r="F26" i="1"/>
  <c r="G26" i="1"/>
  <c r="H26" i="1"/>
  <c r="I26" i="1"/>
  <c r="J26" i="1"/>
  <c r="K26" i="1"/>
  <c r="L26" i="1"/>
  <c r="M26" i="1"/>
  <c r="N26" i="1"/>
  <c r="O26" i="1"/>
  <c r="P26" i="1"/>
  <c r="Q26" i="1"/>
  <c r="S7" i="1"/>
  <c r="F27" i="1"/>
  <c r="G27" i="1"/>
  <c r="H27" i="1"/>
  <c r="I27" i="1"/>
  <c r="J27" i="1"/>
  <c r="K27" i="1"/>
  <c r="L27" i="1"/>
  <c r="M27" i="1"/>
  <c r="N27" i="1"/>
  <c r="O27" i="1"/>
  <c r="V54" i="1"/>
  <c r="V55" i="1"/>
  <c r="E4" i="1" s="1"/>
  <c r="V56" i="1"/>
  <c r="V57" i="1"/>
  <c r="F4" i="1"/>
  <c r="G4" i="1"/>
  <c r="H4" i="1"/>
  <c r="I4" i="1"/>
  <c r="J4" i="1"/>
  <c r="K4" i="1"/>
  <c r="L4" i="1"/>
  <c r="M4" i="1"/>
  <c r="N4" i="1"/>
  <c r="O4" i="1"/>
  <c r="P4" i="1"/>
  <c r="Q4" i="1"/>
  <c r="V58" i="1"/>
  <c r="V59" i="1"/>
  <c r="V60" i="1"/>
  <c r="E5" i="1" s="1"/>
  <c r="V61" i="1"/>
  <c r="F5" i="1"/>
  <c r="G5" i="1"/>
  <c r="J5" i="1"/>
  <c r="K5" i="1"/>
  <c r="L5" i="1"/>
  <c r="M5" i="1"/>
  <c r="N5" i="1"/>
  <c r="O5" i="1"/>
  <c r="P5" i="1"/>
  <c r="Q5" i="1"/>
  <c r="V62" i="1"/>
  <c r="V63" i="1"/>
  <c r="E6" i="1" s="1"/>
  <c r="V64" i="1"/>
  <c r="V65" i="1"/>
  <c r="F6" i="1"/>
  <c r="G6" i="1"/>
  <c r="H6" i="1"/>
  <c r="I6" i="1"/>
  <c r="J6" i="1"/>
  <c r="K6" i="1"/>
  <c r="L6" i="1"/>
  <c r="M6" i="1"/>
  <c r="N6" i="1"/>
  <c r="O6" i="1"/>
  <c r="P6" i="1"/>
  <c r="Q6" i="1"/>
  <c r="V66" i="1"/>
  <c r="V67" i="1"/>
  <c r="V68" i="1"/>
  <c r="V69" i="1"/>
  <c r="E7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66" i="1"/>
  <c r="U67" i="1"/>
  <c r="D7" i="1" s="1"/>
  <c r="U68" i="1"/>
  <c r="U69" i="1"/>
  <c r="U62" i="1"/>
  <c r="D6" i="1" s="1"/>
  <c r="U63" i="1"/>
  <c r="U64" i="1"/>
  <c r="U65" i="1"/>
  <c r="U58" i="1"/>
  <c r="D5" i="1" s="1"/>
  <c r="U59" i="1"/>
  <c r="U60" i="1"/>
  <c r="U61" i="1"/>
  <c r="U54" i="1"/>
  <c r="U55" i="1"/>
  <c r="U56" i="1"/>
  <c r="D4" i="1" s="1"/>
  <c r="U57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sharedStrings.xml><?xml version="1.0" encoding="utf-8"?>
<sst xmlns="http://schemas.openxmlformats.org/spreadsheetml/2006/main" count="627" uniqueCount="58">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</sst>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178" fontId="5" fillId="0" borderId="0" xfId="1" applyNumberFormat="1" applyFont="1" applyBorder="1" applyAlignment="1">
      <alignment horizontal="center" vertical="center"/>
    </xf>
    <xf numFmtId="180" fontId="5" fillId="0" borderId="0" xfId="1" applyNumberFormat="1" applyFont="1" applyBorder="1" applyAlignment="1">
      <alignment horizontal="center" vertical="center"/>
    </xf>
    <xf numFmtId="180" fontId="5" fillId="0" borderId="10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180" fontId="5" fillId="0" borderId="0" xfId="0" quotePrefix="1" applyNumberFormat="1" applyFont="1" applyFill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1" fontId="4" fillId="0" borderId="0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3"/>
  <sheetViews>
    <sheetView showGridLines="0" tabSelected="1" view="pageBreakPreview" zoomScale="75" zoomScaleNormal="75" zoomScaleSheetLayoutView="75" workbookViewId="0"/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/>
    </row>
    <row r="2" spans="1:34" s="7" customFormat="1" ht="21.95" customHeight="1" x14ac:dyDescent="0.15">
      <c r="A2" s="67" t="s">
        <v>0</v>
      </c>
      <c r="B2" s="67"/>
      <c r="C2" s="67"/>
      <c r="D2" s="65" t="s">
        <v>3</v>
      </c>
      <c r="E2" s="61"/>
      <c r="F2" s="65" t="s">
        <v>4</v>
      </c>
      <c r="G2" s="61"/>
      <c r="H2" s="65" t="s">
        <v>5</v>
      </c>
      <c r="I2" s="61"/>
      <c r="J2" s="60" t="s">
        <v>6</v>
      </c>
      <c r="K2" s="61"/>
      <c r="L2" s="65" t="s">
        <v>40</v>
      </c>
      <c r="M2" s="61"/>
      <c r="N2" s="65" t="s">
        <v>8</v>
      </c>
      <c r="O2" s="61"/>
      <c r="P2" s="65" t="s">
        <v>9</v>
      </c>
      <c r="Q2" s="60"/>
      <c r="R2" s="70" t="s">
        <v>20</v>
      </c>
      <c r="S2" s="70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68"/>
      <c r="B3" s="68"/>
      <c r="C3" s="6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51" t="s">
        <v>31</v>
      </c>
      <c r="B4" s="13" t="s">
        <v>15</v>
      </c>
      <c r="C4" s="14" t="s">
        <v>11</v>
      </c>
      <c r="D4" s="15">
        <f>SUM(U54:U57)</f>
        <v>5279</v>
      </c>
      <c r="E4" s="15">
        <f t="shared" ref="E4:Q4" si="0">SUM(V54:V57)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9">
        <f>SUM(U74:U77)</f>
        <v>10</v>
      </c>
      <c r="S4" s="29">
        <f>SUM(V74:V77)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52"/>
      <c r="B5" s="17" t="s">
        <v>16</v>
      </c>
      <c r="C5" s="8" t="s">
        <v>11</v>
      </c>
      <c r="D5" s="18">
        <f>SUM(U58:U61)</f>
        <v>5050</v>
      </c>
      <c r="E5" s="18">
        <f t="shared" ref="E5:Q5" si="1">SUM(V58:V61)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SUM(U78:U81)</f>
        <v>5</v>
      </c>
      <c r="S5" s="21">
        <f>SUM(V78:V81)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51">
        <v>61</v>
      </c>
      <c r="B6" s="13" t="s">
        <v>15</v>
      </c>
      <c r="C6" s="8" t="s">
        <v>11</v>
      </c>
      <c r="D6" s="18">
        <f>SUM(U62:U65)</f>
        <v>5357</v>
      </c>
      <c r="E6" s="18">
        <f t="shared" ref="E6:Q6" si="2">SUM(V62:V65)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SUM(U82:U85)</f>
        <v>11</v>
      </c>
      <c r="S6" s="21">
        <f>SUM(V82:V85)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69"/>
      <c r="B7" s="19" t="s">
        <v>16</v>
      </c>
      <c r="C7" s="8" t="s">
        <v>11</v>
      </c>
      <c r="D7" s="18">
        <f>SUM(U66:U69)</f>
        <v>5134</v>
      </c>
      <c r="E7" s="18">
        <f t="shared" ref="E7:Q7" si="3">SUM(V66:V69)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SUM(U86:U89)</f>
        <v>5</v>
      </c>
      <c r="S7" s="21">
        <f>SUM(V86:V89)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52" t="s">
        <v>28</v>
      </c>
      <c r="B8" s="20" t="s">
        <v>15</v>
      </c>
      <c r="C8" s="8" t="s">
        <v>11</v>
      </c>
      <c r="D8" s="21">
        <f>SUM(D54:D57)</f>
        <v>5563</v>
      </c>
      <c r="E8" s="21">
        <f t="shared" ref="E8:Q8" si="4">SUM(E54:E57)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SUM(D82:D85)</f>
        <v>13</v>
      </c>
      <c r="S8" s="21">
        <f>SUM(E82:E85)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52"/>
      <c r="B9" s="17" t="s">
        <v>16</v>
      </c>
      <c r="C9" s="8" t="s">
        <v>11</v>
      </c>
      <c r="D9" s="21">
        <f>SUM(D58:D61)</f>
        <v>5339</v>
      </c>
      <c r="E9" s="21">
        <f t="shared" ref="E9:Q9" si="5">SUM(E58:E61)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SUM(D86:D89)</f>
        <v>6</v>
      </c>
      <c r="S9" s="21">
        <f>SUM(E86:E89)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51">
        <v>8</v>
      </c>
      <c r="B10" s="13" t="s">
        <v>15</v>
      </c>
      <c r="C10" s="8" t="s">
        <v>11</v>
      </c>
      <c r="D10" s="21">
        <f>SUM(D62:D65)</f>
        <v>5511</v>
      </c>
      <c r="E10" s="21">
        <f t="shared" ref="E10:Q10" si="6">SUM(E62:E65)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SUM(D90:D93)</f>
        <v>10</v>
      </c>
      <c r="S10" s="21">
        <f>SUM(E90:E93)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69"/>
      <c r="B11" s="19" t="s">
        <v>16</v>
      </c>
      <c r="C11" s="8" t="s">
        <v>11</v>
      </c>
      <c r="D11" s="21">
        <f>SUM(D66:D69)</f>
        <v>5294</v>
      </c>
      <c r="E11" s="21">
        <f t="shared" ref="E11:Q11" si="7">SUM(E66:E69)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SUM(D94:D97)</f>
        <v>3</v>
      </c>
      <c r="S11" s="21">
        <f>SUM(E94:E97)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52">
        <v>13</v>
      </c>
      <c r="B12" s="20" t="s">
        <v>15</v>
      </c>
      <c r="C12" s="8" t="s">
        <v>11</v>
      </c>
      <c r="D12" s="21">
        <f>SUM(D70:D73)</f>
        <v>5479</v>
      </c>
      <c r="E12" s="21">
        <f t="shared" ref="E12:Q12" si="8">SUM(E70:E73)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SUM(D98:D101)</f>
        <v>12</v>
      </c>
      <c r="S12" s="21">
        <f>SUM(E98:E101)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52"/>
      <c r="B13" s="17" t="s">
        <v>16</v>
      </c>
      <c r="C13" s="24" t="s">
        <v>11</v>
      </c>
      <c r="D13" s="21">
        <f>SUM(D74:D77)</f>
        <v>5228</v>
      </c>
      <c r="E13" s="21">
        <f t="shared" ref="E13:Q13" si="9">SUM(E74:E77)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SUM(D102:D105)</f>
        <v>3</v>
      </c>
      <c r="S13" s="21">
        <f>SUM(E102:E105)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51">
        <v>18</v>
      </c>
      <c r="B14" s="13" t="s">
        <v>15</v>
      </c>
      <c r="C14" s="8" t="s">
        <v>11</v>
      </c>
      <c r="D14" s="42">
        <f>F14+H14+J14+L14+N14+P14+R14+F34+H34+J34+L34+N34+P34</f>
        <v>5180</v>
      </c>
      <c r="E14" s="42">
        <f>G14+I14+K14+M14+O14+Q14+S14+G34+I34+K34+M34+O34+Q34</f>
        <v>44401</v>
      </c>
      <c r="F14" s="42">
        <v>21</v>
      </c>
      <c r="G14" s="42">
        <v>245</v>
      </c>
      <c r="H14" s="42">
        <v>9</v>
      </c>
      <c r="I14" s="42">
        <v>65</v>
      </c>
      <c r="J14" s="42">
        <v>3</v>
      </c>
      <c r="K14" s="42">
        <v>27</v>
      </c>
      <c r="L14" s="42">
        <v>2</v>
      </c>
      <c r="M14" s="42">
        <v>23</v>
      </c>
      <c r="N14" s="42">
        <v>728</v>
      </c>
      <c r="O14" s="42">
        <v>4032</v>
      </c>
      <c r="P14" s="42">
        <v>581</v>
      </c>
      <c r="Q14" s="42">
        <v>10431</v>
      </c>
      <c r="R14" s="42">
        <v>8</v>
      </c>
      <c r="S14" s="42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thickBot="1" x14ac:dyDescent="0.2">
      <c r="A15" s="53"/>
      <c r="B15" s="26" t="s">
        <v>16</v>
      </c>
      <c r="C15" s="24" t="s">
        <v>11</v>
      </c>
      <c r="D15" s="43">
        <f>F15+H15+J15+L15+N15+P15+R15+F35+H35+J35+L35+N35</f>
        <v>4968</v>
      </c>
      <c r="E15" s="43">
        <f>G15+I15+K15+M15+O15+Q15+S15+G35+I35+K35+M35+O35</f>
        <v>40347</v>
      </c>
      <c r="F15" s="43">
        <v>21</v>
      </c>
      <c r="G15" s="43">
        <v>245</v>
      </c>
      <c r="H15" s="43">
        <v>4</v>
      </c>
      <c r="I15" s="43">
        <v>20</v>
      </c>
      <c r="J15" s="43">
        <v>3</v>
      </c>
      <c r="K15" s="43">
        <v>27</v>
      </c>
      <c r="L15" s="43">
        <v>2</v>
      </c>
      <c r="M15" s="43">
        <v>23</v>
      </c>
      <c r="N15" s="43">
        <v>728</v>
      </c>
      <c r="O15" s="43">
        <v>4032</v>
      </c>
      <c r="P15" s="43">
        <v>580</v>
      </c>
      <c r="Q15" s="43">
        <v>10430</v>
      </c>
      <c r="R15" s="43">
        <v>4</v>
      </c>
      <c r="S15" s="43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85">
        <v>21</v>
      </c>
      <c r="B16" s="40" t="s">
        <v>15</v>
      </c>
      <c r="C16" s="8"/>
      <c r="D16" s="44">
        <f>SUM(F16,H16,J16,L16,N16,P16,R16,D38,F38,H38,J38,L38,N38,P38,D45,F45,H45,J45,L45)</f>
        <v>5261</v>
      </c>
      <c r="E16" s="42">
        <f>SUM(G16,I16,K16,M16,O16,Q16,S16,E38,G38,I38,K38,M38,O38,Q38,E45,G45,I45,K45,M45)</f>
        <v>45269</v>
      </c>
      <c r="F16" s="45">
        <v>30</v>
      </c>
      <c r="G16" s="42">
        <v>428</v>
      </c>
      <c r="H16" s="42">
        <v>10</v>
      </c>
      <c r="I16" s="42">
        <v>63</v>
      </c>
      <c r="J16" s="42">
        <v>3</v>
      </c>
      <c r="K16" s="42">
        <v>28</v>
      </c>
      <c r="L16" s="42">
        <v>6</v>
      </c>
      <c r="M16" s="42">
        <v>55</v>
      </c>
      <c r="N16" s="42">
        <v>713</v>
      </c>
      <c r="O16" s="42">
        <v>3887</v>
      </c>
      <c r="P16" s="42">
        <v>571</v>
      </c>
      <c r="Q16" s="42">
        <v>9777</v>
      </c>
      <c r="R16" s="42">
        <v>9</v>
      </c>
      <c r="S16" s="42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52"/>
      <c r="B17" s="17" t="s">
        <v>16</v>
      </c>
      <c r="C17" s="8"/>
      <c r="D17" s="42">
        <f>SUM(F17,H17,J17,L17,N17,P17,R17,D39,F39,H39,J39,L39,N39,P39,D46,F46,H46,J46,L46)</f>
        <v>5059</v>
      </c>
      <c r="E17" s="42">
        <f>SUM(G17,I17,K17,M17,O17,Q17,S17,E39,G39,I39,K39,M39,O39,Q39,E46,G46,I46,K46,M46)</f>
        <v>41083</v>
      </c>
      <c r="F17" s="42">
        <v>30</v>
      </c>
      <c r="G17" s="42">
        <v>428</v>
      </c>
      <c r="H17" s="42">
        <v>5</v>
      </c>
      <c r="I17" s="42">
        <v>18</v>
      </c>
      <c r="J17" s="42">
        <v>3</v>
      </c>
      <c r="K17" s="42">
        <v>28</v>
      </c>
      <c r="L17" s="42">
        <v>6</v>
      </c>
      <c r="M17" s="42">
        <v>55</v>
      </c>
      <c r="N17" s="42">
        <v>713</v>
      </c>
      <c r="O17" s="42">
        <v>3887</v>
      </c>
      <c r="P17" s="42">
        <v>570</v>
      </c>
      <c r="Q17" s="42">
        <v>9775</v>
      </c>
      <c r="R17" s="42">
        <v>6</v>
      </c>
      <c r="S17" s="42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42">
        <f>SUM(F18,H18,J18,L18,N18,P18,R18,D40,F40,H40,J40,L40,N40,P40,D47,F47,H47,J47,L47)+2</f>
        <v>4750</v>
      </c>
      <c r="E18" s="42">
        <f>SUM(G18,I18,K18,M18,O18,Q18,S18,E40,G40,I40,K40,M40,O40,Q40,E47,G47,I47,K47,M47)+20</f>
        <v>39864</v>
      </c>
      <c r="F18" s="42">
        <v>26</v>
      </c>
      <c r="G18" s="42">
        <v>498</v>
      </c>
      <c r="H18" s="42">
        <v>4</v>
      </c>
      <c r="I18" s="42">
        <v>26</v>
      </c>
      <c r="J18" s="42">
        <v>4</v>
      </c>
      <c r="K18" s="42">
        <v>25</v>
      </c>
      <c r="L18" s="42">
        <v>2</v>
      </c>
      <c r="M18" s="42">
        <v>23</v>
      </c>
      <c r="N18" s="42">
        <v>635</v>
      </c>
      <c r="O18" s="42">
        <v>3591</v>
      </c>
      <c r="P18" s="42">
        <v>553</v>
      </c>
      <c r="Q18" s="42">
        <v>9643</v>
      </c>
      <c r="R18" s="42">
        <v>5</v>
      </c>
      <c r="S18" s="42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25"/>
      <c r="B19" s="39"/>
      <c r="C19" s="8"/>
      <c r="D19" s="41"/>
      <c r="E19" s="4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8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27"/>
      <c r="B20" s="2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6"/>
      <c r="S20" s="8"/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thickBot="1" x14ac:dyDescent="0.2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7" customFormat="1" ht="21.95" customHeight="1" x14ac:dyDescent="0.15">
      <c r="A22" s="60" t="s">
        <v>0</v>
      </c>
      <c r="B22" s="60"/>
      <c r="C22" s="61"/>
      <c r="D22" s="65" t="s">
        <v>45</v>
      </c>
      <c r="E22" s="61"/>
      <c r="F22" s="65" t="s">
        <v>21</v>
      </c>
      <c r="G22" s="61"/>
      <c r="H22" s="65" t="s">
        <v>22</v>
      </c>
      <c r="I22" s="61"/>
      <c r="J22" s="65" t="s">
        <v>23</v>
      </c>
      <c r="K22" s="61"/>
      <c r="L22" s="65" t="s">
        <v>24</v>
      </c>
      <c r="M22" s="61"/>
      <c r="N22" s="65" t="s">
        <v>25</v>
      </c>
      <c r="O22" s="61"/>
      <c r="P22" s="64" t="s">
        <v>26</v>
      </c>
      <c r="Q22" s="64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3" customFormat="1" ht="21.95" customHeight="1" x14ac:dyDescent="0.15">
      <c r="A23" s="62"/>
      <c r="B23" s="62"/>
      <c r="C23" s="63"/>
      <c r="D23" s="10" t="s">
        <v>1</v>
      </c>
      <c r="E23" s="10" t="s">
        <v>29</v>
      </c>
      <c r="F23" s="10" t="s">
        <v>1</v>
      </c>
      <c r="G23" s="10" t="s">
        <v>29</v>
      </c>
      <c r="H23" s="10" t="s">
        <v>1</v>
      </c>
      <c r="I23" s="10" t="s">
        <v>29</v>
      </c>
      <c r="J23" s="12" t="s">
        <v>1</v>
      </c>
      <c r="K23" s="10" t="s">
        <v>29</v>
      </c>
      <c r="L23" s="10" t="s">
        <v>1</v>
      </c>
      <c r="M23" s="10" t="s">
        <v>29</v>
      </c>
      <c r="N23" s="10" t="s">
        <v>1</v>
      </c>
      <c r="O23" s="10" t="s">
        <v>29</v>
      </c>
      <c r="P23" s="10" t="s">
        <v>1</v>
      </c>
      <c r="Q23" s="10" t="s">
        <v>38</v>
      </c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21.95" hidden="1" customHeight="1" outlineLevel="1" x14ac:dyDescent="0.15">
      <c r="A24" s="51" t="s">
        <v>31</v>
      </c>
      <c r="B24" s="13" t="s">
        <v>15</v>
      </c>
      <c r="C24" s="14" t="s">
        <v>11</v>
      </c>
      <c r="D24" s="92"/>
      <c r="E24" s="92"/>
      <c r="F24" s="29">
        <f t="shared" ref="F24:Q24" si="10">SUM(W74:W77)</f>
        <v>97</v>
      </c>
      <c r="G24" s="29">
        <f t="shared" si="10"/>
        <v>1546</v>
      </c>
      <c r="H24" s="29">
        <f t="shared" si="10"/>
        <v>2297</v>
      </c>
      <c r="I24" s="29">
        <f t="shared" si="10"/>
        <v>8490</v>
      </c>
      <c r="J24" s="29">
        <f t="shared" si="10"/>
        <v>50</v>
      </c>
      <c r="K24" s="29">
        <f t="shared" si="10"/>
        <v>683</v>
      </c>
      <c r="L24" s="29">
        <f t="shared" si="10"/>
        <v>84</v>
      </c>
      <c r="M24" s="29">
        <f t="shared" si="10"/>
        <v>199</v>
      </c>
      <c r="N24" s="29">
        <f t="shared" si="10"/>
        <v>1135</v>
      </c>
      <c r="O24" s="29">
        <f t="shared" si="10"/>
        <v>7194</v>
      </c>
      <c r="P24" s="29">
        <f t="shared" si="10"/>
        <v>58</v>
      </c>
      <c r="Q24" s="29">
        <f t="shared" si="10"/>
        <v>1234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69"/>
      <c r="B25" s="19" t="s">
        <v>16</v>
      </c>
      <c r="C25" s="8" t="s">
        <v>11</v>
      </c>
      <c r="D25" s="93"/>
      <c r="E25" s="93"/>
      <c r="F25" s="21">
        <f t="shared" ref="F25:O25" si="11">SUM(W78:W81)</f>
        <v>69</v>
      </c>
      <c r="G25" s="21">
        <f t="shared" si="11"/>
        <v>899</v>
      </c>
      <c r="H25" s="21">
        <f t="shared" si="11"/>
        <v>2293</v>
      </c>
      <c r="I25" s="21">
        <f t="shared" si="11"/>
        <v>8439</v>
      </c>
      <c r="J25" s="21">
        <f t="shared" si="11"/>
        <v>48</v>
      </c>
      <c r="K25" s="21">
        <f t="shared" si="11"/>
        <v>667</v>
      </c>
      <c r="L25" s="21">
        <f t="shared" si="11"/>
        <v>82</v>
      </c>
      <c r="M25" s="21">
        <f t="shared" si="11"/>
        <v>188</v>
      </c>
      <c r="N25" s="21">
        <f t="shared" si="11"/>
        <v>1016</v>
      </c>
      <c r="O25" s="21">
        <f t="shared" si="11"/>
        <v>5009</v>
      </c>
      <c r="P25" s="21" t="s">
        <v>37</v>
      </c>
      <c r="Q25" s="21" t="s">
        <v>37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52">
        <v>61</v>
      </c>
      <c r="B26" s="20" t="s">
        <v>15</v>
      </c>
      <c r="C26" s="8" t="s">
        <v>11</v>
      </c>
      <c r="D26" s="93"/>
      <c r="E26" s="93"/>
      <c r="F26" s="21">
        <f t="shared" ref="F26:Q26" si="12">SUM(W82:W85)</f>
        <v>104</v>
      </c>
      <c r="G26" s="21">
        <f t="shared" si="12"/>
        <v>1437</v>
      </c>
      <c r="H26" s="21">
        <f t="shared" si="12"/>
        <v>2241</v>
      </c>
      <c r="I26" s="21">
        <f t="shared" si="12"/>
        <v>8313</v>
      </c>
      <c r="J26" s="21">
        <f t="shared" si="12"/>
        <v>68</v>
      </c>
      <c r="K26" s="21">
        <f t="shared" si="12"/>
        <v>754</v>
      </c>
      <c r="L26" s="21">
        <f t="shared" si="12"/>
        <v>99</v>
      </c>
      <c r="M26" s="21">
        <f t="shared" si="12"/>
        <v>303</v>
      </c>
      <c r="N26" s="21">
        <f t="shared" si="12"/>
        <v>1216</v>
      </c>
      <c r="O26" s="21">
        <f t="shared" si="12"/>
        <v>8222</v>
      </c>
      <c r="P26" s="21">
        <f t="shared" si="12"/>
        <v>59</v>
      </c>
      <c r="Q26" s="21">
        <f t="shared" si="12"/>
        <v>1207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52"/>
      <c r="B27" s="17" t="s">
        <v>16</v>
      </c>
      <c r="C27" s="8" t="s">
        <v>11</v>
      </c>
      <c r="D27" s="93"/>
      <c r="E27" s="93"/>
      <c r="F27" s="21">
        <f t="shared" ref="F27:O27" si="13">SUM(W86:W89)</f>
        <v>82</v>
      </c>
      <c r="G27" s="21">
        <f t="shared" si="13"/>
        <v>1096</v>
      </c>
      <c r="H27" s="21">
        <f t="shared" si="13"/>
        <v>2236</v>
      </c>
      <c r="I27" s="21">
        <f t="shared" si="13"/>
        <v>8259</v>
      </c>
      <c r="J27" s="21">
        <f t="shared" si="13"/>
        <v>67</v>
      </c>
      <c r="K27" s="21">
        <f t="shared" si="13"/>
        <v>752</v>
      </c>
      <c r="L27" s="21">
        <f t="shared" si="13"/>
        <v>97</v>
      </c>
      <c r="M27" s="21">
        <f t="shared" si="13"/>
        <v>293</v>
      </c>
      <c r="N27" s="21">
        <f t="shared" si="13"/>
        <v>1099</v>
      </c>
      <c r="O27" s="21">
        <f t="shared" si="13"/>
        <v>5996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51" t="s">
        <v>28</v>
      </c>
      <c r="B28" s="13" t="s">
        <v>15</v>
      </c>
      <c r="C28" s="8" t="s">
        <v>11</v>
      </c>
      <c r="D28" s="93"/>
      <c r="E28" s="93"/>
      <c r="F28" s="21">
        <f t="shared" ref="F28:Q28" si="14">SUM(F82:F85)</f>
        <v>100</v>
      </c>
      <c r="G28" s="21">
        <f t="shared" si="14"/>
        <v>1635</v>
      </c>
      <c r="H28" s="21">
        <f t="shared" si="14"/>
        <v>2233</v>
      </c>
      <c r="I28" s="21">
        <f t="shared" si="14"/>
        <v>9747</v>
      </c>
      <c r="J28" s="21">
        <f t="shared" si="14"/>
        <v>71</v>
      </c>
      <c r="K28" s="21">
        <f t="shared" si="14"/>
        <v>914</v>
      </c>
      <c r="L28" s="21">
        <f t="shared" si="14"/>
        <v>129</v>
      </c>
      <c r="M28" s="21">
        <f t="shared" si="14"/>
        <v>329</v>
      </c>
      <c r="N28" s="21">
        <f t="shared" si="14"/>
        <v>1286</v>
      </c>
      <c r="O28" s="21">
        <f t="shared" si="14"/>
        <v>9386</v>
      </c>
      <c r="P28" s="21">
        <f t="shared" si="14"/>
        <v>61</v>
      </c>
      <c r="Q28" s="21">
        <f t="shared" si="14"/>
        <v>1340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69"/>
      <c r="B29" s="19" t="s">
        <v>16</v>
      </c>
      <c r="C29" s="8" t="s">
        <v>11</v>
      </c>
      <c r="D29" s="93"/>
      <c r="E29" s="93"/>
      <c r="F29" s="21">
        <f t="shared" ref="F29:O29" si="15">SUM(F86:F89)</f>
        <v>82</v>
      </c>
      <c r="G29" s="21">
        <f t="shared" si="15"/>
        <v>1407</v>
      </c>
      <c r="H29" s="21">
        <f t="shared" si="15"/>
        <v>2227</v>
      </c>
      <c r="I29" s="21">
        <f t="shared" si="15"/>
        <v>9679</v>
      </c>
      <c r="J29" s="21">
        <f t="shared" si="15"/>
        <v>70</v>
      </c>
      <c r="K29" s="21">
        <f t="shared" si="15"/>
        <v>912</v>
      </c>
      <c r="L29" s="21">
        <f t="shared" si="15"/>
        <v>127</v>
      </c>
      <c r="M29" s="21">
        <f t="shared" si="15"/>
        <v>316</v>
      </c>
      <c r="N29" s="21">
        <f t="shared" si="15"/>
        <v>1168</v>
      </c>
      <c r="O29" s="21">
        <f t="shared" si="15"/>
        <v>7061</v>
      </c>
      <c r="P29" s="21" t="s">
        <v>37</v>
      </c>
      <c r="Q29" s="21" t="s">
        <v>37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52">
        <v>8</v>
      </c>
      <c r="B30" s="20" t="s">
        <v>15</v>
      </c>
      <c r="C30" s="8" t="s">
        <v>11</v>
      </c>
      <c r="D30" s="93"/>
      <c r="E30" s="93"/>
      <c r="F30" s="21">
        <f t="shared" ref="F30:Q30" si="16">SUM(F90:F93)</f>
        <v>104</v>
      </c>
      <c r="G30" s="21">
        <f t="shared" si="16"/>
        <v>1291</v>
      </c>
      <c r="H30" s="21">
        <f t="shared" si="16"/>
        <v>2208</v>
      </c>
      <c r="I30" s="21">
        <f t="shared" si="16"/>
        <v>10776</v>
      </c>
      <c r="J30" s="21">
        <f t="shared" si="16"/>
        <v>82</v>
      </c>
      <c r="K30" s="21">
        <f t="shared" si="16"/>
        <v>864</v>
      </c>
      <c r="L30" s="21">
        <f t="shared" si="16"/>
        <v>133</v>
      </c>
      <c r="M30" s="21">
        <f t="shared" si="16"/>
        <v>309</v>
      </c>
      <c r="N30" s="21">
        <f t="shared" si="16"/>
        <v>1348</v>
      </c>
      <c r="O30" s="21">
        <f t="shared" si="16"/>
        <v>10325</v>
      </c>
      <c r="P30" s="21">
        <f t="shared" si="16"/>
        <v>56</v>
      </c>
      <c r="Q30" s="21">
        <f t="shared" si="16"/>
        <v>1336</v>
      </c>
      <c r="T30" s="8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21.95" hidden="1" customHeight="1" outlineLevel="1" x14ac:dyDescent="0.15">
      <c r="A31" s="52"/>
      <c r="B31" s="17" t="s">
        <v>16</v>
      </c>
      <c r="C31" s="8" t="s">
        <v>11</v>
      </c>
      <c r="D31" s="93"/>
      <c r="E31" s="93"/>
      <c r="F31" s="21">
        <f t="shared" ref="F31:O31" si="17">SUM(F94:F97)</f>
        <v>86</v>
      </c>
      <c r="G31" s="21">
        <f t="shared" si="17"/>
        <v>1026</v>
      </c>
      <c r="H31" s="21">
        <f t="shared" si="17"/>
        <v>2203</v>
      </c>
      <c r="I31" s="21">
        <f t="shared" si="17"/>
        <v>10717</v>
      </c>
      <c r="J31" s="21">
        <f t="shared" si="17"/>
        <v>81</v>
      </c>
      <c r="K31" s="21">
        <f t="shared" si="17"/>
        <v>862</v>
      </c>
      <c r="L31" s="21">
        <f t="shared" si="17"/>
        <v>131</v>
      </c>
      <c r="M31" s="21">
        <f t="shared" si="17"/>
        <v>301</v>
      </c>
      <c r="N31" s="21">
        <f t="shared" si="17"/>
        <v>1228</v>
      </c>
      <c r="O31" s="21">
        <f t="shared" si="17"/>
        <v>7822</v>
      </c>
      <c r="P31" s="21" t="s">
        <v>37</v>
      </c>
      <c r="Q31" s="21" t="s">
        <v>37</v>
      </c>
    </row>
    <row r="32" spans="1:34" ht="21.95" hidden="1" customHeight="1" outlineLevel="1" x14ac:dyDescent="0.15">
      <c r="A32" s="51">
        <v>13</v>
      </c>
      <c r="B32" s="13" t="s">
        <v>15</v>
      </c>
      <c r="C32" s="8" t="s">
        <v>11</v>
      </c>
      <c r="D32" s="93"/>
      <c r="E32" s="93"/>
      <c r="F32" s="21">
        <f t="shared" ref="F32:Q32" si="18">SUM(F98:F101)</f>
        <v>115</v>
      </c>
      <c r="G32" s="21">
        <f t="shared" si="18"/>
        <v>1618</v>
      </c>
      <c r="H32" s="21">
        <f t="shared" si="18"/>
        <v>2195</v>
      </c>
      <c r="I32" s="21">
        <f t="shared" si="18"/>
        <v>12749</v>
      </c>
      <c r="J32" s="21">
        <f t="shared" si="18"/>
        <v>70</v>
      </c>
      <c r="K32" s="21">
        <f t="shared" si="18"/>
        <v>818</v>
      </c>
      <c r="L32" s="21">
        <f t="shared" si="18"/>
        <v>126</v>
      </c>
      <c r="M32" s="21">
        <f t="shared" si="18"/>
        <v>333</v>
      </c>
      <c r="N32" s="21">
        <f t="shared" si="18"/>
        <v>1446</v>
      </c>
      <c r="O32" s="21">
        <f t="shared" si="18"/>
        <v>11310</v>
      </c>
      <c r="P32" s="21">
        <f t="shared" si="18"/>
        <v>57</v>
      </c>
      <c r="Q32" s="21">
        <f t="shared" si="18"/>
        <v>1275</v>
      </c>
    </row>
    <row r="33" spans="1:17" ht="21.95" hidden="1" customHeight="1" outlineLevel="1" x14ac:dyDescent="0.15">
      <c r="A33" s="52"/>
      <c r="B33" s="17" t="s">
        <v>16</v>
      </c>
      <c r="C33" s="8" t="s">
        <v>11</v>
      </c>
      <c r="D33" s="93"/>
      <c r="E33" s="93"/>
      <c r="F33" s="21">
        <f t="shared" ref="F33:O33" si="19">SUM(F102:F105)</f>
        <v>95</v>
      </c>
      <c r="G33" s="21">
        <f t="shared" si="19"/>
        <v>1328</v>
      </c>
      <c r="H33" s="21">
        <f t="shared" si="19"/>
        <v>2189</v>
      </c>
      <c r="I33" s="21">
        <f t="shared" si="19"/>
        <v>12677</v>
      </c>
      <c r="J33" s="21">
        <f t="shared" si="19"/>
        <v>69</v>
      </c>
      <c r="K33" s="21">
        <f t="shared" si="19"/>
        <v>816</v>
      </c>
      <c r="L33" s="21">
        <f t="shared" si="19"/>
        <v>124</v>
      </c>
      <c r="M33" s="21">
        <f t="shared" si="19"/>
        <v>322</v>
      </c>
      <c r="N33" s="21">
        <f t="shared" si="19"/>
        <v>1297</v>
      </c>
      <c r="O33" s="21">
        <f t="shared" si="19"/>
        <v>8695</v>
      </c>
      <c r="P33" s="21" t="s">
        <v>37</v>
      </c>
      <c r="Q33" s="21" t="s">
        <v>37</v>
      </c>
    </row>
    <row r="34" spans="1:17" ht="21.95" customHeight="1" collapsed="1" x14ac:dyDescent="0.15">
      <c r="A34" s="51">
        <v>18</v>
      </c>
      <c r="B34" s="13" t="s">
        <v>15</v>
      </c>
      <c r="C34" s="8" t="s">
        <v>11</v>
      </c>
      <c r="D34" s="93"/>
      <c r="E34" s="93"/>
      <c r="F34" s="46">
        <v>87</v>
      </c>
      <c r="G34" s="46">
        <v>1240</v>
      </c>
      <c r="H34" s="46">
        <v>1942</v>
      </c>
      <c r="I34" s="46">
        <v>11627</v>
      </c>
      <c r="J34" s="46">
        <v>63</v>
      </c>
      <c r="K34" s="46">
        <v>609</v>
      </c>
      <c r="L34" s="46">
        <v>126</v>
      </c>
      <c r="M34" s="46">
        <v>307</v>
      </c>
      <c r="N34" s="46">
        <v>1557</v>
      </c>
      <c r="O34" s="46">
        <v>14300</v>
      </c>
      <c r="P34" s="46">
        <v>53</v>
      </c>
      <c r="Q34" s="46">
        <v>1373</v>
      </c>
    </row>
    <row r="35" spans="1:17" ht="21.95" customHeight="1" thickBot="1" x14ac:dyDescent="0.2">
      <c r="A35" s="69"/>
      <c r="B35" s="19" t="s">
        <v>16</v>
      </c>
      <c r="C35" s="8" t="s">
        <v>11</v>
      </c>
      <c r="D35" s="94"/>
      <c r="E35" s="94"/>
      <c r="F35" s="46">
        <v>87</v>
      </c>
      <c r="G35" s="46">
        <v>1240</v>
      </c>
      <c r="H35" s="46">
        <v>1936</v>
      </c>
      <c r="I35" s="46">
        <v>11559</v>
      </c>
      <c r="J35" s="46">
        <v>63</v>
      </c>
      <c r="K35" s="46">
        <v>609</v>
      </c>
      <c r="L35" s="46">
        <v>124</v>
      </c>
      <c r="M35" s="46">
        <v>299</v>
      </c>
      <c r="N35" s="46">
        <v>1416</v>
      </c>
      <c r="O35" s="46">
        <v>11836</v>
      </c>
      <c r="P35" s="46" t="s">
        <v>37</v>
      </c>
      <c r="Q35" s="46" t="s">
        <v>37</v>
      </c>
    </row>
    <row r="36" spans="1:17" ht="21.95" customHeight="1" x14ac:dyDescent="0.15">
      <c r="A36" s="87" t="s">
        <v>0</v>
      </c>
      <c r="B36" s="87"/>
      <c r="C36" s="8"/>
      <c r="D36" s="78" t="s">
        <v>45</v>
      </c>
      <c r="E36" s="78"/>
      <c r="F36" s="90" t="s">
        <v>44</v>
      </c>
      <c r="G36" s="91"/>
      <c r="H36" s="90" t="s">
        <v>46</v>
      </c>
      <c r="I36" s="91"/>
      <c r="J36" s="65" t="s">
        <v>57</v>
      </c>
      <c r="K36" s="61"/>
      <c r="L36" s="65" t="s">
        <v>54</v>
      </c>
      <c r="M36" s="61"/>
      <c r="N36" s="88" t="s">
        <v>47</v>
      </c>
      <c r="O36" s="89"/>
      <c r="P36" s="88" t="s">
        <v>26</v>
      </c>
      <c r="Q36" s="89"/>
    </row>
    <row r="37" spans="1:17" ht="21.95" customHeight="1" x14ac:dyDescent="0.15">
      <c r="A37" s="87"/>
      <c r="B37" s="87"/>
      <c r="C37" s="8"/>
      <c r="D37" s="10" t="s">
        <v>48</v>
      </c>
      <c r="E37" s="10" t="s">
        <v>38</v>
      </c>
      <c r="F37" s="10" t="s">
        <v>48</v>
      </c>
      <c r="G37" s="10" t="s">
        <v>38</v>
      </c>
      <c r="H37" s="10" t="s">
        <v>48</v>
      </c>
      <c r="I37" s="10" t="s">
        <v>38</v>
      </c>
      <c r="J37" s="12" t="s">
        <v>1</v>
      </c>
      <c r="K37" s="10" t="s">
        <v>29</v>
      </c>
      <c r="L37" s="10" t="s">
        <v>1</v>
      </c>
      <c r="M37" s="10" t="s">
        <v>29</v>
      </c>
      <c r="N37" s="10" t="s">
        <v>1</v>
      </c>
      <c r="O37" s="10" t="s">
        <v>29</v>
      </c>
      <c r="P37" s="10" t="s">
        <v>48</v>
      </c>
      <c r="Q37" s="10" t="s">
        <v>38</v>
      </c>
    </row>
    <row r="38" spans="1:17" ht="21.95" customHeight="1" x14ac:dyDescent="0.15">
      <c r="A38" s="52">
        <v>21</v>
      </c>
      <c r="B38" s="50" t="s">
        <v>15</v>
      </c>
      <c r="C38" s="8"/>
      <c r="D38" s="47">
        <v>45</v>
      </c>
      <c r="E38" s="47">
        <v>388</v>
      </c>
      <c r="F38" s="46">
        <v>65</v>
      </c>
      <c r="G38" s="46">
        <v>1193</v>
      </c>
      <c r="H38" s="46">
        <v>1315</v>
      </c>
      <c r="I38" s="46">
        <v>8523</v>
      </c>
      <c r="J38" s="46">
        <v>68</v>
      </c>
      <c r="K38" s="46">
        <v>819</v>
      </c>
      <c r="L38" s="46">
        <v>203</v>
      </c>
      <c r="M38" s="46">
        <v>716</v>
      </c>
      <c r="N38" s="46">
        <v>622</v>
      </c>
      <c r="O38" s="46">
        <v>3708</v>
      </c>
      <c r="P38" s="46">
        <v>53</v>
      </c>
      <c r="Q38" s="46">
        <v>1338</v>
      </c>
    </row>
    <row r="39" spans="1:17" ht="21.95" customHeight="1" x14ac:dyDescent="0.15">
      <c r="A39" s="52"/>
      <c r="B39" s="17" t="s">
        <v>16</v>
      </c>
      <c r="C39" s="8"/>
      <c r="D39" s="48">
        <v>45</v>
      </c>
      <c r="E39" s="48">
        <v>388</v>
      </c>
      <c r="F39" s="48">
        <v>65</v>
      </c>
      <c r="G39" s="48">
        <v>1193</v>
      </c>
      <c r="H39" s="48">
        <v>1314</v>
      </c>
      <c r="I39" s="48">
        <v>8518</v>
      </c>
      <c r="J39" s="48">
        <v>68</v>
      </c>
      <c r="K39" s="48">
        <v>819</v>
      </c>
      <c r="L39" s="48">
        <v>201</v>
      </c>
      <c r="M39" s="48">
        <v>710</v>
      </c>
      <c r="N39" s="48">
        <v>615</v>
      </c>
      <c r="O39" s="48">
        <v>3617</v>
      </c>
      <c r="P39" s="48" t="s">
        <v>56</v>
      </c>
      <c r="Q39" s="48" t="s">
        <v>56</v>
      </c>
    </row>
    <row r="40" spans="1:17" ht="21.95" customHeight="1" x14ac:dyDescent="0.15">
      <c r="A40" s="27">
        <v>24</v>
      </c>
      <c r="B40" s="17" t="s">
        <v>55</v>
      </c>
      <c r="C40" s="8"/>
      <c r="D40" s="47">
        <v>36</v>
      </c>
      <c r="E40" s="46">
        <v>262</v>
      </c>
      <c r="F40" s="46">
        <v>59</v>
      </c>
      <c r="G40" s="46">
        <v>1154</v>
      </c>
      <c r="H40" s="46">
        <v>1186</v>
      </c>
      <c r="I40" s="46">
        <v>7993</v>
      </c>
      <c r="J40" s="46">
        <v>62</v>
      </c>
      <c r="K40" s="46">
        <v>796</v>
      </c>
      <c r="L40" s="46">
        <v>181</v>
      </c>
      <c r="M40" s="46">
        <v>650</v>
      </c>
      <c r="N40" s="46">
        <v>599</v>
      </c>
      <c r="O40" s="46">
        <v>3583</v>
      </c>
      <c r="P40" s="46" t="s">
        <v>34</v>
      </c>
      <c r="Q40" s="46" t="s">
        <v>34</v>
      </c>
    </row>
    <row r="41" spans="1:17" ht="21.95" customHeight="1" x14ac:dyDescent="0.15">
      <c r="A41" s="27"/>
      <c r="B41" s="39"/>
      <c r="C41" s="8"/>
      <c r="D41" s="47"/>
      <c r="E41" s="46"/>
      <c r="F41" s="46"/>
      <c r="G41" s="46"/>
      <c r="H41" s="49"/>
      <c r="I41" s="46"/>
      <c r="J41" s="46"/>
      <c r="K41" s="46"/>
      <c r="L41" s="46"/>
      <c r="M41" s="46"/>
      <c r="N41" s="46"/>
      <c r="O41" s="46"/>
      <c r="P41" s="46"/>
      <c r="Q41" s="46"/>
    </row>
    <row r="42" spans="1:17" ht="21.95" customHeight="1" thickBot="1" x14ac:dyDescent="0.2">
      <c r="C42" s="8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21.95" customHeight="1" x14ac:dyDescent="0.15">
      <c r="A43" s="86" t="s">
        <v>0</v>
      </c>
      <c r="B43" s="86"/>
      <c r="C43" s="6"/>
      <c r="D43" s="65" t="s">
        <v>49</v>
      </c>
      <c r="E43" s="61"/>
      <c r="F43" s="64" t="s">
        <v>50</v>
      </c>
      <c r="G43" s="64"/>
      <c r="H43" s="65" t="s">
        <v>51</v>
      </c>
      <c r="I43" s="61"/>
      <c r="J43" s="88" t="s">
        <v>25</v>
      </c>
      <c r="K43" s="89"/>
      <c r="L43" s="88" t="s">
        <v>52</v>
      </c>
      <c r="M43" s="89"/>
      <c r="N43" s="21"/>
      <c r="O43" s="21"/>
      <c r="P43" s="21"/>
      <c r="Q43" s="21"/>
    </row>
    <row r="44" spans="1:17" ht="21.95" customHeight="1" x14ac:dyDescent="0.15">
      <c r="A44" s="87"/>
      <c r="B44" s="87"/>
      <c r="C44" s="8"/>
      <c r="D44" s="10" t="s">
        <v>1</v>
      </c>
      <c r="E44" s="10" t="s">
        <v>29</v>
      </c>
      <c r="F44" s="10" t="s">
        <v>1</v>
      </c>
      <c r="G44" s="10" t="s">
        <v>29</v>
      </c>
      <c r="H44" s="10" t="s">
        <v>48</v>
      </c>
      <c r="I44" s="10" t="s">
        <v>38</v>
      </c>
      <c r="J44" s="10" t="s">
        <v>48</v>
      </c>
      <c r="K44" s="10" t="s">
        <v>38</v>
      </c>
      <c r="L44" s="10" t="s">
        <v>48</v>
      </c>
      <c r="M44" s="10" t="s">
        <v>38</v>
      </c>
      <c r="N44" s="21"/>
      <c r="O44" s="21"/>
      <c r="P44" s="21"/>
      <c r="Q44" s="21"/>
    </row>
    <row r="45" spans="1:17" ht="21.95" customHeight="1" x14ac:dyDescent="0.15">
      <c r="A45" s="52">
        <v>21</v>
      </c>
      <c r="B45" s="50" t="s">
        <v>15</v>
      </c>
      <c r="C45" s="8"/>
      <c r="D45" s="48">
        <v>327</v>
      </c>
      <c r="E45" s="48">
        <v>6817</v>
      </c>
      <c r="F45" s="46">
        <v>143</v>
      </c>
      <c r="G45" s="46">
        <v>1869</v>
      </c>
      <c r="H45" s="46">
        <v>54</v>
      </c>
      <c r="I45" s="46">
        <v>517</v>
      </c>
      <c r="J45" s="46">
        <v>330</v>
      </c>
      <c r="K45" s="46">
        <v>1937</v>
      </c>
      <c r="L45" s="46">
        <v>694</v>
      </c>
      <c r="M45" s="46">
        <v>2961</v>
      </c>
      <c r="N45" s="21"/>
      <c r="Q45" s="21"/>
    </row>
    <row r="46" spans="1:17" ht="21.95" customHeight="1" x14ac:dyDescent="0.15">
      <c r="A46" s="52"/>
      <c r="B46" s="17" t="s">
        <v>16</v>
      </c>
      <c r="C46" s="8"/>
      <c r="D46" s="48">
        <v>271</v>
      </c>
      <c r="E46" s="48">
        <v>5556</v>
      </c>
      <c r="F46" s="46">
        <v>90</v>
      </c>
      <c r="G46" s="46">
        <v>725</v>
      </c>
      <c r="H46" s="46">
        <v>54</v>
      </c>
      <c r="I46" s="46">
        <v>517</v>
      </c>
      <c r="J46" s="46">
        <v>320</v>
      </c>
      <c r="K46" s="46">
        <v>1891</v>
      </c>
      <c r="L46" s="46">
        <v>683</v>
      </c>
      <c r="M46" s="46">
        <v>2807</v>
      </c>
      <c r="N46" s="21"/>
      <c r="Q46" s="21"/>
    </row>
    <row r="47" spans="1:17" ht="21.95" customHeight="1" x14ac:dyDescent="0.15">
      <c r="A47" s="16">
        <v>24</v>
      </c>
      <c r="B47" s="17" t="s">
        <v>55</v>
      </c>
      <c r="C47" s="8"/>
      <c r="D47" s="48">
        <v>283</v>
      </c>
      <c r="E47" s="48">
        <v>5578</v>
      </c>
      <c r="F47" s="46">
        <v>87</v>
      </c>
      <c r="G47" s="46">
        <v>765</v>
      </c>
      <c r="H47" s="46">
        <v>51</v>
      </c>
      <c r="I47" s="46">
        <v>552</v>
      </c>
      <c r="J47" s="46">
        <v>323</v>
      </c>
      <c r="K47" s="46">
        <v>1896</v>
      </c>
      <c r="L47" s="46">
        <v>652</v>
      </c>
      <c r="M47" s="46">
        <v>2665</v>
      </c>
      <c r="N47" s="21"/>
      <c r="O47" s="21"/>
      <c r="P47" s="21"/>
      <c r="Q47" s="21"/>
    </row>
    <row r="48" spans="1:17" ht="21.95" customHeight="1" x14ac:dyDescent="0.15">
      <c r="A48" s="16"/>
      <c r="B48" s="39"/>
      <c r="C48" s="8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34" ht="21.95" customHeight="1" x14ac:dyDescent="0.15">
      <c r="A49" s="7" t="s">
        <v>41</v>
      </c>
      <c r="F49" s="7" t="s">
        <v>42</v>
      </c>
    </row>
    <row r="50" spans="1:34" ht="21.95" customHeight="1" x14ac:dyDescent="0.15">
      <c r="A50" s="7" t="s">
        <v>43</v>
      </c>
      <c r="F50" s="7" t="s">
        <v>53</v>
      </c>
    </row>
    <row r="51" spans="1:34" hidden="1" x14ac:dyDescent="0.15">
      <c r="A51" s="1" t="s">
        <v>27</v>
      </c>
      <c r="Q51" s="5" t="s">
        <v>30</v>
      </c>
      <c r="R51" s="1"/>
      <c r="T51" s="3"/>
      <c r="AH51" s="5" t="s">
        <v>30</v>
      </c>
    </row>
    <row r="52" spans="1:34" s="7" customFormat="1" ht="12" hidden="1" x14ac:dyDescent="0.15">
      <c r="A52" s="67" t="s">
        <v>0</v>
      </c>
      <c r="B52" s="67"/>
      <c r="C52" s="67"/>
      <c r="D52" s="65" t="s">
        <v>3</v>
      </c>
      <c r="E52" s="61"/>
      <c r="F52" s="65" t="s">
        <v>4</v>
      </c>
      <c r="G52" s="61"/>
      <c r="H52" s="65" t="s">
        <v>5</v>
      </c>
      <c r="I52" s="61"/>
      <c r="J52" s="65" t="s">
        <v>6</v>
      </c>
      <c r="K52" s="61"/>
      <c r="L52" s="65" t="s">
        <v>7</v>
      </c>
      <c r="M52" s="61"/>
      <c r="N52" s="65" t="s">
        <v>8</v>
      </c>
      <c r="O52" s="61"/>
      <c r="P52" s="65" t="s">
        <v>9</v>
      </c>
      <c r="Q52" s="60"/>
      <c r="R52" s="67" t="s">
        <v>0</v>
      </c>
      <c r="S52" s="67"/>
      <c r="T52" s="67"/>
      <c r="U52" s="60" t="s">
        <v>3</v>
      </c>
      <c r="V52" s="61"/>
      <c r="W52" s="65" t="s">
        <v>4</v>
      </c>
      <c r="X52" s="61"/>
      <c r="Y52" s="65" t="s">
        <v>5</v>
      </c>
      <c r="Z52" s="61"/>
      <c r="AA52" s="65" t="s">
        <v>6</v>
      </c>
      <c r="AB52" s="61"/>
      <c r="AC52" s="65" t="s">
        <v>7</v>
      </c>
      <c r="AD52" s="61"/>
      <c r="AE52" s="65" t="s">
        <v>8</v>
      </c>
      <c r="AF52" s="61"/>
      <c r="AG52" s="65" t="s">
        <v>9</v>
      </c>
      <c r="AH52" s="60"/>
    </row>
    <row r="53" spans="1:34" s="3" customFormat="1" ht="12" hidden="1" x14ac:dyDescent="0.15">
      <c r="A53" s="68"/>
      <c r="B53" s="68"/>
      <c r="C53" s="68"/>
      <c r="D53" s="10" t="s">
        <v>1</v>
      </c>
      <c r="E53" s="10" t="s">
        <v>2</v>
      </c>
      <c r="F53" s="10" t="s">
        <v>1</v>
      </c>
      <c r="G53" s="10" t="s">
        <v>2</v>
      </c>
      <c r="H53" s="10" t="s">
        <v>1</v>
      </c>
      <c r="I53" s="10" t="s">
        <v>2</v>
      </c>
      <c r="J53" s="10" t="s">
        <v>1</v>
      </c>
      <c r="K53" s="10" t="s">
        <v>2</v>
      </c>
      <c r="L53" s="10" t="s">
        <v>1</v>
      </c>
      <c r="M53" s="10" t="s">
        <v>2</v>
      </c>
      <c r="N53" s="10" t="s">
        <v>1</v>
      </c>
      <c r="O53" s="10" t="s">
        <v>2</v>
      </c>
      <c r="P53" s="10" t="s">
        <v>1</v>
      </c>
      <c r="Q53" s="11" t="s">
        <v>2</v>
      </c>
      <c r="R53" s="68"/>
      <c r="S53" s="68"/>
      <c r="T53" s="68"/>
      <c r="U53" s="12" t="s">
        <v>1</v>
      </c>
      <c r="V53" s="10" t="s">
        <v>2</v>
      </c>
      <c r="W53" s="10" t="s">
        <v>1</v>
      </c>
      <c r="X53" s="10" t="s">
        <v>2</v>
      </c>
      <c r="Y53" s="10" t="s">
        <v>1</v>
      </c>
      <c r="Z53" s="10" t="s">
        <v>2</v>
      </c>
      <c r="AA53" s="10" t="s">
        <v>1</v>
      </c>
      <c r="AB53" s="10" t="s">
        <v>2</v>
      </c>
      <c r="AC53" s="10" t="s">
        <v>1</v>
      </c>
      <c r="AD53" s="10" t="s">
        <v>2</v>
      </c>
      <c r="AE53" s="10" t="s">
        <v>1</v>
      </c>
      <c r="AF53" s="10" t="s">
        <v>2</v>
      </c>
      <c r="AG53" s="10" t="s">
        <v>1</v>
      </c>
      <c r="AH53" s="11" t="s">
        <v>2</v>
      </c>
    </row>
    <row r="54" spans="1:34" hidden="1" x14ac:dyDescent="0.15">
      <c r="A54" s="73" t="s">
        <v>10</v>
      </c>
      <c r="B54" s="54" t="s">
        <v>15</v>
      </c>
      <c r="C54" s="10" t="s">
        <v>11</v>
      </c>
      <c r="D54" s="30">
        <f>SUM(F54,H54,J54,L54,N54,P54,D82,F82,H82,J82,L82,N82,P82)</f>
        <v>3818</v>
      </c>
      <c r="E54" s="31">
        <f>SUM(G54,I54,K54,M54,O54,Q54,E82,G82,I82,K82,M82,O82,Q82)</f>
        <v>31396</v>
      </c>
      <c r="F54" s="31">
        <v>6</v>
      </c>
      <c r="G54" s="31">
        <v>96</v>
      </c>
      <c r="H54" s="31">
        <v>4</v>
      </c>
      <c r="I54" s="31">
        <v>34</v>
      </c>
      <c r="J54" s="31">
        <v>1</v>
      </c>
      <c r="K54" s="31">
        <v>2</v>
      </c>
      <c r="L54" s="31">
        <v>2</v>
      </c>
      <c r="M54" s="31">
        <v>25</v>
      </c>
      <c r="N54" s="31">
        <v>442</v>
      </c>
      <c r="O54" s="31">
        <v>3634</v>
      </c>
      <c r="P54" s="31">
        <v>566</v>
      </c>
      <c r="Q54" s="31">
        <v>10652</v>
      </c>
      <c r="R54" s="73" t="s">
        <v>31</v>
      </c>
      <c r="S54" s="54" t="s">
        <v>15</v>
      </c>
      <c r="T54" s="10" t="s">
        <v>11</v>
      </c>
      <c r="U54" s="30">
        <f>SUM(W54,Y54,AA54,AC54,AE54,AG54,U74,W74,Y74,AA74,AC74,AE74,AG74)</f>
        <v>3582</v>
      </c>
      <c r="V54" s="31">
        <f>SUM(X54,Z54,AB54,AD54,AF54,AH54,V74,X74,Z74,AB74,AD74,AF74,AH74)</f>
        <v>26632</v>
      </c>
      <c r="W54" s="31">
        <v>10</v>
      </c>
      <c r="X54" s="31">
        <v>117</v>
      </c>
      <c r="Y54" s="31">
        <v>4</v>
      </c>
      <c r="Z54" s="31">
        <v>60</v>
      </c>
      <c r="AA54" s="31">
        <v>6</v>
      </c>
      <c r="AB54" s="31">
        <v>18</v>
      </c>
      <c r="AC54" s="31">
        <v>8</v>
      </c>
      <c r="AD54" s="31">
        <v>55</v>
      </c>
      <c r="AE54" s="31">
        <v>445</v>
      </c>
      <c r="AF54" s="31">
        <v>3393</v>
      </c>
      <c r="AG54" s="31">
        <v>481</v>
      </c>
      <c r="AH54" s="31">
        <v>9438</v>
      </c>
    </row>
    <row r="55" spans="1:34" hidden="1" x14ac:dyDescent="0.15">
      <c r="A55" s="74"/>
      <c r="B55" s="55"/>
      <c r="C55" s="10" t="s">
        <v>12</v>
      </c>
      <c r="D55" s="32">
        <f t="shared" ref="D55:D77" si="20">SUM(F55,H55,J55,L55,N55,P55,D83,F83,H83,J83,L83,N83,P83)</f>
        <v>778</v>
      </c>
      <c r="E55" s="22">
        <f t="shared" ref="E55:E77" si="21">SUM(G55,I55,K55,M55,O55,Q55,E83,G83,I83,K83,M83,O83,Q83)</f>
        <v>6757</v>
      </c>
      <c r="F55" s="22" t="s">
        <v>34</v>
      </c>
      <c r="G55" s="22" t="s">
        <v>34</v>
      </c>
      <c r="H55" s="22">
        <v>2</v>
      </c>
      <c r="I55" s="22">
        <v>40</v>
      </c>
      <c r="J55" s="22">
        <v>2</v>
      </c>
      <c r="K55" s="22">
        <v>10</v>
      </c>
      <c r="L55" s="22">
        <v>2</v>
      </c>
      <c r="M55" s="22">
        <v>6</v>
      </c>
      <c r="N55" s="22">
        <v>136</v>
      </c>
      <c r="O55" s="22">
        <v>820</v>
      </c>
      <c r="P55" s="22">
        <v>129</v>
      </c>
      <c r="Q55" s="22">
        <v>2178</v>
      </c>
      <c r="R55" s="74"/>
      <c r="S55" s="55"/>
      <c r="T55" s="10" t="s">
        <v>12</v>
      </c>
      <c r="U55" s="22">
        <f t="shared" ref="U55:U69" si="22">SUM(W55,Y55,AA55,AC55,AE55,AG55,U75,W75,Y75,AA75,AC75,AE75,AG75)</f>
        <v>769</v>
      </c>
      <c r="V55" s="22">
        <f t="shared" ref="V55:V69" si="23">SUM(X55,Z55,AB55,AD55,AF55,AH55,V75,X75,Z75,AB75,AD75,AF75,AH75)</f>
        <v>6240</v>
      </c>
      <c r="W55" s="22">
        <v>2</v>
      </c>
      <c r="X55" s="22">
        <v>2</v>
      </c>
      <c r="Y55" s="22">
        <v>2</v>
      </c>
      <c r="Z55" s="22">
        <v>65</v>
      </c>
      <c r="AA55" s="22">
        <v>2</v>
      </c>
      <c r="AB55" s="22">
        <v>8</v>
      </c>
      <c r="AC55" s="22">
        <v>1</v>
      </c>
      <c r="AD55" s="22">
        <v>1</v>
      </c>
      <c r="AE55" s="22">
        <v>115</v>
      </c>
      <c r="AF55" s="22">
        <v>786</v>
      </c>
      <c r="AG55" s="22">
        <v>132</v>
      </c>
      <c r="AH55" s="22">
        <v>1960</v>
      </c>
    </row>
    <row r="56" spans="1:34" hidden="1" x14ac:dyDescent="0.15">
      <c r="A56" s="74"/>
      <c r="B56" s="55"/>
      <c r="C56" s="10" t="s">
        <v>13</v>
      </c>
      <c r="D56" s="32">
        <f t="shared" si="20"/>
        <v>357</v>
      </c>
      <c r="E56" s="22">
        <f t="shared" si="21"/>
        <v>2304</v>
      </c>
      <c r="F56" s="22">
        <v>2</v>
      </c>
      <c r="G56" s="22">
        <v>11</v>
      </c>
      <c r="H56" s="22" t="s">
        <v>35</v>
      </c>
      <c r="I56" s="22" t="s">
        <v>35</v>
      </c>
      <c r="J56" s="22" t="s">
        <v>35</v>
      </c>
      <c r="K56" s="22" t="s">
        <v>35</v>
      </c>
      <c r="L56" s="22" t="s">
        <v>35</v>
      </c>
      <c r="M56" s="22" t="s">
        <v>35</v>
      </c>
      <c r="N56" s="22">
        <v>97</v>
      </c>
      <c r="O56" s="22">
        <v>511</v>
      </c>
      <c r="P56" s="22">
        <v>57</v>
      </c>
      <c r="Q56" s="22">
        <v>919</v>
      </c>
      <c r="R56" s="74"/>
      <c r="S56" s="55"/>
      <c r="T56" s="10" t="s">
        <v>13</v>
      </c>
      <c r="U56" s="22">
        <f t="shared" si="22"/>
        <v>323</v>
      </c>
      <c r="V56" s="22">
        <f t="shared" si="23"/>
        <v>1913</v>
      </c>
      <c r="W56" s="22">
        <v>2</v>
      </c>
      <c r="X56" s="22">
        <v>11</v>
      </c>
      <c r="Y56" s="22" t="s">
        <v>35</v>
      </c>
      <c r="Z56" s="22" t="s">
        <v>35</v>
      </c>
      <c r="AA56" s="22" t="s">
        <v>35</v>
      </c>
      <c r="AB56" s="22" t="s">
        <v>35</v>
      </c>
      <c r="AC56" s="22">
        <v>3</v>
      </c>
      <c r="AD56" s="22">
        <v>39</v>
      </c>
      <c r="AE56" s="22">
        <v>75</v>
      </c>
      <c r="AF56" s="22">
        <v>386</v>
      </c>
      <c r="AG56" s="22">
        <v>66</v>
      </c>
      <c r="AH56" s="22">
        <v>823</v>
      </c>
    </row>
    <row r="57" spans="1:34" hidden="1" x14ac:dyDescent="0.15">
      <c r="A57" s="74"/>
      <c r="B57" s="56"/>
      <c r="C57" s="10" t="s">
        <v>14</v>
      </c>
      <c r="D57" s="33">
        <f t="shared" si="20"/>
        <v>610</v>
      </c>
      <c r="E57" s="34">
        <f t="shared" si="21"/>
        <v>4076</v>
      </c>
      <c r="F57" s="34">
        <v>3</v>
      </c>
      <c r="G57" s="34">
        <v>9</v>
      </c>
      <c r="H57" s="34">
        <v>2</v>
      </c>
      <c r="I57" s="34">
        <v>12</v>
      </c>
      <c r="J57" s="34" t="s">
        <v>36</v>
      </c>
      <c r="K57" s="34" t="s">
        <v>36</v>
      </c>
      <c r="L57" s="34">
        <v>1</v>
      </c>
      <c r="M57" s="34">
        <v>18</v>
      </c>
      <c r="N57" s="34">
        <v>108</v>
      </c>
      <c r="O57" s="34">
        <v>760</v>
      </c>
      <c r="P57" s="34">
        <v>108</v>
      </c>
      <c r="Q57" s="34">
        <v>1228</v>
      </c>
      <c r="R57" s="74"/>
      <c r="S57" s="56"/>
      <c r="T57" s="10" t="s">
        <v>14</v>
      </c>
      <c r="U57" s="33">
        <f t="shared" si="22"/>
        <v>605</v>
      </c>
      <c r="V57" s="34">
        <f t="shared" si="23"/>
        <v>3873</v>
      </c>
      <c r="W57" s="34">
        <v>3</v>
      </c>
      <c r="X57" s="34">
        <v>13</v>
      </c>
      <c r="Y57" s="34">
        <v>2</v>
      </c>
      <c r="Z57" s="34">
        <v>10</v>
      </c>
      <c r="AA57" s="34" t="s">
        <v>36</v>
      </c>
      <c r="AB57" s="34" t="s">
        <v>36</v>
      </c>
      <c r="AC57" s="34">
        <v>8</v>
      </c>
      <c r="AD57" s="34">
        <v>61</v>
      </c>
      <c r="AE57" s="34">
        <v>91</v>
      </c>
      <c r="AF57" s="34">
        <v>814</v>
      </c>
      <c r="AG57" s="34">
        <v>90</v>
      </c>
      <c r="AH57" s="34">
        <v>1071</v>
      </c>
    </row>
    <row r="58" spans="1:34" ht="13.5" hidden="1" customHeight="1" x14ac:dyDescent="0.15">
      <c r="A58" s="74"/>
      <c r="B58" s="57" t="s">
        <v>16</v>
      </c>
      <c r="C58" s="10" t="s">
        <v>11</v>
      </c>
      <c r="D58" s="22">
        <f>SUM(F58,H58,J58,L58,N58,P58,D86,F86,H86,J86,L86,N86,P86)</f>
        <v>3694</v>
      </c>
      <c r="E58" s="22">
        <f>SUM(G58,I58,K58,M58,O58,Q58,E86,G86,I86,K86,M86,O86,Q86)</f>
        <v>28518</v>
      </c>
      <c r="F58" s="22">
        <v>5</v>
      </c>
      <c r="G58" s="22">
        <v>34</v>
      </c>
      <c r="H58" s="22" t="s">
        <v>37</v>
      </c>
      <c r="I58" s="22" t="s">
        <v>37</v>
      </c>
      <c r="J58" s="22">
        <v>1</v>
      </c>
      <c r="K58" s="22">
        <v>2</v>
      </c>
      <c r="L58" s="22">
        <v>2</v>
      </c>
      <c r="M58" s="22">
        <v>25</v>
      </c>
      <c r="N58" s="22">
        <v>442</v>
      </c>
      <c r="O58" s="22">
        <v>3634</v>
      </c>
      <c r="P58" s="22">
        <v>566</v>
      </c>
      <c r="Q58" s="22">
        <v>10652</v>
      </c>
      <c r="R58" s="74"/>
      <c r="S58" s="57" t="s">
        <v>16</v>
      </c>
      <c r="T58" s="10" t="s">
        <v>11</v>
      </c>
      <c r="U58" s="30">
        <f>SUM(W58,Y58,AA58,AC58,AE58,AG58,U78,W78,Y78,AA78,AC78,AE78,AG78)</f>
        <v>3450</v>
      </c>
      <c r="V58" s="31">
        <f>SUM(X58,Z58,AB58,AD58,AF58,AH58,V78,X78,Z78,AB78,AD78,AF78,AH78)</f>
        <v>23658</v>
      </c>
      <c r="W58" s="31">
        <v>9</v>
      </c>
      <c r="X58" s="31">
        <v>56</v>
      </c>
      <c r="Y58" s="31" t="s">
        <v>37</v>
      </c>
      <c r="Z58" s="31" t="s">
        <v>37</v>
      </c>
      <c r="AA58" s="31">
        <v>6</v>
      </c>
      <c r="AB58" s="31">
        <v>18</v>
      </c>
      <c r="AC58" s="31">
        <v>8</v>
      </c>
      <c r="AD58" s="31">
        <v>55</v>
      </c>
      <c r="AE58" s="31">
        <v>445</v>
      </c>
      <c r="AF58" s="31">
        <v>3393</v>
      </c>
      <c r="AG58" s="31">
        <v>481</v>
      </c>
      <c r="AH58" s="31">
        <v>9438</v>
      </c>
    </row>
    <row r="59" spans="1:34" hidden="1" x14ac:dyDescent="0.15">
      <c r="A59" s="74"/>
      <c r="B59" s="58"/>
      <c r="C59" s="10" t="s">
        <v>12</v>
      </c>
      <c r="D59" s="22">
        <f t="shared" si="20"/>
        <v>735</v>
      </c>
      <c r="E59" s="22">
        <f t="shared" si="21"/>
        <v>6047</v>
      </c>
      <c r="F59" s="22" t="s">
        <v>34</v>
      </c>
      <c r="G59" s="22" t="s">
        <v>34</v>
      </c>
      <c r="H59" s="22" t="s">
        <v>34</v>
      </c>
      <c r="I59" s="22" t="s">
        <v>34</v>
      </c>
      <c r="J59" s="22">
        <v>2</v>
      </c>
      <c r="K59" s="22">
        <v>10</v>
      </c>
      <c r="L59" s="22">
        <v>2</v>
      </c>
      <c r="M59" s="22">
        <v>6</v>
      </c>
      <c r="N59" s="22">
        <v>136</v>
      </c>
      <c r="O59" s="22">
        <v>820</v>
      </c>
      <c r="P59" s="22">
        <v>128</v>
      </c>
      <c r="Q59" s="22">
        <v>2176</v>
      </c>
      <c r="R59" s="74"/>
      <c r="S59" s="58"/>
      <c r="T59" s="10" t="s">
        <v>12</v>
      </c>
      <c r="U59" s="22">
        <f t="shared" si="22"/>
        <v>724</v>
      </c>
      <c r="V59" s="22">
        <f t="shared" si="23"/>
        <v>5399</v>
      </c>
      <c r="W59" s="22">
        <v>2</v>
      </c>
      <c r="X59" s="22">
        <v>2</v>
      </c>
      <c r="Y59" s="22" t="s">
        <v>34</v>
      </c>
      <c r="Z59" s="22" t="s">
        <v>34</v>
      </c>
      <c r="AA59" s="22">
        <v>2</v>
      </c>
      <c r="AB59" s="22">
        <v>8</v>
      </c>
      <c r="AC59" s="22">
        <v>1</v>
      </c>
      <c r="AD59" s="22">
        <v>1</v>
      </c>
      <c r="AE59" s="22">
        <v>115</v>
      </c>
      <c r="AF59" s="22">
        <v>786</v>
      </c>
      <c r="AG59" s="22">
        <v>131</v>
      </c>
      <c r="AH59" s="22">
        <v>1958</v>
      </c>
    </row>
    <row r="60" spans="1:34" hidden="1" x14ac:dyDescent="0.15">
      <c r="A60" s="74"/>
      <c r="B60" s="58"/>
      <c r="C60" s="10" t="s">
        <v>13</v>
      </c>
      <c r="D60" s="22">
        <f t="shared" si="20"/>
        <v>341</v>
      </c>
      <c r="E60" s="22">
        <f t="shared" si="21"/>
        <v>2150</v>
      </c>
      <c r="F60" s="22">
        <v>2</v>
      </c>
      <c r="G60" s="22">
        <v>11</v>
      </c>
      <c r="H60" s="22" t="s">
        <v>35</v>
      </c>
      <c r="I60" s="22" t="s">
        <v>35</v>
      </c>
      <c r="J60" s="22" t="s">
        <v>35</v>
      </c>
      <c r="K60" s="22" t="s">
        <v>35</v>
      </c>
      <c r="L60" s="22" t="s">
        <v>35</v>
      </c>
      <c r="M60" s="22" t="s">
        <v>35</v>
      </c>
      <c r="N60" s="22">
        <v>97</v>
      </c>
      <c r="O60" s="22">
        <v>511</v>
      </c>
      <c r="P60" s="22">
        <v>57</v>
      </c>
      <c r="Q60" s="22">
        <v>919</v>
      </c>
      <c r="R60" s="74"/>
      <c r="S60" s="58"/>
      <c r="T60" s="10" t="s">
        <v>13</v>
      </c>
      <c r="U60" s="22">
        <f t="shared" si="22"/>
        <v>307</v>
      </c>
      <c r="V60" s="22">
        <f t="shared" si="23"/>
        <v>1759</v>
      </c>
      <c r="W60" s="22">
        <v>2</v>
      </c>
      <c r="X60" s="22">
        <v>11</v>
      </c>
      <c r="Y60" s="22" t="s">
        <v>35</v>
      </c>
      <c r="Z60" s="22" t="s">
        <v>35</v>
      </c>
      <c r="AA60" s="22" t="s">
        <v>35</v>
      </c>
      <c r="AB60" s="22" t="s">
        <v>35</v>
      </c>
      <c r="AC60" s="22">
        <v>3</v>
      </c>
      <c r="AD60" s="22">
        <v>39</v>
      </c>
      <c r="AE60" s="22">
        <v>75</v>
      </c>
      <c r="AF60" s="22">
        <v>386</v>
      </c>
      <c r="AG60" s="22">
        <v>66</v>
      </c>
      <c r="AH60" s="22">
        <v>823</v>
      </c>
    </row>
    <row r="61" spans="1:34" hidden="1" x14ac:dyDescent="0.15">
      <c r="A61" s="76"/>
      <c r="B61" s="84"/>
      <c r="C61" s="10" t="s">
        <v>14</v>
      </c>
      <c r="D61" s="33">
        <f t="shared" si="20"/>
        <v>569</v>
      </c>
      <c r="E61" s="34">
        <f t="shared" si="21"/>
        <v>3584</v>
      </c>
      <c r="F61" s="34">
        <v>2</v>
      </c>
      <c r="G61" s="34">
        <v>4</v>
      </c>
      <c r="H61" s="34" t="s">
        <v>36</v>
      </c>
      <c r="I61" s="34" t="s">
        <v>36</v>
      </c>
      <c r="J61" s="34" t="s">
        <v>36</v>
      </c>
      <c r="K61" s="34" t="s">
        <v>36</v>
      </c>
      <c r="L61" s="34">
        <v>1</v>
      </c>
      <c r="M61" s="34">
        <v>18</v>
      </c>
      <c r="N61" s="34">
        <v>108</v>
      </c>
      <c r="O61" s="34">
        <v>760</v>
      </c>
      <c r="P61" s="34">
        <v>108</v>
      </c>
      <c r="Q61" s="34">
        <v>1228</v>
      </c>
      <c r="R61" s="76"/>
      <c r="S61" s="84"/>
      <c r="T61" s="10" t="s">
        <v>14</v>
      </c>
      <c r="U61" s="22">
        <f t="shared" si="22"/>
        <v>569</v>
      </c>
      <c r="V61" s="22">
        <f t="shared" si="23"/>
        <v>3405</v>
      </c>
      <c r="W61" s="22">
        <v>2</v>
      </c>
      <c r="X61" s="22">
        <v>2</v>
      </c>
      <c r="Y61" s="22" t="s">
        <v>36</v>
      </c>
      <c r="Z61" s="22" t="s">
        <v>36</v>
      </c>
      <c r="AA61" s="22" t="s">
        <v>36</v>
      </c>
      <c r="AB61" s="22" t="s">
        <v>36</v>
      </c>
      <c r="AC61" s="22">
        <v>8</v>
      </c>
      <c r="AD61" s="22">
        <v>61</v>
      </c>
      <c r="AE61" s="22">
        <v>91</v>
      </c>
      <c r="AF61" s="22">
        <v>814</v>
      </c>
      <c r="AG61" s="22">
        <v>90</v>
      </c>
      <c r="AH61" s="22">
        <v>1071</v>
      </c>
    </row>
    <row r="62" spans="1:34" hidden="1" x14ac:dyDescent="0.15">
      <c r="A62" s="73" t="s">
        <v>17</v>
      </c>
      <c r="B62" s="54" t="s">
        <v>15</v>
      </c>
      <c r="C62" s="10" t="s">
        <v>11</v>
      </c>
      <c r="D62" s="30">
        <f>SUM(F62,H62,J62,L62,N62,P62,D90,F90,H90,J90,L90,N90,P90)</f>
        <v>3794</v>
      </c>
      <c r="E62" s="31">
        <f>SUM(G62,I62,K62,M62,O62,Q62,E90,G90,I90,K90,M90,O90,Q90)</f>
        <v>31126</v>
      </c>
      <c r="F62" s="31">
        <v>6</v>
      </c>
      <c r="G62" s="31">
        <v>94</v>
      </c>
      <c r="H62" s="31">
        <v>2</v>
      </c>
      <c r="I62" s="31">
        <v>19</v>
      </c>
      <c r="J62" s="31">
        <v>2</v>
      </c>
      <c r="K62" s="31">
        <v>21</v>
      </c>
      <c r="L62" s="31">
        <v>2</v>
      </c>
      <c r="M62" s="31">
        <v>40</v>
      </c>
      <c r="N62" s="31">
        <v>479</v>
      </c>
      <c r="O62" s="31">
        <v>3942</v>
      </c>
      <c r="P62" s="31">
        <v>475</v>
      </c>
      <c r="Q62" s="31">
        <v>9179</v>
      </c>
      <c r="R62" s="73" t="s">
        <v>32</v>
      </c>
      <c r="S62" s="54" t="s">
        <v>15</v>
      </c>
      <c r="T62" s="10" t="s">
        <v>11</v>
      </c>
      <c r="U62" s="31">
        <f>SUM(W62,Y62,AA62,AC62,AE62,AG62,U82,W82,Y82,AA82,AC82,AE82,AG82)</f>
        <v>3608</v>
      </c>
      <c r="V62" s="31">
        <f>SUM(X62,Z62,AB62,AD62,AF62,AH62,V82,X82,Z82,AB82,AD82,AF82,AH82)</f>
        <v>27529</v>
      </c>
      <c r="W62" s="31">
        <v>11</v>
      </c>
      <c r="X62" s="31">
        <v>147</v>
      </c>
      <c r="Y62" s="31">
        <v>4</v>
      </c>
      <c r="Z62" s="31">
        <v>50</v>
      </c>
      <c r="AA62" s="31">
        <v>1</v>
      </c>
      <c r="AB62" s="31">
        <v>2</v>
      </c>
      <c r="AC62" s="31">
        <v>8</v>
      </c>
      <c r="AD62" s="31">
        <v>20</v>
      </c>
      <c r="AE62" s="31">
        <v>400</v>
      </c>
      <c r="AF62" s="31">
        <v>3131</v>
      </c>
      <c r="AG62" s="31">
        <v>498</v>
      </c>
      <c r="AH62" s="31">
        <v>9901</v>
      </c>
    </row>
    <row r="63" spans="1:34" hidden="1" x14ac:dyDescent="0.15">
      <c r="A63" s="74"/>
      <c r="B63" s="55"/>
      <c r="C63" s="10" t="s">
        <v>12</v>
      </c>
      <c r="D63" s="22">
        <f t="shared" si="20"/>
        <v>782</v>
      </c>
      <c r="E63" s="22">
        <f t="shared" si="21"/>
        <v>7151</v>
      </c>
      <c r="F63" s="22" t="s">
        <v>34</v>
      </c>
      <c r="G63" s="22" t="s">
        <v>34</v>
      </c>
      <c r="H63" s="22">
        <v>2</v>
      </c>
      <c r="I63" s="22">
        <v>19</v>
      </c>
      <c r="J63" s="22">
        <v>2</v>
      </c>
      <c r="K63" s="22">
        <v>8</v>
      </c>
      <c r="L63" s="22" t="s">
        <v>34</v>
      </c>
      <c r="M63" s="22" t="s">
        <v>34</v>
      </c>
      <c r="N63" s="22">
        <v>141</v>
      </c>
      <c r="O63" s="22">
        <v>936</v>
      </c>
      <c r="P63" s="22">
        <v>119</v>
      </c>
      <c r="Q63" s="22">
        <v>1962</v>
      </c>
      <c r="R63" s="74"/>
      <c r="S63" s="55"/>
      <c r="T63" s="10" t="s">
        <v>12</v>
      </c>
      <c r="U63" s="22">
        <f t="shared" si="22"/>
        <v>781</v>
      </c>
      <c r="V63" s="22">
        <f t="shared" si="23"/>
        <v>6479</v>
      </c>
      <c r="W63" s="22">
        <v>1</v>
      </c>
      <c r="X63" s="22">
        <v>44</v>
      </c>
      <c r="Y63" s="22">
        <v>2</v>
      </c>
      <c r="Z63" s="22">
        <v>54</v>
      </c>
      <c r="AA63" s="22">
        <v>1</v>
      </c>
      <c r="AB63" s="22">
        <v>4</v>
      </c>
      <c r="AC63" s="22">
        <v>2</v>
      </c>
      <c r="AD63" s="22">
        <v>7</v>
      </c>
      <c r="AE63" s="22">
        <v>129</v>
      </c>
      <c r="AF63" s="22">
        <v>800</v>
      </c>
      <c r="AG63" s="22">
        <v>138</v>
      </c>
      <c r="AH63" s="22">
        <v>2110</v>
      </c>
    </row>
    <row r="64" spans="1:34" hidden="1" x14ac:dyDescent="0.15">
      <c r="A64" s="74"/>
      <c r="B64" s="55"/>
      <c r="C64" s="10" t="s">
        <v>13</v>
      </c>
      <c r="D64" s="22">
        <f t="shared" si="20"/>
        <v>354</v>
      </c>
      <c r="E64" s="22">
        <f t="shared" si="21"/>
        <v>2108</v>
      </c>
      <c r="F64" s="22">
        <v>3</v>
      </c>
      <c r="G64" s="22">
        <v>17</v>
      </c>
      <c r="H64" s="22" t="s">
        <v>35</v>
      </c>
      <c r="I64" s="22" t="s">
        <v>35</v>
      </c>
      <c r="J64" s="22" t="s">
        <v>35</v>
      </c>
      <c r="K64" s="22" t="s">
        <v>35</v>
      </c>
      <c r="L64" s="22" t="s">
        <v>35</v>
      </c>
      <c r="M64" s="22" t="s">
        <v>35</v>
      </c>
      <c r="N64" s="22">
        <v>97</v>
      </c>
      <c r="O64" s="22">
        <v>470</v>
      </c>
      <c r="P64" s="22">
        <v>51</v>
      </c>
      <c r="Q64" s="22">
        <v>780</v>
      </c>
      <c r="R64" s="74"/>
      <c r="S64" s="55"/>
      <c r="T64" s="10" t="s">
        <v>13</v>
      </c>
      <c r="U64" s="22">
        <f t="shared" si="22"/>
        <v>364</v>
      </c>
      <c r="V64" s="22">
        <f t="shared" si="23"/>
        <v>1889</v>
      </c>
      <c r="W64" s="22">
        <v>2</v>
      </c>
      <c r="X64" s="22">
        <v>9</v>
      </c>
      <c r="Y64" s="22" t="s">
        <v>35</v>
      </c>
      <c r="Z64" s="22" t="s">
        <v>35</v>
      </c>
      <c r="AA64" s="22" t="s">
        <v>35</v>
      </c>
      <c r="AB64" s="22" t="s">
        <v>35</v>
      </c>
      <c r="AC64" s="22" t="s">
        <v>35</v>
      </c>
      <c r="AD64" s="22" t="s">
        <v>35</v>
      </c>
      <c r="AE64" s="22">
        <v>94</v>
      </c>
      <c r="AF64" s="22">
        <v>451</v>
      </c>
      <c r="AG64" s="22">
        <v>58</v>
      </c>
      <c r="AH64" s="22">
        <v>739</v>
      </c>
    </row>
    <row r="65" spans="1:34" hidden="1" x14ac:dyDescent="0.15">
      <c r="A65" s="74"/>
      <c r="B65" s="56"/>
      <c r="C65" s="10" t="s">
        <v>14</v>
      </c>
      <c r="D65" s="33">
        <f t="shared" si="20"/>
        <v>581</v>
      </c>
      <c r="E65" s="34">
        <f t="shared" si="21"/>
        <v>4129</v>
      </c>
      <c r="F65" s="34">
        <v>1</v>
      </c>
      <c r="G65" s="34">
        <v>3</v>
      </c>
      <c r="H65" s="34">
        <v>2</v>
      </c>
      <c r="I65" s="34">
        <v>13</v>
      </c>
      <c r="J65" s="34" t="s">
        <v>36</v>
      </c>
      <c r="K65" s="34" t="s">
        <v>36</v>
      </c>
      <c r="L65" s="34">
        <v>5</v>
      </c>
      <c r="M65" s="34">
        <v>49</v>
      </c>
      <c r="N65" s="34">
        <v>109</v>
      </c>
      <c r="O65" s="34">
        <v>762</v>
      </c>
      <c r="P65" s="34">
        <v>72</v>
      </c>
      <c r="Q65" s="34">
        <v>1112</v>
      </c>
      <c r="R65" s="74"/>
      <c r="S65" s="56"/>
      <c r="T65" s="10" t="s">
        <v>14</v>
      </c>
      <c r="U65" s="33">
        <f t="shared" si="22"/>
        <v>604</v>
      </c>
      <c r="V65" s="34">
        <f t="shared" si="23"/>
        <v>3793</v>
      </c>
      <c r="W65" s="34">
        <v>1</v>
      </c>
      <c r="X65" s="34">
        <v>7</v>
      </c>
      <c r="Y65" s="34">
        <v>2</v>
      </c>
      <c r="Z65" s="34">
        <v>15</v>
      </c>
      <c r="AA65" s="34" t="s">
        <v>36</v>
      </c>
      <c r="AB65" s="34" t="s">
        <v>36</v>
      </c>
      <c r="AC65" s="34">
        <v>4</v>
      </c>
      <c r="AD65" s="34">
        <v>26</v>
      </c>
      <c r="AE65" s="34">
        <v>100</v>
      </c>
      <c r="AF65" s="34">
        <v>710</v>
      </c>
      <c r="AG65" s="34">
        <v>103</v>
      </c>
      <c r="AH65" s="34">
        <v>1042</v>
      </c>
    </row>
    <row r="66" spans="1:34" ht="13.5" hidden="1" customHeight="1" x14ac:dyDescent="0.15">
      <c r="A66" s="74"/>
      <c r="B66" s="57" t="s">
        <v>16</v>
      </c>
      <c r="C66" s="10" t="s">
        <v>11</v>
      </c>
      <c r="D66" s="30">
        <f>SUM(F66,H66,J66,L66,N66,P66,D94,F94,H94,J94,L94,N94,P94)</f>
        <v>3677</v>
      </c>
      <c r="E66" s="31">
        <f>SUM(G66,I66,K66,M66,O66,Q66,E94,G94,I94,K94,M94,O94,Q94)</f>
        <v>28124</v>
      </c>
      <c r="F66" s="31">
        <v>5</v>
      </c>
      <c r="G66" s="31">
        <v>29</v>
      </c>
      <c r="H66" s="31" t="s">
        <v>37</v>
      </c>
      <c r="I66" s="31" t="s">
        <v>37</v>
      </c>
      <c r="J66" s="31">
        <v>2</v>
      </c>
      <c r="K66" s="31">
        <v>21</v>
      </c>
      <c r="L66" s="31">
        <v>2</v>
      </c>
      <c r="M66" s="31">
        <v>40</v>
      </c>
      <c r="N66" s="31">
        <v>479</v>
      </c>
      <c r="O66" s="31">
        <v>3942</v>
      </c>
      <c r="P66" s="31">
        <v>475</v>
      </c>
      <c r="Q66" s="31">
        <v>9179</v>
      </c>
      <c r="R66" s="74"/>
      <c r="S66" s="57" t="s">
        <v>16</v>
      </c>
      <c r="T66" s="10" t="s">
        <v>11</v>
      </c>
      <c r="U66" s="30">
        <f>SUM(W66,Y66,AA66,AC66,AE66,AG66,U86,W86,Y86,AA86,AC86,AE86,AG86)</f>
        <v>3484</v>
      </c>
      <c r="V66" s="31">
        <f>SUM(X66,Z66,AB66,AD66,AF66,AH66,V86,X86,Z86,AB86,AD86,AF86,AH86)</f>
        <v>24810</v>
      </c>
      <c r="W66" s="31">
        <v>10</v>
      </c>
      <c r="X66" s="31">
        <v>77</v>
      </c>
      <c r="Y66" s="31" t="s">
        <v>37</v>
      </c>
      <c r="Z66" s="31" t="s">
        <v>37</v>
      </c>
      <c r="AA66" s="31">
        <v>1</v>
      </c>
      <c r="AB66" s="31">
        <v>2</v>
      </c>
      <c r="AC66" s="31">
        <v>8</v>
      </c>
      <c r="AD66" s="31">
        <v>20</v>
      </c>
      <c r="AE66" s="31">
        <v>400</v>
      </c>
      <c r="AF66" s="31">
        <v>3131</v>
      </c>
      <c r="AG66" s="31">
        <v>498</v>
      </c>
      <c r="AH66" s="31">
        <v>9901</v>
      </c>
    </row>
    <row r="67" spans="1:34" hidden="1" x14ac:dyDescent="0.15">
      <c r="A67" s="74"/>
      <c r="B67" s="58"/>
      <c r="C67" s="10" t="s">
        <v>12</v>
      </c>
      <c r="D67" s="22">
        <f t="shared" si="20"/>
        <v>740</v>
      </c>
      <c r="E67" s="22">
        <f t="shared" si="21"/>
        <v>6435</v>
      </c>
      <c r="F67" s="22" t="s">
        <v>34</v>
      </c>
      <c r="G67" s="22" t="s">
        <v>34</v>
      </c>
      <c r="H67" s="22" t="s">
        <v>34</v>
      </c>
      <c r="I67" s="22" t="s">
        <v>34</v>
      </c>
      <c r="J67" s="22">
        <v>2</v>
      </c>
      <c r="K67" s="22">
        <v>8</v>
      </c>
      <c r="L67" s="22" t="s">
        <v>34</v>
      </c>
      <c r="M67" s="22" t="s">
        <v>34</v>
      </c>
      <c r="N67" s="22">
        <v>141</v>
      </c>
      <c r="O67" s="22">
        <v>936</v>
      </c>
      <c r="P67" s="22">
        <v>118</v>
      </c>
      <c r="Q67" s="22">
        <v>1960</v>
      </c>
      <c r="R67" s="74"/>
      <c r="S67" s="58"/>
      <c r="T67" s="10" t="s">
        <v>12</v>
      </c>
      <c r="U67" s="22">
        <f t="shared" si="22"/>
        <v>736</v>
      </c>
      <c r="V67" s="22">
        <f t="shared" si="23"/>
        <v>5649</v>
      </c>
      <c r="W67" s="22">
        <v>1</v>
      </c>
      <c r="X67" s="22">
        <v>44</v>
      </c>
      <c r="Y67" s="22" t="s">
        <v>34</v>
      </c>
      <c r="Z67" s="22" t="s">
        <v>34</v>
      </c>
      <c r="AA67" s="22">
        <v>1</v>
      </c>
      <c r="AB67" s="22">
        <v>4</v>
      </c>
      <c r="AC67" s="22">
        <v>2</v>
      </c>
      <c r="AD67" s="22">
        <v>7</v>
      </c>
      <c r="AE67" s="22">
        <v>129</v>
      </c>
      <c r="AF67" s="22">
        <v>800</v>
      </c>
      <c r="AG67" s="22">
        <v>137</v>
      </c>
      <c r="AH67" s="22">
        <v>2108</v>
      </c>
    </row>
    <row r="68" spans="1:34" hidden="1" x14ac:dyDescent="0.15">
      <c r="A68" s="74"/>
      <c r="B68" s="58"/>
      <c r="C68" s="10" t="s">
        <v>13</v>
      </c>
      <c r="D68" s="22">
        <f t="shared" si="20"/>
        <v>336</v>
      </c>
      <c r="E68" s="22">
        <f t="shared" si="21"/>
        <v>1904</v>
      </c>
      <c r="F68" s="22">
        <v>3</v>
      </c>
      <c r="G68" s="22">
        <v>17</v>
      </c>
      <c r="H68" s="22" t="s">
        <v>35</v>
      </c>
      <c r="I68" s="22" t="s">
        <v>35</v>
      </c>
      <c r="J68" s="22" t="s">
        <v>35</v>
      </c>
      <c r="K68" s="22" t="s">
        <v>35</v>
      </c>
      <c r="L68" s="22" t="s">
        <v>35</v>
      </c>
      <c r="M68" s="22" t="s">
        <v>35</v>
      </c>
      <c r="N68" s="22">
        <v>97</v>
      </c>
      <c r="O68" s="22">
        <v>470</v>
      </c>
      <c r="P68" s="22">
        <v>51</v>
      </c>
      <c r="Q68" s="22">
        <v>780</v>
      </c>
      <c r="R68" s="74"/>
      <c r="S68" s="58"/>
      <c r="T68" s="10" t="s">
        <v>13</v>
      </c>
      <c r="U68" s="22">
        <f t="shared" si="22"/>
        <v>346</v>
      </c>
      <c r="V68" s="22">
        <f t="shared" si="23"/>
        <v>1741</v>
      </c>
      <c r="W68" s="22">
        <v>2</v>
      </c>
      <c r="X68" s="22">
        <v>9</v>
      </c>
      <c r="Y68" s="22" t="s">
        <v>35</v>
      </c>
      <c r="Z68" s="22" t="s">
        <v>35</v>
      </c>
      <c r="AA68" s="22" t="s">
        <v>35</v>
      </c>
      <c r="AB68" s="22" t="s">
        <v>35</v>
      </c>
      <c r="AC68" s="22" t="s">
        <v>35</v>
      </c>
      <c r="AD68" s="22" t="s">
        <v>35</v>
      </c>
      <c r="AE68" s="22">
        <v>94</v>
      </c>
      <c r="AF68" s="22">
        <v>451</v>
      </c>
      <c r="AG68" s="22">
        <v>58</v>
      </c>
      <c r="AH68" s="22">
        <v>739</v>
      </c>
    </row>
    <row r="69" spans="1:34" ht="14.25" hidden="1" thickBot="1" x14ac:dyDescent="0.2">
      <c r="A69" s="76"/>
      <c r="B69" s="84"/>
      <c r="C69" s="10" t="s">
        <v>14</v>
      </c>
      <c r="D69" s="22">
        <f t="shared" si="20"/>
        <v>541</v>
      </c>
      <c r="E69" s="22">
        <f t="shared" si="21"/>
        <v>3651</v>
      </c>
      <c r="F69" s="22">
        <v>1</v>
      </c>
      <c r="G69" s="22">
        <v>3</v>
      </c>
      <c r="H69" s="22" t="s">
        <v>36</v>
      </c>
      <c r="I69" s="22" t="s">
        <v>36</v>
      </c>
      <c r="J69" s="22" t="s">
        <v>36</v>
      </c>
      <c r="K69" s="22" t="s">
        <v>36</v>
      </c>
      <c r="L69" s="22">
        <v>5</v>
      </c>
      <c r="M69" s="22">
        <v>49</v>
      </c>
      <c r="N69" s="22">
        <v>109</v>
      </c>
      <c r="O69" s="22">
        <v>762</v>
      </c>
      <c r="P69" s="22">
        <v>72</v>
      </c>
      <c r="Q69" s="22">
        <v>1112</v>
      </c>
      <c r="R69" s="75"/>
      <c r="S69" s="59"/>
      <c r="T69" s="35" t="s">
        <v>14</v>
      </c>
      <c r="U69" s="36">
        <f t="shared" si="22"/>
        <v>568</v>
      </c>
      <c r="V69" s="36">
        <f t="shared" si="23"/>
        <v>3360</v>
      </c>
      <c r="W69" s="36" t="s">
        <v>36</v>
      </c>
      <c r="X69" s="36" t="s">
        <v>36</v>
      </c>
      <c r="Y69" s="36" t="s">
        <v>36</v>
      </c>
      <c r="Z69" s="36" t="s">
        <v>36</v>
      </c>
      <c r="AA69" s="36" t="s">
        <v>36</v>
      </c>
      <c r="AB69" s="36" t="s">
        <v>36</v>
      </c>
      <c r="AC69" s="36">
        <v>4</v>
      </c>
      <c r="AD69" s="36">
        <v>26</v>
      </c>
      <c r="AE69" s="36">
        <v>100</v>
      </c>
      <c r="AF69" s="36">
        <v>710</v>
      </c>
      <c r="AG69" s="36">
        <v>103</v>
      </c>
      <c r="AH69" s="36">
        <v>1042</v>
      </c>
    </row>
    <row r="70" spans="1:34" hidden="1" x14ac:dyDescent="0.15">
      <c r="A70" s="51" t="s">
        <v>18</v>
      </c>
      <c r="B70" s="54" t="s">
        <v>15</v>
      </c>
      <c r="C70" s="10" t="s">
        <v>11</v>
      </c>
      <c r="D70" s="31">
        <f>SUM(F70,H70,J70,L70,N70,P70,D98,F98,H98,J98,L98,N98,P98)</f>
        <v>3752</v>
      </c>
      <c r="E70" s="31">
        <f>SUM(G70,I70,K70,M70,O70,Q70,E98,G98,I98,K98,M98,O98,Q98)</f>
        <v>31647</v>
      </c>
      <c r="F70" s="31">
        <v>7</v>
      </c>
      <c r="G70" s="31">
        <v>102</v>
      </c>
      <c r="H70" s="31">
        <v>2</v>
      </c>
      <c r="I70" s="31">
        <v>6</v>
      </c>
      <c r="J70" s="31">
        <v>1</v>
      </c>
      <c r="K70" s="31">
        <v>13</v>
      </c>
      <c r="L70" s="31">
        <v>1</v>
      </c>
      <c r="M70" s="31">
        <v>13</v>
      </c>
      <c r="N70" s="31">
        <v>448</v>
      </c>
      <c r="O70" s="31">
        <v>3114</v>
      </c>
      <c r="P70" s="31">
        <v>409</v>
      </c>
      <c r="Q70" s="31">
        <v>8050</v>
      </c>
      <c r="R70" s="27"/>
      <c r="S70" s="28"/>
      <c r="T70" s="3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idden="1" x14ac:dyDescent="0.15">
      <c r="A71" s="52"/>
      <c r="B71" s="55"/>
      <c r="C71" s="10" t="s">
        <v>12</v>
      </c>
      <c r="D71" s="22">
        <f t="shared" si="20"/>
        <v>790</v>
      </c>
      <c r="E71" s="22">
        <f t="shared" si="21"/>
        <v>7183</v>
      </c>
      <c r="F71" s="22">
        <v>1</v>
      </c>
      <c r="G71" s="22">
        <v>2</v>
      </c>
      <c r="H71" s="22">
        <v>1</v>
      </c>
      <c r="I71" s="22">
        <v>21</v>
      </c>
      <c r="J71" s="22">
        <v>2</v>
      </c>
      <c r="K71" s="22">
        <v>13</v>
      </c>
      <c r="L71" s="22" t="s">
        <v>34</v>
      </c>
      <c r="M71" s="22" t="s">
        <v>34</v>
      </c>
      <c r="N71" s="22">
        <v>148</v>
      </c>
      <c r="O71" s="22">
        <v>911</v>
      </c>
      <c r="P71" s="22">
        <v>101</v>
      </c>
      <c r="Q71" s="22">
        <v>1530</v>
      </c>
      <c r="T71" s="3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idden="1" x14ac:dyDescent="0.15">
      <c r="A72" s="52"/>
      <c r="B72" s="55"/>
      <c r="C72" s="10" t="s">
        <v>13</v>
      </c>
      <c r="D72" s="22">
        <f t="shared" si="20"/>
        <v>341</v>
      </c>
      <c r="E72" s="22">
        <f t="shared" si="21"/>
        <v>2144</v>
      </c>
      <c r="F72" s="22">
        <v>4</v>
      </c>
      <c r="G72" s="22">
        <v>33</v>
      </c>
      <c r="H72" s="22">
        <v>1</v>
      </c>
      <c r="I72" s="22">
        <v>3</v>
      </c>
      <c r="J72" s="22" t="s">
        <v>35</v>
      </c>
      <c r="K72" s="22" t="s">
        <v>35</v>
      </c>
      <c r="L72" s="22" t="s">
        <v>35</v>
      </c>
      <c r="M72" s="22" t="s">
        <v>35</v>
      </c>
      <c r="N72" s="22">
        <v>87</v>
      </c>
      <c r="O72" s="22">
        <v>349</v>
      </c>
      <c r="P72" s="22">
        <v>48</v>
      </c>
      <c r="Q72" s="22">
        <v>813</v>
      </c>
      <c r="R72" s="67" t="s">
        <v>0</v>
      </c>
      <c r="S72" s="67"/>
      <c r="T72" s="80"/>
      <c r="U72" s="82" t="s">
        <v>20</v>
      </c>
      <c r="V72" s="83"/>
      <c r="W72" s="65" t="s">
        <v>21</v>
      </c>
      <c r="X72" s="61"/>
      <c r="Y72" s="65" t="s">
        <v>22</v>
      </c>
      <c r="Z72" s="60"/>
      <c r="AA72" s="60" t="s">
        <v>23</v>
      </c>
      <c r="AB72" s="61"/>
      <c r="AC72" s="65" t="s">
        <v>24</v>
      </c>
      <c r="AD72" s="61"/>
      <c r="AE72" s="65" t="s">
        <v>25</v>
      </c>
      <c r="AF72" s="61"/>
      <c r="AG72" s="65" t="s">
        <v>26</v>
      </c>
      <c r="AH72" s="60"/>
    </row>
    <row r="73" spans="1:34" hidden="1" x14ac:dyDescent="0.15">
      <c r="A73" s="52"/>
      <c r="B73" s="56"/>
      <c r="C73" s="10" t="s">
        <v>14</v>
      </c>
      <c r="D73" s="33">
        <f t="shared" si="20"/>
        <v>596</v>
      </c>
      <c r="E73" s="34">
        <f t="shared" si="21"/>
        <v>4072</v>
      </c>
      <c r="F73" s="34">
        <v>10</v>
      </c>
      <c r="G73" s="34">
        <v>55</v>
      </c>
      <c r="H73" s="34">
        <v>3</v>
      </c>
      <c r="I73" s="34">
        <v>13</v>
      </c>
      <c r="J73" s="34" t="s">
        <v>36</v>
      </c>
      <c r="K73" s="34" t="s">
        <v>36</v>
      </c>
      <c r="L73" s="34">
        <v>4</v>
      </c>
      <c r="M73" s="34">
        <v>24</v>
      </c>
      <c r="N73" s="34">
        <v>114</v>
      </c>
      <c r="O73" s="34">
        <v>709</v>
      </c>
      <c r="P73" s="34">
        <v>66</v>
      </c>
      <c r="Q73" s="34">
        <v>1023</v>
      </c>
      <c r="R73" s="68"/>
      <c r="S73" s="68"/>
      <c r="T73" s="81"/>
      <c r="U73" s="10" t="s">
        <v>1</v>
      </c>
      <c r="V73" s="10" t="s">
        <v>2</v>
      </c>
      <c r="W73" s="10" t="s">
        <v>1</v>
      </c>
      <c r="X73" s="10" t="s">
        <v>2</v>
      </c>
      <c r="Y73" s="10" t="s">
        <v>1</v>
      </c>
      <c r="Z73" s="11" t="s">
        <v>2</v>
      </c>
      <c r="AA73" s="12" t="s">
        <v>1</v>
      </c>
      <c r="AB73" s="10" t="s">
        <v>2</v>
      </c>
      <c r="AC73" s="10" t="s">
        <v>1</v>
      </c>
      <c r="AD73" s="10" t="s">
        <v>2</v>
      </c>
      <c r="AE73" s="10" t="s">
        <v>1</v>
      </c>
      <c r="AF73" s="10" t="s">
        <v>2</v>
      </c>
      <c r="AG73" s="10" t="s">
        <v>1</v>
      </c>
      <c r="AH73" s="11" t="s">
        <v>2</v>
      </c>
    </row>
    <row r="74" spans="1:34" hidden="1" x14ac:dyDescent="0.15">
      <c r="A74" s="52"/>
      <c r="B74" s="57" t="s">
        <v>16</v>
      </c>
      <c r="C74" s="10" t="s">
        <v>11</v>
      </c>
      <c r="D74" s="30">
        <f>SUM(F74,H74,J74,L74,N74,P74,D102,F102,H102,J102,L102,N102,P102)</f>
        <v>3618</v>
      </c>
      <c r="E74" s="31">
        <f>SUM(G74,I74,K74,M74,O74,Q74,E102,G102,I102,K102,M102,O102,Q102)</f>
        <v>28640</v>
      </c>
      <c r="F74" s="31">
        <v>6</v>
      </c>
      <c r="G74" s="31">
        <v>42</v>
      </c>
      <c r="H74" s="31" t="s">
        <v>37</v>
      </c>
      <c r="I74" s="31" t="s">
        <v>37</v>
      </c>
      <c r="J74" s="31">
        <v>1</v>
      </c>
      <c r="K74" s="31">
        <v>13</v>
      </c>
      <c r="L74" s="31">
        <v>1</v>
      </c>
      <c r="M74" s="31">
        <v>13</v>
      </c>
      <c r="N74" s="31">
        <v>448</v>
      </c>
      <c r="O74" s="31">
        <v>3114</v>
      </c>
      <c r="P74" s="31">
        <v>409</v>
      </c>
      <c r="Q74" s="31">
        <v>8050</v>
      </c>
      <c r="R74" s="71" t="s">
        <v>31</v>
      </c>
      <c r="S74" s="54" t="s">
        <v>15</v>
      </c>
      <c r="T74" s="10" t="s">
        <v>11</v>
      </c>
      <c r="U74" s="30">
        <v>8</v>
      </c>
      <c r="V74" s="31">
        <v>169</v>
      </c>
      <c r="W74" s="31">
        <v>68</v>
      </c>
      <c r="X74" s="31">
        <v>1308</v>
      </c>
      <c r="Y74" s="31">
        <v>1630</v>
      </c>
      <c r="Z74" s="31">
        <v>6316</v>
      </c>
      <c r="AA74" s="31">
        <v>42</v>
      </c>
      <c r="AB74" s="31">
        <v>593</v>
      </c>
      <c r="AC74" s="31">
        <v>72</v>
      </c>
      <c r="AD74" s="31">
        <v>167</v>
      </c>
      <c r="AE74" s="31">
        <v>777</v>
      </c>
      <c r="AF74" s="31">
        <v>4274</v>
      </c>
      <c r="AG74" s="31">
        <v>31</v>
      </c>
      <c r="AH74" s="31">
        <v>724</v>
      </c>
    </row>
    <row r="75" spans="1:34" hidden="1" x14ac:dyDescent="0.15">
      <c r="A75" s="52"/>
      <c r="B75" s="58"/>
      <c r="C75" s="10" t="s">
        <v>12</v>
      </c>
      <c r="D75" s="22">
        <f t="shared" si="20"/>
        <v>747</v>
      </c>
      <c r="E75" s="22">
        <f t="shared" si="21"/>
        <v>6461</v>
      </c>
      <c r="F75" s="22">
        <v>1</v>
      </c>
      <c r="G75" s="22">
        <v>2</v>
      </c>
      <c r="H75" s="22" t="s">
        <v>34</v>
      </c>
      <c r="I75" s="22" t="s">
        <v>34</v>
      </c>
      <c r="J75" s="22">
        <v>2</v>
      </c>
      <c r="K75" s="22">
        <v>13</v>
      </c>
      <c r="L75" s="22" t="s">
        <v>34</v>
      </c>
      <c r="M75" s="22" t="s">
        <v>34</v>
      </c>
      <c r="N75" s="22">
        <v>148</v>
      </c>
      <c r="O75" s="22">
        <v>911</v>
      </c>
      <c r="P75" s="22">
        <v>100</v>
      </c>
      <c r="Q75" s="22">
        <v>1528</v>
      </c>
      <c r="R75" s="71"/>
      <c r="S75" s="55"/>
      <c r="T75" s="10" t="s">
        <v>12</v>
      </c>
      <c r="U75" s="22" t="s">
        <v>34</v>
      </c>
      <c r="V75" s="22" t="s">
        <v>34</v>
      </c>
      <c r="W75" s="22">
        <v>13</v>
      </c>
      <c r="X75" s="22">
        <v>76</v>
      </c>
      <c r="Y75" s="22">
        <v>337</v>
      </c>
      <c r="Z75" s="22">
        <v>1197</v>
      </c>
      <c r="AA75" s="22">
        <v>5</v>
      </c>
      <c r="AB75" s="22">
        <v>53</v>
      </c>
      <c r="AC75" s="22">
        <v>6</v>
      </c>
      <c r="AD75" s="22">
        <v>19</v>
      </c>
      <c r="AE75" s="22">
        <v>143</v>
      </c>
      <c r="AF75" s="22">
        <v>1802</v>
      </c>
      <c r="AG75" s="22">
        <v>11</v>
      </c>
      <c r="AH75" s="22">
        <v>271</v>
      </c>
    </row>
    <row r="76" spans="1:34" hidden="1" x14ac:dyDescent="0.15">
      <c r="A76" s="52"/>
      <c r="B76" s="58"/>
      <c r="C76" s="10" t="s">
        <v>13</v>
      </c>
      <c r="D76" s="22">
        <f t="shared" si="20"/>
        <v>314</v>
      </c>
      <c r="E76" s="22">
        <f t="shared" si="21"/>
        <v>1909</v>
      </c>
      <c r="F76" s="22">
        <v>4</v>
      </c>
      <c r="G76" s="22">
        <v>33</v>
      </c>
      <c r="H76" s="22">
        <v>1</v>
      </c>
      <c r="I76" s="22">
        <v>3</v>
      </c>
      <c r="J76" s="22" t="s">
        <v>35</v>
      </c>
      <c r="K76" s="22" t="s">
        <v>35</v>
      </c>
      <c r="L76" s="22" t="s">
        <v>35</v>
      </c>
      <c r="M76" s="22" t="s">
        <v>35</v>
      </c>
      <c r="N76" s="22">
        <v>87</v>
      </c>
      <c r="O76" s="22">
        <v>349</v>
      </c>
      <c r="P76" s="22">
        <v>48</v>
      </c>
      <c r="Q76" s="22">
        <v>813</v>
      </c>
      <c r="R76" s="71"/>
      <c r="S76" s="55"/>
      <c r="T76" s="10" t="s">
        <v>13</v>
      </c>
      <c r="U76" s="22" t="s">
        <v>35</v>
      </c>
      <c r="V76" s="22" t="s">
        <v>35</v>
      </c>
      <c r="W76" s="22">
        <v>6</v>
      </c>
      <c r="X76" s="22">
        <v>27</v>
      </c>
      <c r="Y76" s="22">
        <v>98</v>
      </c>
      <c r="Z76" s="22">
        <v>311</v>
      </c>
      <c r="AA76" s="22">
        <v>1</v>
      </c>
      <c r="AB76" s="22">
        <v>2</v>
      </c>
      <c r="AC76" s="22">
        <v>3</v>
      </c>
      <c r="AD76" s="22">
        <v>7</v>
      </c>
      <c r="AE76" s="22">
        <v>64</v>
      </c>
      <c r="AF76" s="22">
        <v>243</v>
      </c>
      <c r="AG76" s="22">
        <v>5</v>
      </c>
      <c r="AH76" s="22">
        <v>64</v>
      </c>
    </row>
    <row r="77" spans="1:34" ht="14.25" hidden="1" thickBot="1" x14ac:dyDescent="0.2">
      <c r="A77" s="53"/>
      <c r="B77" s="59"/>
      <c r="C77" s="35" t="s">
        <v>14</v>
      </c>
      <c r="D77" s="36">
        <f t="shared" si="20"/>
        <v>549</v>
      </c>
      <c r="E77" s="36">
        <f t="shared" si="21"/>
        <v>3565</v>
      </c>
      <c r="F77" s="36">
        <v>10</v>
      </c>
      <c r="G77" s="36">
        <v>55</v>
      </c>
      <c r="H77" s="36">
        <v>1</v>
      </c>
      <c r="I77" s="36">
        <v>1</v>
      </c>
      <c r="J77" s="36" t="s">
        <v>36</v>
      </c>
      <c r="K77" s="36" t="s">
        <v>36</v>
      </c>
      <c r="L77" s="36">
        <v>4</v>
      </c>
      <c r="M77" s="36">
        <v>24</v>
      </c>
      <c r="N77" s="36">
        <v>114</v>
      </c>
      <c r="O77" s="36">
        <v>709</v>
      </c>
      <c r="P77" s="36">
        <v>66</v>
      </c>
      <c r="Q77" s="36">
        <v>1023</v>
      </c>
      <c r="R77" s="71"/>
      <c r="S77" s="56"/>
      <c r="T77" s="10" t="s">
        <v>14</v>
      </c>
      <c r="U77" s="33">
        <v>2</v>
      </c>
      <c r="V77" s="34">
        <v>12</v>
      </c>
      <c r="W77" s="34">
        <v>10</v>
      </c>
      <c r="X77" s="34">
        <v>135</v>
      </c>
      <c r="Y77" s="34">
        <v>232</v>
      </c>
      <c r="Z77" s="34">
        <v>666</v>
      </c>
      <c r="AA77" s="34">
        <v>2</v>
      </c>
      <c r="AB77" s="34">
        <v>35</v>
      </c>
      <c r="AC77" s="34">
        <v>3</v>
      </c>
      <c r="AD77" s="34">
        <v>6</v>
      </c>
      <c r="AE77" s="34">
        <v>151</v>
      </c>
      <c r="AF77" s="34">
        <v>875</v>
      </c>
      <c r="AG77" s="34">
        <v>11</v>
      </c>
      <c r="AH77" s="34">
        <v>175</v>
      </c>
    </row>
    <row r="78" spans="1:34" ht="11.25" hidden="1" customHeight="1" x14ac:dyDescent="0.15">
      <c r="A78" s="27"/>
      <c r="B78" s="2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71"/>
      <c r="S78" s="72" t="s">
        <v>16</v>
      </c>
      <c r="T78" s="10" t="s">
        <v>11</v>
      </c>
      <c r="U78" s="30">
        <v>4</v>
      </c>
      <c r="V78" s="31">
        <v>87</v>
      </c>
      <c r="W78" s="31">
        <v>50</v>
      </c>
      <c r="X78" s="31">
        <v>751</v>
      </c>
      <c r="Y78" s="31">
        <v>1628</v>
      </c>
      <c r="Z78" s="31">
        <v>6284</v>
      </c>
      <c r="AA78" s="31">
        <v>40</v>
      </c>
      <c r="AB78" s="31">
        <v>577</v>
      </c>
      <c r="AC78" s="31">
        <v>70</v>
      </c>
      <c r="AD78" s="31">
        <v>156</v>
      </c>
      <c r="AE78" s="31">
        <v>709</v>
      </c>
      <c r="AF78" s="31">
        <v>2843</v>
      </c>
      <c r="AG78" s="31" t="s">
        <v>37</v>
      </c>
      <c r="AH78" s="31" t="s">
        <v>37</v>
      </c>
    </row>
    <row r="79" spans="1:34" ht="11.25" hidden="1" customHeight="1" thickBot="1" x14ac:dyDescent="0.2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71"/>
      <c r="S79" s="72"/>
      <c r="T79" s="10" t="s">
        <v>12</v>
      </c>
      <c r="U79" s="22" t="s">
        <v>34</v>
      </c>
      <c r="V79" s="22" t="s">
        <v>34</v>
      </c>
      <c r="W79" s="22">
        <v>7</v>
      </c>
      <c r="X79" s="22">
        <v>30</v>
      </c>
      <c r="Y79" s="22">
        <v>335</v>
      </c>
      <c r="Z79" s="22">
        <v>1178</v>
      </c>
      <c r="AA79" s="22">
        <v>5</v>
      </c>
      <c r="AB79" s="22">
        <v>53</v>
      </c>
      <c r="AC79" s="22">
        <v>6</v>
      </c>
      <c r="AD79" s="22">
        <v>19</v>
      </c>
      <c r="AE79" s="22">
        <v>120</v>
      </c>
      <c r="AF79" s="22">
        <v>1364</v>
      </c>
      <c r="AG79" s="22" t="s">
        <v>34</v>
      </c>
      <c r="AH79" s="22" t="s">
        <v>34</v>
      </c>
    </row>
    <row r="80" spans="1:34" s="7" customFormat="1" hidden="1" x14ac:dyDescent="0.15">
      <c r="A80" s="60" t="s">
        <v>0</v>
      </c>
      <c r="B80" s="60"/>
      <c r="C80" s="61"/>
      <c r="D80" s="66" t="s">
        <v>20</v>
      </c>
      <c r="E80" s="66"/>
      <c r="F80" s="64" t="s">
        <v>21</v>
      </c>
      <c r="G80" s="64"/>
      <c r="H80" s="64" t="s">
        <v>22</v>
      </c>
      <c r="I80" s="65"/>
      <c r="J80" s="61" t="s">
        <v>23</v>
      </c>
      <c r="K80" s="64"/>
      <c r="L80" s="64" t="s">
        <v>24</v>
      </c>
      <c r="M80" s="64"/>
      <c r="N80" s="64" t="s">
        <v>25</v>
      </c>
      <c r="O80" s="64"/>
      <c r="P80" s="64" t="s">
        <v>26</v>
      </c>
      <c r="Q80" s="65"/>
      <c r="R80" s="71"/>
      <c r="S80" s="72"/>
      <c r="T80" s="10" t="s">
        <v>13</v>
      </c>
      <c r="U80" s="22" t="s">
        <v>35</v>
      </c>
      <c r="V80" s="22" t="s">
        <v>35</v>
      </c>
      <c r="W80" s="22">
        <v>4</v>
      </c>
      <c r="X80" s="22">
        <v>12</v>
      </c>
      <c r="Y80" s="22">
        <v>98</v>
      </c>
      <c r="Z80" s="22">
        <v>311</v>
      </c>
      <c r="AA80" s="22">
        <v>1</v>
      </c>
      <c r="AB80" s="22">
        <v>2</v>
      </c>
      <c r="AC80" s="22">
        <v>3</v>
      </c>
      <c r="AD80" s="22">
        <v>7</v>
      </c>
      <c r="AE80" s="22">
        <v>55</v>
      </c>
      <c r="AF80" s="22">
        <v>168</v>
      </c>
      <c r="AG80" s="22" t="s">
        <v>35</v>
      </c>
      <c r="AH80" s="22" t="s">
        <v>35</v>
      </c>
    </row>
    <row r="81" spans="1:34" s="3" customFormat="1" hidden="1" x14ac:dyDescent="0.15">
      <c r="A81" s="62"/>
      <c r="B81" s="62"/>
      <c r="C81" s="63"/>
      <c r="D81" s="10" t="s">
        <v>1</v>
      </c>
      <c r="E81" s="10" t="s">
        <v>2</v>
      </c>
      <c r="F81" s="10" t="s">
        <v>1</v>
      </c>
      <c r="G81" s="10" t="s">
        <v>2</v>
      </c>
      <c r="H81" s="10" t="s">
        <v>1</v>
      </c>
      <c r="I81" s="11" t="s">
        <v>2</v>
      </c>
      <c r="J81" s="12" t="s">
        <v>1</v>
      </c>
      <c r="K81" s="10" t="s">
        <v>2</v>
      </c>
      <c r="L81" s="10" t="s">
        <v>1</v>
      </c>
      <c r="M81" s="10" t="s">
        <v>2</v>
      </c>
      <c r="N81" s="10" t="s">
        <v>1</v>
      </c>
      <c r="O81" s="10" t="s">
        <v>2</v>
      </c>
      <c r="P81" s="10" t="s">
        <v>1</v>
      </c>
      <c r="Q81" s="11" t="s">
        <v>2</v>
      </c>
      <c r="R81" s="71"/>
      <c r="S81" s="72"/>
      <c r="T81" s="10" t="s">
        <v>14</v>
      </c>
      <c r="U81" s="33">
        <v>1</v>
      </c>
      <c r="V81" s="34">
        <v>10</v>
      </c>
      <c r="W81" s="34">
        <v>8</v>
      </c>
      <c r="X81" s="34">
        <v>106</v>
      </c>
      <c r="Y81" s="34">
        <v>232</v>
      </c>
      <c r="Z81" s="34">
        <v>666</v>
      </c>
      <c r="AA81" s="34">
        <v>2</v>
      </c>
      <c r="AB81" s="34">
        <v>35</v>
      </c>
      <c r="AC81" s="34">
        <v>3</v>
      </c>
      <c r="AD81" s="34">
        <v>6</v>
      </c>
      <c r="AE81" s="34">
        <v>132</v>
      </c>
      <c r="AF81" s="34">
        <v>634</v>
      </c>
      <c r="AG81" s="34" t="s">
        <v>36</v>
      </c>
      <c r="AH81" s="34" t="s">
        <v>36</v>
      </c>
    </row>
    <row r="82" spans="1:34" hidden="1" x14ac:dyDescent="0.15">
      <c r="A82" s="71" t="s">
        <v>10</v>
      </c>
      <c r="B82" s="78" t="s">
        <v>15</v>
      </c>
      <c r="C82" s="10" t="s">
        <v>11</v>
      </c>
      <c r="D82" s="22">
        <v>9</v>
      </c>
      <c r="E82" s="22">
        <v>203</v>
      </c>
      <c r="F82" s="22">
        <v>70</v>
      </c>
      <c r="G82" s="22">
        <v>1437</v>
      </c>
      <c r="H82" s="22">
        <v>1619</v>
      </c>
      <c r="I82" s="22">
        <v>7543</v>
      </c>
      <c r="J82" s="22">
        <v>59</v>
      </c>
      <c r="K82" s="22">
        <v>749</v>
      </c>
      <c r="L82" s="22">
        <v>102</v>
      </c>
      <c r="M82" s="22">
        <v>270</v>
      </c>
      <c r="N82" s="22">
        <v>904</v>
      </c>
      <c r="O82" s="22">
        <v>5843</v>
      </c>
      <c r="P82" s="22">
        <v>34</v>
      </c>
      <c r="Q82" s="22">
        <v>908</v>
      </c>
      <c r="R82" s="71" t="s">
        <v>32</v>
      </c>
      <c r="S82" s="78" t="s">
        <v>15</v>
      </c>
      <c r="T82" s="10" t="s">
        <v>11</v>
      </c>
      <c r="U82" s="30">
        <v>8</v>
      </c>
      <c r="V82" s="31">
        <v>177</v>
      </c>
      <c r="W82" s="31">
        <v>70</v>
      </c>
      <c r="X82" s="31">
        <v>1211</v>
      </c>
      <c r="Y82" s="31">
        <v>1595</v>
      </c>
      <c r="Z82" s="31">
        <v>6376</v>
      </c>
      <c r="AA82" s="31">
        <v>59</v>
      </c>
      <c r="AB82" s="31">
        <v>644</v>
      </c>
      <c r="AC82" s="31">
        <v>79</v>
      </c>
      <c r="AD82" s="31">
        <v>206</v>
      </c>
      <c r="AE82" s="31">
        <v>843</v>
      </c>
      <c r="AF82" s="31">
        <v>4940</v>
      </c>
      <c r="AG82" s="31">
        <v>32</v>
      </c>
      <c r="AH82" s="31">
        <v>724</v>
      </c>
    </row>
    <row r="83" spans="1:34" hidden="1" x14ac:dyDescent="0.15">
      <c r="A83" s="71"/>
      <c r="B83" s="78"/>
      <c r="C83" s="10" t="s">
        <v>12</v>
      </c>
      <c r="D83" s="22" t="s">
        <v>34</v>
      </c>
      <c r="E83" s="22" t="s">
        <v>34</v>
      </c>
      <c r="F83" s="22">
        <v>11</v>
      </c>
      <c r="G83" s="22">
        <v>82</v>
      </c>
      <c r="H83" s="22">
        <v>310</v>
      </c>
      <c r="I83" s="22">
        <v>1183</v>
      </c>
      <c r="J83" s="22">
        <v>5</v>
      </c>
      <c r="K83" s="22">
        <v>61</v>
      </c>
      <c r="L83" s="22">
        <v>17</v>
      </c>
      <c r="M83" s="22">
        <v>30</v>
      </c>
      <c r="N83" s="22">
        <v>155</v>
      </c>
      <c r="O83" s="22">
        <v>2171</v>
      </c>
      <c r="P83" s="22">
        <v>9</v>
      </c>
      <c r="Q83" s="22">
        <v>176</v>
      </c>
      <c r="R83" s="71"/>
      <c r="S83" s="78"/>
      <c r="T83" s="10" t="s">
        <v>12</v>
      </c>
      <c r="U83" s="22" t="s">
        <v>34</v>
      </c>
      <c r="V83" s="22" t="s">
        <v>34</v>
      </c>
      <c r="W83" s="22">
        <v>13</v>
      </c>
      <c r="X83" s="22">
        <v>74</v>
      </c>
      <c r="Y83" s="22">
        <v>309</v>
      </c>
      <c r="Z83" s="22">
        <v>1010</v>
      </c>
      <c r="AA83" s="22">
        <v>3</v>
      </c>
      <c r="AB83" s="22">
        <v>38</v>
      </c>
      <c r="AC83" s="22">
        <v>12</v>
      </c>
      <c r="AD83" s="22">
        <v>22</v>
      </c>
      <c r="AE83" s="22">
        <v>161</v>
      </c>
      <c r="AF83" s="22">
        <v>2048</v>
      </c>
      <c r="AG83" s="22">
        <v>10</v>
      </c>
      <c r="AH83" s="22">
        <v>268</v>
      </c>
    </row>
    <row r="84" spans="1:34" hidden="1" x14ac:dyDescent="0.15">
      <c r="A84" s="71"/>
      <c r="B84" s="78"/>
      <c r="C84" s="10" t="s">
        <v>13</v>
      </c>
      <c r="D84" s="22">
        <v>1</v>
      </c>
      <c r="E84" s="22">
        <v>6</v>
      </c>
      <c r="F84" s="22">
        <v>9</v>
      </c>
      <c r="G84" s="22">
        <v>36</v>
      </c>
      <c r="H84" s="22">
        <v>103</v>
      </c>
      <c r="I84" s="22">
        <v>394</v>
      </c>
      <c r="J84" s="22">
        <v>5</v>
      </c>
      <c r="K84" s="22">
        <v>72</v>
      </c>
      <c r="L84" s="22">
        <v>5</v>
      </c>
      <c r="M84" s="22">
        <v>14</v>
      </c>
      <c r="N84" s="22">
        <v>72</v>
      </c>
      <c r="O84" s="22">
        <v>275</v>
      </c>
      <c r="P84" s="22">
        <v>6</v>
      </c>
      <c r="Q84" s="22">
        <v>66</v>
      </c>
      <c r="R84" s="71"/>
      <c r="S84" s="78"/>
      <c r="T84" s="10" t="s">
        <v>13</v>
      </c>
      <c r="U84" s="22" t="s">
        <v>35</v>
      </c>
      <c r="V84" s="22" t="s">
        <v>35</v>
      </c>
      <c r="W84" s="22">
        <v>11</v>
      </c>
      <c r="X84" s="22">
        <v>29</v>
      </c>
      <c r="Y84" s="22">
        <v>123</v>
      </c>
      <c r="Z84" s="22">
        <v>305</v>
      </c>
      <c r="AA84" s="22">
        <v>4</v>
      </c>
      <c r="AB84" s="22">
        <v>40</v>
      </c>
      <c r="AC84" s="22">
        <v>4</v>
      </c>
      <c r="AD84" s="22">
        <v>7</v>
      </c>
      <c r="AE84" s="22">
        <v>62</v>
      </c>
      <c r="AF84" s="22">
        <v>243</v>
      </c>
      <c r="AG84" s="22">
        <v>6</v>
      </c>
      <c r="AH84" s="22">
        <v>66</v>
      </c>
    </row>
    <row r="85" spans="1:34" hidden="1" x14ac:dyDescent="0.15">
      <c r="A85" s="71"/>
      <c r="B85" s="78"/>
      <c r="C85" s="10" t="s">
        <v>14</v>
      </c>
      <c r="D85" s="33">
        <v>3</v>
      </c>
      <c r="E85" s="34">
        <v>8</v>
      </c>
      <c r="F85" s="34">
        <v>10</v>
      </c>
      <c r="G85" s="34">
        <v>80</v>
      </c>
      <c r="H85" s="34">
        <v>201</v>
      </c>
      <c r="I85" s="34">
        <v>627</v>
      </c>
      <c r="J85" s="34">
        <v>2</v>
      </c>
      <c r="K85" s="34">
        <v>32</v>
      </c>
      <c r="L85" s="34">
        <v>5</v>
      </c>
      <c r="M85" s="34">
        <v>15</v>
      </c>
      <c r="N85" s="34">
        <v>155</v>
      </c>
      <c r="O85" s="34">
        <v>1097</v>
      </c>
      <c r="P85" s="34">
        <v>12</v>
      </c>
      <c r="Q85" s="34">
        <v>190</v>
      </c>
      <c r="R85" s="71"/>
      <c r="S85" s="78"/>
      <c r="T85" s="10" t="s">
        <v>14</v>
      </c>
      <c r="U85" s="33">
        <v>3</v>
      </c>
      <c r="V85" s="34">
        <v>8</v>
      </c>
      <c r="W85" s="34">
        <v>10</v>
      </c>
      <c r="X85" s="34">
        <v>123</v>
      </c>
      <c r="Y85" s="34">
        <v>214</v>
      </c>
      <c r="Z85" s="34">
        <v>622</v>
      </c>
      <c r="AA85" s="34">
        <v>2</v>
      </c>
      <c r="AB85" s="34">
        <v>32</v>
      </c>
      <c r="AC85" s="34">
        <v>4</v>
      </c>
      <c r="AD85" s="34">
        <v>68</v>
      </c>
      <c r="AE85" s="34">
        <v>150</v>
      </c>
      <c r="AF85" s="34">
        <v>991</v>
      </c>
      <c r="AG85" s="34">
        <v>11</v>
      </c>
      <c r="AH85" s="34">
        <v>149</v>
      </c>
    </row>
    <row r="86" spans="1:34" hidden="1" x14ac:dyDescent="0.15">
      <c r="A86" s="71"/>
      <c r="B86" s="72" t="s">
        <v>16</v>
      </c>
      <c r="C86" s="10" t="s">
        <v>11</v>
      </c>
      <c r="D86" s="30">
        <v>4</v>
      </c>
      <c r="E86" s="31">
        <v>107</v>
      </c>
      <c r="F86" s="31">
        <v>59</v>
      </c>
      <c r="G86" s="31">
        <v>1289</v>
      </c>
      <c r="H86" s="31">
        <v>1616</v>
      </c>
      <c r="I86" s="31">
        <v>7505</v>
      </c>
      <c r="J86" s="31">
        <v>58</v>
      </c>
      <c r="K86" s="31">
        <v>747</v>
      </c>
      <c r="L86" s="31">
        <v>100</v>
      </c>
      <c r="M86" s="31">
        <v>257</v>
      </c>
      <c r="N86" s="31">
        <v>841</v>
      </c>
      <c r="O86" s="31">
        <v>4266</v>
      </c>
      <c r="P86" s="31" t="s">
        <v>37</v>
      </c>
      <c r="Q86" s="31" t="s">
        <v>37</v>
      </c>
      <c r="R86" s="71"/>
      <c r="S86" s="72" t="s">
        <v>16</v>
      </c>
      <c r="T86" s="10" t="s">
        <v>11</v>
      </c>
      <c r="U86" s="30">
        <v>4</v>
      </c>
      <c r="V86" s="31">
        <v>92</v>
      </c>
      <c r="W86" s="31">
        <v>56</v>
      </c>
      <c r="X86" s="31">
        <v>953</v>
      </c>
      <c r="Y86" s="31">
        <v>1592</v>
      </c>
      <c r="Z86" s="31">
        <v>6340</v>
      </c>
      <c r="AA86" s="31">
        <v>58</v>
      </c>
      <c r="AB86" s="31">
        <v>642</v>
      </c>
      <c r="AC86" s="31">
        <v>77</v>
      </c>
      <c r="AD86" s="31">
        <v>196</v>
      </c>
      <c r="AE86" s="31">
        <v>780</v>
      </c>
      <c r="AF86" s="31">
        <v>3456</v>
      </c>
      <c r="AG86" s="31" t="s">
        <v>37</v>
      </c>
      <c r="AH86" s="31" t="s">
        <v>37</v>
      </c>
    </row>
    <row r="87" spans="1:34" hidden="1" x14ac:dyDescent="0.15">
      <c r="A87" s="71"/>
      <c r="B87" s="72"/>
      <c r="C87" s="10" t="s">
        <v>12</v>
      </c>
      <c r="D87" s="22" t="s">
        <v>34</v>
      </c>
      <c r="E87" s="22" t="s">
        <v>34</v>
      </c>
      <c r="F87" s="22">
        <v>8</v>
      </c>
      <c r="G87" s="22">
        <v>45</v>
      </c>
      <c r="H87" s="22">
        <v>309</v>
      </c>
      <c r="I87" s="22">
        <v>1170</v>
      </c>
      <c r="J87" s="22">
        <v>5</v>
      </c>
      <c r="K87" s="22">
        <v>61</v>
      </c>
      <c r="L87" s="22">
        <v>17</v>
      </c>
      <c r="M87" s="22">
        <v>30</v>
      </c>
      <c r="N87" s="22">
        <v>128</v>
      </c>
      <c r="O87" s="22">
        <v>1729</v>
      </c>
      <c r="P87" s="22" t="s">
        <v>34</v>
      </c>
      <c r="Q87" s="22" t="s">
        <v>34</v>
      </c>
      <c r="R87" s="71"/>
      <c r="S87" s="72"/>
      <c r="T87" s="10" t="s">
        <v>12</v>
      </c>
      <c r="U87" s="22" t="s">
        <v>34</v>
      </c>
      <c r="V87" s="22" t="s">
        <v>34</v>
      </c>
      <c r="W87" s="22">
        <v>9</v>
      </c>
      <c r="X87" s="22">
        <v>37</v>
      </c>
      <c r="Y87" s="22">
        <v>308</v>
      </c>
      <c r="Z87" s="22">
        <v>997</v>
      </c>
      <c r="AA87" s="22">
        <v>3</v>
      </c>
      <c r="AB87" s="22">
        <v>38</v>
      </c>
      <c r="AC87" s="22">
        <v>12</v>
      </c>
      <c r="AD87" s="22">
        <v>22</v>
      </c>
      <c r="AE87" s="22">
        <v>134</v>
      </c>
      <c r="AF87" s="22">
        <v>1592</v>
      </c>
      <c r="AG87" s="22" t="s">
        <v>34</v>
      </c>
      <c r="AH87" s="22" t="s">
        <v>34</v>
      </c>
    </row>
    <row r="88" spans="1:34" hidden="1" x14ac:dyDescent="0.15">
      <c r="A88" s="71"/>
      <c r="B88" s="72"/>
      <c r="C88" s="10" t="s">
        <v>13</v>
      </c>
      <c r="D88" s="22">
        <v>1</v>
      </c>
      <c r="E88" s="22">
        <v>6</v>
      </c>
      <c r="F88" s="22">
        <v>7</v>
      </c>
      <c r="G88" s="22">
        <v>21</v>
      </c>
      <c r="H88" s="22">
        <v>102</v>
      </c>
      <c r="I88" s="22">
        <v>385</v>
      </c>
      <c r="J88" s="22">
        <v>5</v>
      </c>
      <c r="K88" s="22">
        <v>72</v>
      </c>
      <c r="L88" s="22">
        <v>5</v>
      </c>
      <c r="M88" s="22">
        <v>14</v>
      </c>
      <c r="N88" s="22">
        <v>65</v>
      </c>
      <c r="O88" s="22">
        <v>211</v>
      </c>
      <c r="P88" s="22" t="s">
        <v>35</v>
      </c>
      <c r="Q88" s="22" t="s">
        <v>35</v>
      </c>
      <c r="R88" s="71"/>
      <c r="S88" s="72"/>
      <c r="T88" s="10" t="s">
        <v>13</v>
      </c>
      <c r="U88" s="22" t="s">
        <v>35</v>
      </c>
      <c r="V88" s="22" t="s">
        <v>35</v>
      </c>
      <c r="W88" s="22">
        <v>9</v>
      </c>
      <c r="X88" s="22">
        <v>15</v>
      </c>
      <c r="Y88" s="22">
        <v>122</v>
      </c>
      <c r="Z88" s="22">
        <v>300</v>
      </c>
      <c r="AA88" s="22">
        <v>4</v>
      </c>
      <c r="AB88" s="22">
        <v>40</v>
      </c>
      <c r="AC88" s="22">
        <v>4</v>
      </c>
      <c r="AD88" s="22">
        <v>7</v>
      </c>
      <c r="AE88" s="22">
        <v>53</v>
      </c>
      <c r="AF88" s="22">
        <v>180</v>
      </c>
      <c r="AG88" s="22" t="s">
        <v>35</v>
      </c>
      <c r="AH88" s="22" t="s">
        <v>35</v>
      </c>
    </row>
    <row r="89" spans="1:34" ht="14.25" hidden="1" thickBot="1" x14ac:dyDescent="0.2">
      <c r="A89" s="71"/>
      <c r="B89" s="72"/>
      <c r="C89" s="10" t="s">
        <v>14</v>
      </c>
      <c r="D89" s="33">
        <v>1</v>
      </c>
      <c r="E89" s="34">
        <v>1</v>
      </c>
      <c r="F89" s="34">
        <v>8</v>
      </c>
      <c r="G89" s="34">
        <v>52</v>
      </c>
      <c r="H89" s="34">
        <v>200</v>
      </c>
      <c r="I89" s="34">
        <v>619</v>
      </c>
      <c r="J89" s="34">
        <v>2</v>
      </c>
      <c r="K89" s="34">
        <v>32</v>
      </c>
      <c r="L89" s="34">
        <v>5</v>
      </c>
      <c r="M89" s="34">
        <v>15</v>
      </c>
      <c r="N89" s="34">
        <v>134</v>
      </c>
      <c r="O89" s="34">
        <v>855</v>
      </c>
      <c r="P89" s="34" t="s">
        <v>36</v>
      </c>
      <c r="Q89" s="34" t="s">
        <v>36</v>
      </c>
      <c r="R89" s="77"/>
      <c r="S89" s="79"/>
      <c r="T89" s="35" t="s">
        <v>14</v>
      </c>
      <c r="U89" s="36">
        <v>1</v>
      </c>
      <c r="V89" s="36">
        <v>1</v>
      </c>
      <c r="W89" s="36">
        <v>8</v>
      </c>
      <c r="X89" s="36">
        <v>91</v>
      </c>
      <c r="Y89" s="36">
        <v>214</v>
      </c>
      <c r="Z89" s="36">
        <v>622</v>
      </c>
      <c r="AA89" s="36">
        <v>2</v>
      </c>
      <c r="AB89" s="36">
        <v>32</v>
      </c>
      <c r="AC89" s="36">
        <v>4</v>
      </c>
      <c r="AD89" s="36">
        <v>68</v>
      </c>
      <c r="AE89" s="36">
        <v>132</v>
      </c>
      <c r="AF89" s="36">
        <v>768</v>
      </c>
      <c r="AG89" s="36" t="s">
        <v>36</v>
      </c>
      <c r="AH89" s="36" t="s">
        <v>36</v>
      </c>
    </row>
    <row r="90" spans="1:34" hidden="1" x14ac:dyDescent="0.15">
      <c r="A90" s="71" t="s">
        <v>17</v>
      </c>
      <c r="B90" s="78" t="s">
        <v>15</v>
      </c>
      <c r="C90" s="10" t="s">
        <v>11</v>
      </c>
      <c r="D90" s="30">
        <v>8</v>
      </c>
      <c r="E90" s="31">
        <v>183</v>
      </c>
      <c r="F90" s="31">
        <v>73</v>
      </c>
      <c r="G90" s="31">
        <v>1047</v>
      </c>
      <c r="H90" s="31">
        <v>1604</v>
      </c>
      <c r="I90" s="31">
        <v>8305</v>
      </c>
      <c r="J90" s="31">
        <v>65</v>
      </c>
      <c r="K90" s="31">
        <v>710</v>
      </c>
      <c r="L90" s="31">
        <v>107</v>
      </c>
      <c r="M90" s="31">
        <v>245</v>
      </c>
      <c r="N90" s="31">
        <v>940</v>
      </c>
      <c r="O90" s="31">
        <v>6433</v>
      </c>
      <c r="P90" s="31">
        <v>31</v>
      </c>
      <c r="Q90" s="31">
        <v>908</v>
      </c>
      <c r="S90" s="2" t="s">
        <v>19</v>
      </c>
      <c r="T90" s="3"/>
    </row>
    <row r="91" spans="1:34" hidden="1" x14ac:dyDescent="0.15">
      <c r="A91" s="71"/>
      <c r="B91" s="78"/>
      <c r="C91" s="10" t="s">
        <v>12</v>
      </c>
      <c r="D91" s="22" t="s">
        <v>34</v>
      </c>
      <c r="E91" s="22" t="s">
        <v>34</v>
      </c>
      <c r="F91" s="22">
        <v>12</v>
      </c>
      <c r="G91" s="22">
        <v>101</v>
      </c>
      <c r="H91" s="22">
        <v>301</v>
      </c>
      <c r="I91" s="22">
        <v>1392</v>
      </c>
      <c r="J91" s="22">
        <v>6</v>
      </c>
      <c r="K91" s="22">
        <v>61</v>
      </c>
      <c r="L91" s="22">
        <v>16</v>
      </c>
      <c r="M91" s="22">
        <v>37</v>
      </c>
      <c r="N91" s="22">
        <v>174</v>
      </c>
      <c r="O91" s="22">
        <v>2453</v>
      </c>
      <c r="P91" s="22">
        <v>9</v>
      </c>
      <c r="Q91" s="22">
        <v>182</v>
      </c>
    </row>
    <row r="92" spans="1:34" hidden="1" x14ac:dyDescent="0.15">
      <c r="A92" s="71"/>
      <c r="B92" s="78"/>
      <c r="C92" s="10" t="s">
        <v>13</v>
      </c>
      <c r="D92" s="22" t="s">
        <v>35</v>
      </c>
      <c r="E92" s="22" t="s">
        <v>35</v>
      </c>
      <c r="F92" s="22">
        <v>10</v>
      </c>
      <c r="G92" s="22">
        <v>39</v>
      </c>
      <c r="H92" s="22">
        <v>100</v>
      </c>
      <c r="I92" s="22">
        <v>327</v>
      </c>
      <c r="J92" s="22">
        <v>5</v>
      </c>
      <c r="K92" s="22">
        <v>36</v>
      </c>
      <c r="L92" s="22">
        <v>5</v>
      </c>
      <c r="M92" s="22">
        <v>11</v>
      </c>
      <c r="N92" s="22">
        <v>77</v>
      </c>
      <c r="O92" s="22">
        <v>360</v>
      </c>
      <c r="P92" s="22">
        <v>6</v>
      </c>
      <c r="Q92" s="22">
        <v>68</v>
      </c>
    </row>
    <row r="93" spans="1:34" hidden="1" x14ac:dyDescent="0.15">
      <c r="A93" s="71"/>
      <c r="B93" s="78"/>
      <c r="C93" s="10" t="s">
        <v>14</v>
      </c>
      <c r="D93" s="33">
        <v>2</v>
      </c>
      <c r="E93" s="34">
        <v>4</v>
      </c>
      <c r="F93" s="34">
        <v>9</v>
      </c>
      <c r="G93" s="34">
        <v>104</v>
      </c>
      <c r="H93" s="34">
        <v>203</v>
      </c>
      <c r="I93" s="34">
        <v>752</v>
      </c>
      <c r="J93" s="34">
        <v>6</v>
      </c>
      <c r="K93" s="34">
        <v>57</v>
      </c>
      <c r="L93" s="34">
        <v>5</v>
      </c>
      <c r="M93" s="34">
        <v>16</v>
      </c>
      <c r="N93" s="34">
        <v>157</v>
      </c>
      <c r="O93" s="34">
        <v>1079</v>
      </c>
      <c r="P93" s="34">
        <v>10</v>
      </c>
      <c r="Q93" s="34">
        <v>178</v>
      </c>
    </row>
    <row r="94" spans="1:34" hidden="1" x14ac:dyDescent="0.15">
      <c r="A94" s="71"/>
      <c r="B94" s="72" t="s">
        <v>16</v>
      </c>
      <c r="C94" s="10" t="s">
        <v>11</v>
      </c>
      <c r="D94" s="30">
        <v>3</v>
      </c>
      <c r="E94" s="31">
        <v>78</v>
      </c>
      <c r="F94" s="31">
        <v>62</v>
      </c>
      <c r="G94" s="31">
        <v>869</v>
      </c>
      <c r="H94" s="31">
        <v>1602</v>
      </c>
      <c r="I94" s="31">
        <v>8272</v>
      </c>
      <c r="J94" s="31">
        <v>64</v>
      </c>
      <c r="K94" s="31">
        <v>708</v>
      </c>
      <c r="L94" s="31">
        <v>105</v>
      </c>
      <c r="M94" s="31">
        <v>237</v>
      </c>
      <c r="N94" s="31">
        <v>878</v>
      </c>
      <c r="O94" s="31">
        <v>4749</v>
      </c>
      <c r="P94" s="31" t="s">
        <v>37</v>
      </c>
      <c r="Q94" s="31" t="s">
        <v>37</v>
      </c>
    </row>
    <row r="95" spans="1:34" hidden="1" x14ac:dyDescent="0.15">
      <c r="A95" s="71"/>
      <c r="B95" s="72"/>
      <c r="C95" s="10" t="s">
        <v>12</v>
      </c>
      <c r="D95" s="22" t="s">
        <v>34</v>
      </c>
      <c r="E95" s="22" t="s">
        <v>34</v>
      </c>
      <c r="F95" s="22">
        <v>9</v>
      </c>
      <c r="G95" s="22">
        <v>64</v>
      </c>
      <c r="H95" s="22">
        <v>300</v>
      </c>
      <c r="I95" s="22">
        <v>1382</v>
      </c>
      <c r="J95" s="22">
        <v>6</v>
      </c>
      <c r="K95" s="22">
        <v>61</v>
      </c>
      <c r="L95" s="22">
        <v>16</v>
      </c>
      <c r="M95" s="22">
        <v>37</v>
      </c>
      <c r="N95" s="22">
        <v>148</v>
      </c>
      <c r="O95" s="22">
        <v>1987</v>
      </c>
      <c r="P95" s="22" t="s">
        <v>34</v>
      </c>
      <c r="Q95" s="22" t="s">
        <v>34</v>
      </c>
    </row>
    <row r="96" spans="1:34" hidden="1" x14ac:dyDescent="0.15">
      <c r="A96" s="71"/>
      <c r="B96" s="72"/>
      <c r="C96" s="10" t="s">
        <v>13</v>
      </c>
      <c r="D96" s="22" t="s">
        <v>35</v>
      </c>
      <c r="E96" s="22" t="s">
        <v>35</v>
      </c>
      <c r="F96" s="22">
        <v>8</v>
      </c>
      <c r="G96" s="22">
        <v>21</v>
      </c>
      <c r="H96" s="22">
        <v>99</v>
      </c>
      <c r="I96" s="22">
        <v>319</v>
      </c>
      <c r="J96" s="22">
        <v>5</v>
      </c>
      <c r="K96" s="22">
        <v>36</v>
      </c>
      <c r="L96" s="22">
        <v>5</v>
      </c>
      <c r="M96" s="22">
        <v>11</v>
      </c>
      <c r="N96" s="22">
        <v>68</v>
      </c>
      <c r="O96" s="22">
        <v>250</v>
      </c>
      <c r="P96" s="22" t="s">
        <v>35</v>
      </c>
      <c r="Q96" s="22" t="s">
        <v>35</v>
      </c>
    </row>
    <row r="97" spans="1:17" hidden="1" x14ac:dyDescent="0.15">
      <c r="A97" s="71"/>
      <c r="B97" s="72"/>
      <c r="C97" s="10" t="s">
        <v>14</v>
      </c>
      <c r="D97" s="33" t="s">
        <v>36</v>
      </c>
      <c r="E97" s="34" t="s">
        <v>36</v>
      </c>
      <c r="F97" s="34">
        <v>7</v>
      </c>
      <c r="G97" s="34">
        <v>72</v>
      </c>
      <c r="H97" s="34">
        <v>202</v>
      </c>
      <c r="I97" s="34">
        <v>744</v>
      </c>
      <c r="J97" s="34">
        <v>6</v>
      </c>
      <c r="K97" s="34">
        <v>57</v>
      </c>
      <c r="L97" s="34">
        <v>5</v>
      </c>
      <c r="M97" s="34">
        <v>16</v>
      </c>
      <c r="N97" s="34">
        <v>134</v>
      </c>
      <c r="O97" s="34">
        <v>836</v>
      </c>
      <c r="P97" s="34" t="s">
        <v>36</v>
      </c>
      <c r="Q97" s="34" t="s">
        <v>36</v>
      </c>
    </row>
    <row r="98" spans="1:17" hidden="1" x14ac:dyDescent="0.15">
      <c r="A98" s="71" t="s">
        <v>18</v>
      </c>
      <c r="B98" s="78" t="s">
        <v>15</v>
      </c>
      <c r="C98" s="10" t="s">
        <v>11</v>
      </c>
      <c r="D98" s="30">
        <v>8</v>
      </c>
      <c r="E98" s="31">
        <v>132</v>
      </c>
      <c r="F98" s="31">
        <v>80</v>
      </c>
      <c r="G98" s="31">
        <v>1340</v>
      </c>
      <c r="H98" s="31">
        <v>1607</v>
      </c>
      <c r="I98" s="31">
        <v>10000</v>
      </c>
      <c r="J98" s="31">
        <v>49</v>
      </c>
      <c r="K98" s="31">
        <v>583</v>
      </c>
      <c r="L98" s="31">
        <v>97</v>
      </c>
      <c r="M98" s="31">
        <v>218</v>
      </c>
      <c r="N98" s="31">
        <v>1011</v>
      </c>
      <c r="O98" s="31">
        <v>7175</v>
      </c>
      <c r="P98" s="31">
        <v>32</v>
      </c>
      <c r="Q98" s="31">
        <v>901</v>
      </c>
    </row>
    <row r="99" spans="1:17" hidden="1" x14ac:dyDescent="0.15">
      <c r="A99" s="71"/>
      <c r="B99" s="78"/>
      <c r="C99" s="10" t="s">
        <v>12</v>
      </c>
      <c r="D99" s="22" t="s">
        <v>34</v>
      </c>
      <c r="E99" s="22" t="s">
        <v>34</v>
      </c>
      <c r="F99" s="22">
        <v>15</v>
      </c>
      <c r="G99" s="22">
        <v>126</v>
      </c>
      <c r="H99" s="22">
        <v>295</v>
      </c>
      <c r="I99" s="22">
        <v>1570</v>
      </c>
      <c r="J99" s="22">
        <v>8</v>
      </c>
      <c r="K99" s="22">
        <v>63</v>
      </c>
      <c r="L99" s="22">
        <v>17</v>
      </c>
      <c r="M99" s="22">
        <v>76</v>
      </c>
      <c r="N99" s="22">
        <v>193</v>
      </c>
      <c r="O99" s="22">
        <v>2707</v>
      </c>
      <c r="P99" s="22">
        <v>9</v>
      </c>
      <c r="Q99" s="22">
        <v>164</v>
      </c>
    </row>
    <row r="100" spans="1:17" hidden="1" x14ac:dyDescent="0.15">
      <c r="A100" s="71"/>
      <c r="B100" s="78"/>
      <c r="C100" s="10" t="s">
        <v>13</v>
      </c>
      <c r="D100" s="22">
        <v>1</v>
      </c>
      <c r="E100" s="22">
        <v>5</v>
      </c>
      <c r="F100" s="22">
        <v>9</v>
      </c>
      <c r="G100" s="22">
        <v>35</v>
      </c>
      <c r="H100" s="22">
        <v>94</v>
      </c>
      <c r="I100" s="22">
        <v>390</v>
      </c>
      <c r="J100" s="22">
        <v>5</v>
      </c>
      <c r="K100" s="22">
        <v>95</v>
      </c>
      <c r="L100" s="22">
        <v>3</v>
      </c>
      <c r="M100" s="22">
        <v>7</v>
      </c>
      <c r="N100" s="22">
        <v>83</v>
      </c>
      <c r="O100" s="22">
        <v>354</v>
      </c>
      <c r="P100" s="22">
        <v>6</v>
      </c>
      <c r="Q100" s="22">
        <v>60</v>
      </c>
    </row>
    <row r="101" spans="1:17" hidden="1" x14ac:dyDescent="0.15">
      <c r="A101" s="71"/>
      <c r="B101" s="78"/>
      <c r="C101" s="10" t="s">
        <v>14</v>
      </c>
      <c r="D101" s="33">
        <v>3</v>
      </c>
      <c r="E101" s="34">
        <v>9</v>
      </c>
      <c r="F101" s="34">
        <v>11</v>
      </c>
      <c r="G101" s="34">
        <v>117</v>
      </c>
      <c r="H101" s="34">
        <v>199</v>
      </c>
      <c r="I101" s="34">
        <v>789</v>
      </c>
      <c r="J101" s="34">
        <v>8</v>
      </c>
      <c r="K101" s="34">
        <v>77</v>
      </c>
      <c r="L101" s="34">
        <v>9</v>
      </c>
      <c r="M101" s="34">
        <v>32</v>
      </c>
      <c r="N101" s="34">
        <v>159</v>
      </c>
      <c r="O101" s="34">
        <v>1074</v>
      </c>
      <c r="P101" s="34">
        <v>10</v>
      </c>
      <c r="Q101" s="34">
        <v>150</v>
      </c>
    </row>
    <row r="102" spans="1:17" hidden="1" x14ac:dyDescent="0.15">
      <c r="A102" s="71"/>
      <c r="B102" s="72" t="s">
        <v>16</v>
      </c>
      <c r="C102" s="10" t="s">
        <v>11</v>
      </c>
      <c r="D102" s="30">
        <v>3</v>
      </c>
      <c r="E102" s="31">
        <v>41</v>
      </c>
      <c r="F102" s="31">
        <v>68</v>
      </c>
      <c r="G102" s="31">
        <v>1146</v>
      </c>
      <c r="H102" s="31">
        <v>1605</v>
      </c>
      <c r="I102" s="31">
        <v>9960</v>
      </c>
      <c r="J102" s="31">
        <v>48</v>
      </c>
      <c r="K102" s="31">
        <v>581</v>
      </c>
      <c r="L102" s="31">
        <v>95</v>
      </c>
      <c r="M102" s="31">
        <v>207</v>
      </c>
      <c r="N102" s="31">
        <v>934</v>
      </c>
      <c r="O102" s="31">
        <v>5473</v>
      </c>
      <c r="P102" s="31" t="s">
        <v>37</v>
      </c>
      <c r="Q102" s="31" t="s">
        <v>37</v>
      </c>
    </row>
    <row r="103" spans="1:17" hidden="1" x14ac:dyDescent="0.15">
      <c r="A103" s="71"/>
      <c r="B103" s="72"/>
      <c r="C103" s="10" t="s">
        <v>12</v>
      </c>
      <c r="D103" s="22" t="s">
        <v>34</v>
      </c>
      <c r="E103" s="22" t="s">
        <v>34</v>
      </c>
      <c r="F103" s="22">
        <v>12</v>
      </c>
      <c r="G103" s="22">
        <v>86</v>
      </c>
      <c r="H103" s="22">
        <v>294</v>
      </c>
      <c r="I103" s="22">
        <v>1560</v>
      </c>
      <c r="J103" s="22">
        <v>8</v>
      </c>
      <c r="K103" s="22">
        <v>63</v>
      </c>
      <c r="L103" s="22">
        <v>17</v>
      </c>
      <c r="M103" s="22">
        <v>76</v>
      </c>
      <c r="N103" s="22">
        <v>165</v>
      </c>
      <c r="O103" s="22">
        <v>2222</v>
      </c>
      <c r="P103" s="22" t="s">
        <v>34</v>
      </c>
      <c r="Q103" s="22" t="s">
        <v>34</v>
      </c>
    </row>
    <row r="104" spans="1:17" hidden="1" x14ac:dyDescent="0.15">
      <c r="A104" s="71"/>
      <c r="B104" s="72"/>
      <c r="C104" s="10" t="s">
        <v>13</v>
      </c>
      <c r="D104" s="22" t="s">
        <v>35</v>
      </c>
      <c r="E104" s="22" t="s">
        <v>35</v>
      </c>
      <c r="F104" s="22">
        <v>7</v>
      </c>
      <c r="G104" s="22">
        <v>17</v>
      </c>
      <c r="H104" s="22">
        <v>92</v>
      </c>
      <c r="I104" s="22">
        <v>377</v>
      </c>
      <c r="J104" s="22">
        <v>5</v>
      </c>
      <c r="K104" s="22">
        <v>95</v>
      </c>
      <c r="L104" s="22">
        <v>3</v>
      </c>
      <c r="M104" s="22">
        <v>7</v>
      </c>
      <c r="N104" s="22">
        <v>67</v>
      </c>
      <c r="O104" s="22">
        <v>215</v>
      </c>
      <c r="P104" s="22" t="s">
        <v>35</v>
      </c>
      <c r="Q104" s="22" t="s">
        <v>35</v>
      </c>
    </row>
    <row r="105" spans="1:17" ht="14.25" hidden="1" thickBot="1" x14ac:dyDescent="0.2">
      <c r="A105" s="77"/>
      <c r="B105" s="79"/>
      <c r="C105" s="35" t="s">
        <v>14</v>
      </c>
      <c r="D105" s="36" t="s">
        <v>36</v>
      </c>
      <c r="E105" s="36" t="s">
        <v>36</v>
      </c>
      <c r="F105" s="36">
        <v>8</v>
      </c>
      <c r="G105" s="36">
        <v>79</v>
      </c>
      <c r="H105" s="36">
        <v>198</v>
      </c>
      <c r="I105" s="36">
        <v>780</v>
      </c>
      <c r="J105" s="36">
        <v>8</v>
      </c>
      <c r="K105" s="36">
        <v>77</v>
      </c>
      <c r="L105" s="36">
        <v>9</v>
      </c>
      <c r="M105" s="36">
        <v>32</v>
      </c>
      <c r="N105" s="36">
        <v>131</v>
      </c>
      <c r="O105" s="36">
        <v>785</v>
      </c>
      <c r="P105" s="36" t="s">
        <v>36</v>
      </c>
      <c r="Q105" s="36" t="s">
        <v>36</v>
      </c>
    </row>
    <row r="106" spans="1:17" hidden="1" x14ac:dyDescent="0.15">
      <c r="B106" s="2" t="s">
        <v>19</v>
      </c>
    </row>
    <row r="107" spans="1:17" hidden="1" x14ac:dyDescent="0.15"/>
    <row r="108" spans="1:17" s="7" customFormat="1" hidden="1" x14ac:dyDescent="0.15">
      <c r="A108" s="1" t="s">
        <v>27</v>
      </c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5" t="s">
        <v>30</v>
      </c>
    </row>
    <row r="109" spans="1:17" s="3" customFormat="1" ht="12" hidden="1" x14ac:dyDescent="0.15">
      <c r="A109" s="67" t="s">
        <v>0</v>
      </c>
      <c r="B109" s="67"/>
      <c r="C109" s="67"/>
      <c r="D109" s="65" t="s">
        <v>3</v>
      </c>
      <c r="E109" s="61"/>
      <c r="F109" s="65" t="s">
        <v>4</v>
      </c>
      <c r="G109" s="61"/>
      <c r="H109" s="65" t="s">
        <v>5</v>
      </c>
      <c r="I109" s="61"/>
      <c r="J109" s="65" t="s">
        <v>6</v>
      </c>
      <c r="K109" s="61"/>
      <c r="L109" s="65" t="s">
        <v>7</v>
      </c>
      <c r="M109" s="61"/>
      <c r="N109" s="65" t="s">
        <v>8</v>
      </c>
      <c r="O109" s="61"/>
      <c r="P109" s="65" t="s">
        <v>9</v>
      </c>
      <c r="Q109" s="60"/>
    </row>
    <row r="110" spans="1:17" hidden="1" x14ac:dyDescent="0.15">
      <c r="A110" s="68"/>
      <c r="B110" s="68"/>
      <c r="C110" s="68"/>
      <c r="D110" s="10" t="s">
        <v>1</v>
      </c>
      <c r="E110" s="10" t="s">
        <v>2</v>
      </c>
      <c r="F110" s="10" t="s">
        <v>1</v>
      </c>
      <c r="G110" s="10" t="s">
        <v>2</v>
      </c>
      <c r="H110" s="10" t="s">
        <v>1</v>
      </c>
      <c r="I110" s="10" t="s">
        <v>2</v>
      </c>
      <c r="J110" s="10" t="s">
        <v>1</v>
      </c>
      <c r="K110" s="10" t="s">
        <v>2</v>
      </c>
      <c r="L110" s="10" t="s">
        <v>1</v>
      </c>
      <c r="M110" s="10" t="s">
        <v>2</v>
      </c>
      <c r="N110" s="10" t="s">
        <v>1</v>
      </c>
      <c r="O110" s="10" t="s">
        <v>2</v>
      </c>
      <c r="P110" s="10" t="s">
        <v>1</v>
      </c>
      <c r="Q110" s="11" t="s">
        <v>2</v>
      </c>
    </row>
    <row r="111" spans="1:17" hidden="1" x14ac:dyDescent="0.15">
      <c r="A111" s="51" t="s">
        <v>33</v>
      </c>
      <c r="B111" s="54" t="s">
        <v>15</v>
      </c>
      <c r="C111" s="8"/>
      <c r="D111" s="14">
        <f>SUM(F111,H111,J111,L111,N111,P111,D123,F123,H123,J123,L123,N123,P123)</f>
        <v>0</v>
      </c>
      <c r="E111" s="14">
        <f>SUM(G111,I111,K111,M111,O111,Q111,E123,G123,I123,K123,M123,O123,Q123)</f>
        <v>0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hidden="1" x14ac:dyDescent="0.15">
      <c r="A112" s="52"/>
      <c r="B112" s="55"/>
      <c r="C112" s="8"/>
      <c r="D112" s="8">
        <f t="shared" ref="D112:E118" si="24">SUM(F112,H112,J112,L112,N112,P112,D124,F124,H124,J124,L124,N124,P124)</f>
        <v>0</v>
      </c>
      <c r="E112" s="8">
        <f t="shared" si="24"/>
        <v>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idden="1" x14ac:dyDescent="0.15">
      <c r="A113" s="52"/>
      <c r="B113" s="55"/>
      <c r="C113" s="8"/>
      <c r="D113" s="8">
        <f t="shared" si="24"/>
        <v>0</v>
      </c>
      <c r="E113" s="8">
        <f t="shared" si="24"/>
        <v>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idden="1" x14ac:dyDescent="0.15">
      <c r="A114" s="52"/>
      <c r="B114" s="56"/>
      <c r="C114" s="14"/>
      <c r="D114" s="9">
        <f t="shared" si="24"/>
        <v>0</v>
      </c>
      <c r="E114" s="9">
        <f t="shared" si="24"/>
        <v>0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hidden="1" x14ac:dyDescent="0.15">
      <c r="A115" s="52"/>
      <c r="B115" s="57" t="s">
        <v>16</v>
      </c>
      <c r="C115" s="8"/>
      <c r="D115" s="14">
        <f t="shared" si="24"/>
        <v>0</v>
      </c>
      <c r="E115" s="14">
        <f t="shared" si="24"/>
        <v>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hidden="1" x14ac:dyDescent="0.15">
      <c r="A116" s="52"/>
      <c r="B116" s="58"/>
      <c r="C116" s="8"/>
      <c r="D116" s="8">
        <f t="shared" si="24"/>
        <v>0</v>
      </c>
      <c r="E116" s="8">
        <f t="shared" si="24"/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hidden="1" x14ac:dyDescent="0.15">
      <c r="A117" s="52"/>
      <c r="B117" s="58"/>
      <c r="C117" s="8"/>
      <c r="D117" s="8">
        <f t="shared" si="24"/>
        <v>0</v>
      </c>
      <c r="E117" s="8">
        <f t="shared" si="24"/>
        <v>0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ht="14.25" hidden="1" thickBot="1" x14ac:dyDescent="0.2">
      <c r="A118" s="53"/>
      <c r="B118" s="59"/>
      <c r="C118" s="24"/>
      <c r="D118" s="24">
        <f t="shared" si="24"/>
        <v>0</v>
      </c>
      <c r="E118" s="24">
        <f t="shared" si="24"/>
        <v>0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hidden="1" x14ac:dyDescent="0.15"/>
    <row r="120" spans="1:17" hidden="1" x14ac:dyDescent="0.15"/>
    <row r="121" spans="1:17" hidden="1" x14ac:dyDescent="0.15">
      <c r="A121" s="60" t="s">
        <v>0</v>
      </c>
      <c r="B121" s="60"/>
      <c r="C121" s="61"/>
      <c r="D121" s="66" t="s">
        <v>20</v>
      </c>
      <c r="E121" s="66"/>
      <c r="F121" s="64" t="s">
        <v>21</v>
      </c>
      <c r="G121" s="64"/>
      <c r="H121" s="64" t="s">
        <v>22</v>
      </c>
      <c r="I121" s="65"/>
      <c r="J121" s="61" t="s">
        <v>23</v>
      </c>
      <c r="K121" s="64"/>
      <c r="L121" s="64" t="s">
        <v>24</v>
      </c>
      <c r="M121" s="64"/>
      <c r="N121" s="64" t="s">
        <v>25</v>
      </c>
      <c r="O121" s="64"/>
      <c r="P121" s="64" t="s">
        <v>26</v>
      </c>
      <c r="Q121" s="65"/>
    </row>
    <row r="122" spans="1:17" hidden="1" x14ac:dyDescent="0.15">
      <c r="A122" s="62"/>
      <c r="B122" s="62"/>
      <c r="C122" s="63"/>
      <c r="D122" s="10" t="s">
        <v>1</v>
      </c>
      <c r="E122" s="10" t="s">
        <v>2</v>
      </c>
      <c r="F122" s="10" t="s">
        <v>1</v>
      </c>
      <c r="G122" s="10" t="s">
        <v>2</v>
      </c>
      <c r="H122" s="10" t="s">
        <v>1</v>
      </c>
      <c r="I122" s="11" t="s">
        <v>2</v>
      </c>
      <c r="J122" s="12" t="s">
        <v>1</v>
      </c>
      <c r="K122" s="10" t="s">
        <v>2</v>
      </c>
      <c r="L122" s="10" t="s">
        <v>1</v>
      </c>
      <c r="M122" s="10" t="s">
        <v>2</v>
      </c>
      <c r="N122" s="10" t="s">
        <v>1</v>
      </c>
      <c r="O122" s="10" t="s">
        <v>2</v>
      </c>
      <c r="P122" s="10" t="s">
        <v>1</v>
      </c>
      <c r="Q122" s="11" t="s">
        <v>2</v>
      </c>
    </row>
    <row r="123" spans="1:17" hidden="1" x14ac:dyDescent="0.15">
      <c r="A123" s="51" t="s">
        <v>33</v>
      </c>
      <c r="B123" s="54" t="s">
        <v>15</v>
      </c>
      <c r="C123" s="8"/>
      <c r="D123" s="14"/>
      <c r="P123" s="14"/>
      <c r="Q123" s="14"/>
    </row>
    <row r="124" spans="1:17" hidden="1" x14ac:dyDescent="0.15">
      <c r="A124" s="52"/>
      <c r="B124" s="55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idden="1" x14ac:dyDescent="0.15">
      <c r="A125" s="52"/>
      <c r="B125" s="55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idden="1" x14ac:dyDescent="0.15">
      <c r="A126" s="52"/>
      <c r="B126" s="56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idden="1" x14ac:dyDescent="0.15">
      <c r="A127" s="52"/>
      <c r="B127" s="57" t="s">
        <v>16</v>
      </c>
      <c r="C127" s="8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hidden="1" x14ac:dyDescent="0.15">
      <c r="A128" s="52"/>
      <c r="B128" s="58"/>
      <c r="C128" s="8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hidden="1" x14ac:dyDescent="0.15">
      <c r="A129" s="52"/>
      <c r="B129" s="58"/>
      <c r="C129" s="8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ht="14.25" hidden="1" thickBot="1" x14ac:dyDescent="0.2">
      <c r="A130" s="53"/>
      <c r="B130" s="59"/>
      <c r="C130" s="24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2" spans="1:17" s="7" customFormat="1" ht="12" x14ac:dyDescent="0.15"/>
    <row r="133" spans="1:17" s="3" customFormat="1" ht="12" x14ac:dyDescent="0.15"/>
  </sheetData>
  <mergeCells count="132">
    <mergeCell ref="P22:Q22"/>
    <mergeCell ref="J22:K22"/>
    <mergeCell ref="L36:M36"/>
    <mergeCell ref="J36:K36"/>
    <mergeCell ref="P36:Q36"/>
    <mergeCell ref="F36:G36"/>
    <mergeCell ref="D22:E22"/>
    <mergeCell ref="D36:E36"/>
    <mergeCell ref="H36:I36"/>
    <mergeCell ref="H43:I43"/>
    <mergeCell ref="A38:A39"/>
    <mergeCell ref="D24:E33"/>
    <mergeCell ref="D34:E35"/>
    <mergeCell ref="A36:B37"/>
    <mergeCell ref="B70:B73"/>
    <mergeCell ref="B74:B77"/>
    <mergeCell ref="A54:A61"/>
    <mergeCell ref="B58:B61"/>
    <mergeCell ref="J52:K52"/>
    <mergeCell ref="A62:A69"/>
    <mergeCell ref="B62:B65"/>
    <mergeCell ref="A43:B44"/>
    <mergeCell ref="A45:A46"/>
    <mergeCell ref="A30:A31"/>
    <mergeCell ref="A32:A33"/>
    <mergeCell ref="A28:A29"/>
    <mergeCell ref="N36:O36"/>
    <mergeCell ref="F43:G43"/>
    <mergeCell ref="D43:E43"/>
    <mergeCell ref="L43:M43"/>
    <mergeCell ref="J43:K43"/>
    <mergeCell ref="A98:A105"/>
    <mergeCell ref="B98:B101"/>
    <mergeCell ref="B102:B105"/>
    <mergeCell ref="L80:M80"/>
    <mergeCell ref="A14:A15"/>
    <mergeCell ref="A34:A35"/>
    <mergeCell ref="A90:A97"/>
    <mergeCell ref="B90:B93"/>
    <mergeCell ref="B94:B97"/>
    <mergeCell ref="A70:A77"/>
    <mergeCell ref="A82:A89"/>
    <mergeCell ref="B82:B85"/>
    <mergeCell ref="B86:B89"/>
    <mergeCell ref="D80:E80"/>
    <mergeCell ref="F80:G80"/>
    <mergeCell ref="H80:I80"/>
    <mergeCell ref="A80:C81"/>
    <mergeCell ref="B66:B69"/>
    <mergeCell ref="U52:V52"/>
    <mergeCell ref="S66:S69"/>
    <mergeCell ref="S62:S65"/>
    <mergeCell ref="D52:E52"/>
    <mergeCell ref="A52:C53"/>
    <mergeCell ref="B54:B57"/>
    <mergeCell ref="S58:S61"/>
    <mergeCell ref="R52:T53"/>
    <mergeCell ref="F52:G52"/>
    <mergeCell ref="AA52:AB52"/>
    <mergeCell ref="AC52:AD52"/>
    <mergeCell ref="AE52:AF52"/>
    <mergeCell ref="AG52:AH52"/>
    <mergeCell ref="W52:X52"/>
    <mergeCell ref="Y52:Z52"/>
    <mergeCell ref="AC72:AD72"/>
    <mergeCell ref="R72:T73"/>
    <mergeCell ref="AE72:AF72"/>
    <mergeCell ref="AG72:AH72"/>
    <mergeCell ref="U72:V72"/>
    <mergeCell ref="W72:X72"/>
    <mergeCell ref="Y72:Z72"/>
    <mergeCell ref="AA72:AB72"/>
    <mergeCell ref="R82:R89"/>
    <mergeCell ref="S82:S85"/>
    <mergeCell ref="S86:S89"/>
    <mergeCell ref="H52:I52"/>
    <mergeCell ref="P52:Q52"/>
    <mergeCell ref="N52:O52"/>
    <mergeCell ref="L52:M52"/>
    <mergeCell ref="N80:O80"/>
    <mergeCell ref="P80:Q80"/>
    <mergeCell ref="J80:K80"/>
    <mergeCell ref="R2:S2"/>
    <mergeCell ref="F22:G22"/>
    <mergeCell ref="H22:I22"/>
    <mergeCell ref="A12:A13"/>
    <mergeCell ref="R74:R81"/>
    <mergeCell ref="S74:S77"/>
    <mergeCell ref="S78:S81"/>
    <mergeCell ref="R62:R69"/>
    <mergeCell ref="R54:R61"/>
    <mergeCell ref="S54:S57"/>
    <mergeCell ref="P2:Q2"/>
    <mergeCell ref="A2:C3"/>
    <mergeCell ref="D2:E2"/>
    <mergeCell ref="F2:G2"/>
    <mergeCell ref="H2:I2"/>
    <mergeCell ref="L22:M22"/>
    <mergeCell ref="N22:O22"/>
    <mergeCell ref="A22:C23"/>
    <mergeCell ref="A8:A9"/>
    <mergeCell ref="J2:K2"/>
    <mergeCell ref="L2:M2"/>
    <mergeCell ref="A4:A5"/>
    <mergeCell ref="A6:A7"/>
    <mergeCell ref="N2:O2"/>
    <mergeCell ref="A24:A25"/>
    <mergeCell ref="A26:A27"/>
    <mergeCell ref="A10:A11"/>
    <mergeCell ref="A16:A17"/>
    <mergeCell ref="P109:Q109"/>
    <mergeCell ref="A109:C110"/>
    <mergeCell ref="D109:E109"/>
    <mergeCell ref="F109:G109"/>
    <mergeCell ref="H109:I109"/>
    <mergeCell ref="J109:K109"/>
    <mergeCell ref="L109:M109"/>
    <mergeCell ref="N109:O109"/>
    <mergeCell ref="N121:O121"/>
    <mergeCell ref="P121:Q121"/>
    <mergeCell ref="B111:B114"/>
    <mergeCell ref="B115:B118"/>
    <mergeCell ref="D121:E121"/>
    <mergeCell ref="F121:G121"/>
    <mergeCell ref="H121:I121"/>
    <mergeCell ref="J121:K121"/>
    <mergeCell ref="A111:A118"/>
    <mergeCell ref="A123:A130"/>
    <mergeCell ref="B123:B126"/>
    <mergeCell ref="B127:B130"/>
    <mergeCell ref="A121:C122"/>
    <mergeCell ref="L121:M121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2014-12-04T10:11:18Z</cp:lastPrinted>
  <dcterms:created xsi:type="dcterms:W3CDTF">1997-01-08T22:48:59Z</dcterms:created>
  <dcterms:modified xsi:type="dcterms:W3CDTF">2023-03-22T01:18:59Z</dcterms:modified>
</cp:coreProperties>
</file>