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EBBEE6A-2866-4061-98FF-01F28EC7CCC8}" xr6:coauthVersionLast="36" xr6:coauthVersionMax="36" xr10:uidLastSave="{00000000-0000-0000-0000-000000000000}"/>
  <bookViews>
    <workbookView xWindow="0" yWindow="0" windowWidth="28800" windowHeight="12285"/>
  </bookViews>
  <sheets>
    <sheet name="H24" sheetId="12" r:id="rId1"/>
  </sheets>
  <calcPr calcId="191029"/>
</workbook>
</file>

<file path=xl/calcChain.xml><?xml version="1.0" encoding="utf-8"?>
<calcChain xmlns="http://schemas.openxmlformats.org/spreadsheetml/2006/main">
  <c r="L24" i="12" l="1"/>
  <c r="L9" i="12"/>
  <c r="L31" i="12" s="1"/>
  <c r="L10" i="12"/>
  <c r="L11" i="12"/>
  <c r="L12" i="12"/>
  <c r="L13" i="12"/>
  <c r="L14" i="12"/>
  <c r="L15" i="12"/>
  <c r="L16" i="12"/>
  <c r="L17" i="12"/>
  <c r="L18" i="12"/>
  <c r="L19" i="12"/>
  <c r="C19" i="12" s="1"/>
  <c r="L20" i="12"/>
  <c r="L21" i="12"/>
  <c r="L22" i="12"/>
  <c r="L23" i="12"/>
  <c r="L25" i="12"/>
  <c r="L26" i="12"/>
  <c r="L27" i="12"/>
  <c r="C27" i="12" s="1"/>
  <c r="L28" i="12"/>
  <c r="L29" i="12"/>
  <c r="C29" i="12" s="1"/>
  <c r="L30" i="12"/>
  <c r="O31" i="12"/>
  <c r="N31" i="12"/>
  <c r="K31" i="12"/>
  <c r="J31" i="12"/>
  <c r="H31" i="12"/>
  <c r="G31" i="12"/>
  <c r="E31" i="12"/>
  <c r="D31" i="12"/>
  <c r="P30" i="12"/>
  <c r="I30" i="12"/>
  <c r="F30" i="12"/>
  <c r="P29" i="12"/>
  <c r="I29" i="12"/>
  <c r="F29" i="12"/>
  <c r="P28" i="12"/>
  <c r="I28" i="12"/>
  <c r="F28" i="12"/>
  <c r="P27" i="12"/>
  <c r="I27" i="12"/>
  <c r="F27" i="12"/>
  <c r="P26" i="12"/>
  <c r="I26" i="12"/>
  <c r="F26" i="12"/>
  <c r="P25" i="12"/>
  <c r="I25" i="12"/>
  <c r="F25" i="12"/>
  <c r="P24" i="12"/>
  <c r="I24" i="12"/>
  <c r="F24" i="12"/>
  <c r="P23" i="12"/>
  <c r="I23" i="12"/>
  <c r="F23" i="12"/>
  <c r="P22" i="12"/>
  <c r="I22" i="12"/>
  <c r="F22" i="12"/>
  <c r="C22" i="12" s="1"/>
  <c r="M22" i="12" s="1"/>
  <c r="P21" i="12"/>
  <c r="I21" i="12"/>
  <c r="C21" i="12" s="1"/>
  <c r="M21" i="12" s="1"/>
  <c r="F21" i="12"/>
  <c r="P20" i="12"/>
  <c r="I20" i="12"/>
  <c r="F20" i="12"/>
  <c r="P19" i="12"/>
  <c r="I19" i="12"/>
  <c r="F19" i="12"/>
  <c r="P18" i="12"/>
  <c r="I18" i="12"/>
  <c r="F18" i="12"/>
  <c r="P17" i="12"/>
  <c r="I17" i="12"/>
  <c r="F17" i="12"/>
  <c r="C17" i="12" s="1"/>
  <c r="P16" i="12"/>
  <c r="I16" i="12"/>
  <c r="F16" i="12"/>
  <c r="C16" i="12" s="1"/>
  <c r="P15" i="12"/>
  <c r="I15" i="12"/>
  <c r="F15" i="12"/>
  <c r="C15" i="12" s="1"/>
  <c r="P14" i="12"/>
  <c r="I14" i="12"/>
  <c r="F14" i="12"/>
  <c r="C14" i="12" s="1"/>
  <c r="P13" i="12"/>
  <c r="I13" i="12"/>
  <c r="F13" i="12"/>
  <c r="C13" i="12" s="1"/>
  <c r="M13" i="12" s="1"/>
  <c r="P12" i="12"/>
  <c r="I12" i="12"/>
  <c r="I31" i="12" s="1"/>
  <c r="F12" i="12"/>
  <c r="F31" i="12" s="1"/>
  <c r="P11" i="12"/>
  <c r="I11" i="12"/>
  <c r="F11" i="12"/>
  <c r="C11" i="12"/>
  <c r="M11" i="12" s="1"/>
  <c r="P10" i="12"/>
  <c r="I10" i="12"/>
  <c r="F10" i="12"/>
  <c r="P9" i="12"/>
  <c r="P31" i="12" s="1"/>
  <c r="I9" i="12"/>
  <c r="F9" i="12"/>
  <c r="C25" i="12"/>
  <c r="M25" i="12"/>
  <c r="C24" i="12"/>
  <c r="M24" i="12" s="1"/>
  <c r="C23" i="12"/>
  <c r="M23" i="12" s="1"/>
  <c r="C20" i="12"/>
  <c r="M20" i="12"/>
  <c r="C18" i="12"/>
  <c r="M18" i="12"/>
  <c r="C10" i="12"/>
  <c r="M10" i="12" s="1"/>
  <c r="C9" i="12"/>
  <c r="M9" i="12"/>
  <c r="M17" i="12" l="1"/>
  <c r="M16" i="12"/>
  <c r="M15" i="12"/>
  <c r="M14" i="12"/>
  <c r="M29" i="12"/>
  <c r="M19" i="12"/>
  <c r="C12" i="12"/>
  <c r="C30" i="12"/>
  <c r="M30" i="12" s="1"/>
  <c r="M27" i="12"/>
  <c r="C26" i="12"/>
  <c r="M26" i="12" s="1"/>
  <c r="C28" i="12"/>
  <c r="M28" i="12" s="1"/>
  <c r="C31" i="12" l="1"/>
  <c r="M31" i="12" s="1"/>
  <c r="M12" i="12"/>
</calcChain>
</file>

<file path=xl/sharedStrings.xml><?xml version="1.0" encoding="utf-8"?>
<sst xmlns="http://schemas.openxmlformats.org/spreadsheetml/2006/main" count="47" uniqueCount="38">
  <si>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</si>
  <si>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</si>
  <si>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</si>
  <si>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</si>
  <si>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</si>
  <si>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</si>
  <si>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</si>
  <si>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</si>
  <si>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</si>
  <si>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</si>
  <si>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</si>
  <si>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</si>
  <si>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</si>
  <si>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</si>
  <si>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</si>
  <si>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</si>
  <si>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</si>
  <si>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</si>
  <si>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</si>
  <si>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</si>
  <si>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</si>
  <si>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</si>
  <si>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</si>
  <si>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</si>
  <si>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</si>
  <si>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</si>
  <si>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個人事業主・　　無給家族従業者</t>
    <rPh sb="0" eb="2">
      <t>コジン</t>
    </rPh>
    <rPh sb="2" eb="5">
      <t>ジギョウヌシ</t>
    </rPh>
    <rPh sb="8" eb="10">
      <t>ムキュウ</t>
    </rPh>
    <rPh sb="10" eb="12">
      <t>カゾク</t>
    </rPh>
    <rPh sb="12" eb="15">
      <t>ジュウギョウシャ</t>
    </rPh>
    <phoneticPr fontId="2"/>
  </si>
  <si>
    <t>ﾌﾟﾗｽﾁｯｸ</t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</si>
  <si>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</si>
  <si>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</si>
  <si>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はんよう機械</t>
    <rPh sb="4" eb="6">
      <t>キカイ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</si>
  <si>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</si>
  <si>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窯業</t>
    <rPh sb="0" eb="1">
      <t>カマ</t>
    </rPh>
    <rPh sb="1" eb="2">
      <t>ギョウ</t>
    </rPh>
    <phoneticPr fontId="2"/>
  </si>
  <si>
    <t>毛皮</t>
    <rPh sb="0" eb="2">
      <t>ケガワ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</si>
  <si>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</si>
  <si>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</si>
  <si>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（平成24年(2012年)工業統計調査結果より）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</si>
  <si>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10-5 佐久市の製造業中分類別従業者数一覧表（従業者数４人以上の事業所）</t>
    <rPh sb="4" eb="7">
      <t>サクシ</t>
    </rPh>
    <rPh sb="8" eb="11">
      <t>セイゾウギョウ</t>
    </rPh>
    <rPh sb="11" eb="12">
      <t>ナカ</t>
    </rPh>
    <rPh sb="12" eb="14">
      <t>ブンルイ</t>
    </rPh>
    <rPh sb="14" eb="15">
      <t>ベツ</t>
    </rPh>
    <rPh sb="15" eb="16">
      <t>ジュウ</t>
    </rPh>
    <rPh sb="16" eb="19">
      <t>ギョウシャスウ</t>
    </rPh>
    <rPh sb="19" eb="21">
      <t>イチラン</t>
    </rPh>
    <rPh sb="21" eb="22">
      <t>ヒョウ</t>
    </rPh>
    <rPh sb="23" eb="24">
      <t>ジュウ</t>
    </rPh>
    <rPh sb="24" eb="27">
      <t>ギョウシャスウ</t>
    </rPh>
    <rPh sb="28" eb="31">
      <t>ニンイジョウ</t>
    </rPh>
    <rPh sb="32" eb="35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</si>
</sst>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38" fontId="3" fillId="0" borderId="14" xfId="0" applyNumberFormat="1" applyFont="1" applyBorder="1">
      <alignment vertical="center"/>
    </xf>
    <xf numFmtId="38" fontId="3" fillId="0" borderId="15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176" fontId="3" fillId="0" borderId="13" xfId="0" applyNumberFormat="1" applyFont="1" applyFill="1" applyBorder="1">
      <alignment vertical="center"/>
    </xf>
    <xf numFmtId="38" fontId="3" fillId="0" borderId="7" xfId="0" applyNumberFormat="1" applyFont="1" applyBorder="1">
      <alignment vertical="center"/>
    </xf>
    <xf numFmtId="38" fontId="3" fillId="0" borderId="17" xfId="0" applyNumberFormat="1" applyFont="1" applyBorder="1">
      <alignment vertical="center"/>
    </xf>
    <xf numFmtId="0" fontId="3" fillId="0" borderId="18" xfId="0" applyFont="1" applyBorder="1">
      <alignment vertical="center"/>
    </xf>
    <xf numFmtId="38" fontId="3" fillId="0" borderId="19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38" fontId="3" fillId="0" borderId="20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6" xfId="0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0" fontId="4" fillId="0" borderId="24" xfId="0" quotePrefix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27" xfId="0" quotePrefix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4" xfId="0" quotePrefix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activeCell="A2" sqref="A2"/>
    </sheetView>
  </sheetViews>
  <sheetFormatPr defaultRowHeight="14.25" x14ac:dyDescent="0.15"/>
  <cols>
    <col min="1" max="1" width="4.625" style="3" customWidth="1"/>
    <col min="2" max="2" width="13.875" style="1" bestFit="1" customWidth="1"/>
    <col min="3" max="11" width="6.625" style="1" customWidth="1"/>
    <col min="12" max="12" width="7.125" style="1" customWidth="1"/>
    <col min="13" max="13" width="8.5" style="1" bestFit="1" customWidth="1"/>
    <col min="14" max="14" width="6.375" style="1" customWidth="1"/>
    <col min="15" max="15" width="7.25" style="1" customWidth="1"/>
    <col min="16" max="16384" width="9" style="1"/>
  </cols>
  <sheetData>
    <row r="1" spans="1:17" ht="20.100000000000001" customHeight="1" x14ac:dyDescent="0.15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7" x14ac:dyDescent="0.15">
      <c r="F2" s="65" t="s">
        <v>36</v>
      </c>
      <c r="G2" s="66"/>
      <c r="H2" s="66"/>
      <c r="I2" s="66"/>
      <c r="J2" s="66"/>
      <c r="K2" s="66"/>
      <c r="L2" s="66"/>
      <c r="M2" s="66"/>
    </row>
    <row r="3" spans="1:17" ht="15" thickBot="1" x14ac:dyDescent="0.2">
      <c r="F3" s="4"/>
      <c r="G3" s="4"/>
      <c r="H3" s="4"/>
      <c r="I3" s="4"/>
      <c r="J3" s="4"/>
      <c r="K3" s="4"/>
      <c r="L3" s="4"/>
      <c r="M3" s="4"/>
    </row>
    <row r="4" spans="1:17" ht="20.100000000000001" customHeight="1" thickBot="1" x14ac:dyDescent="0.2">
      <c r="A4" s="67" t="s">
        <v>0</v>
      </c>
      <c r="B4" s="68"/>
      <c r="C4" s="73" t="s">
        <v>1</v>
      </c>
      <c r="D4" s="75" t="s">
        <v>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  <c r="P4" s="33"/>
    </row>
    <row r="5" spans="1:17" ht="20.100000000000001" customHeight="1" thickBot="1" x14ac:dyDescent="0.2">
      <c r="A5" s="69"/>
      <c r="B5" s="70"/>
      <c r="C5" s="74"/>
      <c r="D5" s="78" t="s">
        <v>3</v>
      </c>
      <c r="E5" s="79"/>
      <c r="F5" s="79"/>
      <c r="G5" s="79"/>
      <c r="H5" s="79"/>
      <c r="I5" s="79"/>
      <c r="J5" s="79"/>
      <c r="K5" s="79"/>
      <c r="L5" s="80"/>
      <c r="M5" s="81"/>
      <c r="N5" s="41" t="s">
        <v>26</v>
      </c>
      <c r="O5" s="42"/>
      <c r="P5" s="33"/>
    </row>
    <row r="6" spans="1:17" ht="20.100000000000001" customHeight="1" x14ac:dyDescent="0.15">
      <c r="A6" s="69"/>
      <c r="B6" s="70"/>
      <c r="C6" s="74"/>
      <c r="D6" s="47" t="s">
        <v>4</v>
      </c>
      <c r="E6" s="48"/>
      <c r="F6" s="48"/>
      <c r="G6" s="48"/>
      <c r="H6" s="48"/>
      <c r="I6" s="49"/>
      <c r="J6" s="50" t="s">
        <v>5</v>
      </c>
      <c r="K6" s="51"/>
      <c r="L6" s="52"/>
      <c r="M6" s="53"/>
      <c r="N6" s="43"/>
      <c r="O6" s="44"/>
      <c r="P6" s="6"/>
    </row>
    <row r="7" spans="1:17" ht="20.100000000000001" customHeight="1" x14ac:dyDescent="0.15">
      <c r="A7" s="69"/>
      <c r="B7" s="70"/>
      <c r="C7" s="74"/>
      <c r="D7" s="58" t="s">
        <v>6</v>
      </c>
      <c r="E7" s="59"/>
      <c r="F7" s="60"/>
      <c r="G7" s="61" t="s">
        <v>7</v>
      </c>
      <c r="H7" s="59"/>
      <c r="I7" s="62"/>
      <c r="J7" s="54"/>
      <c r="K7" s="55"/>
      <c r="L7" s="56"/>
      <c r="M7" s="57"/>
      <c r="N7" s="45"/>
      <c r="O7" s="46"/>
      <c r="P7" s="6"/>
    </row>
    <row r="8" spans="1:17" ht="20.100000000000001" customHeight="1" x14ac:dyDescent="0.15">
      <c r="A8" s="71"/>
      <c r="B8" s="72"/>
      <c r="C8" s="74"/>
      <c r="D8" s="27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35" t="s">
        <v>24</v>
      </c>
      <c r="J8" s="38" t="s">
        <v>8</v>
      </c>
      <c r="K8" s="24" t="s">
        <v>9</v>
      </c>
      <c r="L8" s="24" t="s">
        <v>24</v>
      </c>
      <c r="M8" s="28" t="s">
        <v>25</v>
      </c>
      <c r="N8" s="27" t="s">
        <v>8</v>
      </c>
      <c r="O8" s="2" t="s">
        <v>9</v>
      </c>
      <c r="P8" s="20" t="s">
        <v>24</v>
      </c>
      <c r="Q8" s="9"/>
    </row>
    <row r="9" spans="1:17" ht="20.100000000000001" customHeight="1" x14ac:dyDescent="0.15">
      <c r="A9" s="7">
        <v>9</v>
      </c>
      <c r="B9" s="10" t="s">
        <v>11</v>
      </c>
      <c r="C9" s="14">
        <f t="shared" ref="C9:C30" si="0">SUM(F9,I9,L9,P9)</f>
        <v>792</v>
      </c>
      <c r="D9" s="29">
        <v>301</v>
      </c>
      <c r="E9" s="23">
        <v>92</v>
      </c>
      <c r="F9" s="5">
        <f>SUM(D9:E9)</f>
        <v>393</v>
      </c>
      <c r="G9" s="23">
        <v>98</v>
      </c>
      <c r="H9" s="23">
        <v>268</v>
      </c>
      <c r="I9" s="36">
        <f>SUM(G9:H9)</f>
        <v>366</v>
      </c>
      <c r="J9" s="39">
        <v>21</v>
      </c>
      <c r="K9" s="25">
        <v>6</v>
      </c>
      <c r="L9" s="26">
        <f>SUM(J9:K9)</f>
        <v>27</v>
      </c>
      <c r="M9" s="30">
        <f t="shared" ref="M9:M29" si="1">L9/C9</f>
        <v>3.4090909090909088E-2</v>
      </c>
      <c r="N9" s="29">
        <v>3</v>
      </c>
      <c r="O9" s="23">
        <v>3</v>
      </c>
      <c r="P9" s="6">
        <f>SUM(N9:O9)</f>
        <v>6</v>
      </c>
    </row>
    <row r="10" spans="1:17" ht="20.100000000000001" customHeight="1" x14ac:dyDescent="0.15">
      <c r="A10" s="7">
        <v>10</v>
      </c>
      <c r="B10" s="10" t="s">
        <v>12</v>
      </c>
      <c r="C10" s="14">
        <f t="shared" si="0"/>
        <v>178</v>
      </c>
      <c r="D10" s="29">
        <v>91</v>
      </c>
      <c r="E10" s="23">
        <v>30</v>
      </c>
      <c r="F10" s="5">
        <f t="shared" ref="F10:F30" si="2">SUM(D10:E10)</f>
        <v>121</v>
      </c>
      <c r="G10" s="23">
        <v>26</v>
      </c>
      <c r="H10" s="23">
        <v>30</v>
      </c>
      <c r="I10" s="36">
        <f t="shared" ref="I10:I30" si="3">SUM(G10:H10)</f>
        <v>56</v>
      </c>
      <c r="J10" s="39">
        <v>1</v>
      </c>
      <c r="K10" s="25">
        <v>0</v>
      </c>
      <c r="L10" s="26">
        <f t="shared" ref="L10:L30" si="4">SUM(J10:K10)</f>
        <v>1</v>
      </c>
      <c r="M10" s="30">
        <f t="shared" si="1"/>
        <v>5.6179775280898875E-3</v>
      </c>
      <c r="N10" s="29">
        <v>0</v>
      </c>
      <c r="O10" s="23">
        <v>0</v>
      </c>
      <c r="P10" s="6">
        <f t="shared" ref="P10:P30" si="5">SUM(N10:O10)</f>
        <v>0</v>
      </c>
    </row>
    <row r="11" spans="1:17" ht="20.100000000000001" customHeight="1" x14ac:dyDescent="0.15">
      <c r="A11" s="7">
        <v>11</v>
      </c>
      <c r="B11" s="10" t="s">
        <v>13</v>
      </c>
      <c r="C11" s="14">
        <f t="shared" si="0"/>
        <v>119</v>
      </c>
      <c r="D11" s="29">
        <v>6</v>
      </c>
      <c r="E11" s="23">
        <v>85</v>
      </c>
      <c r="F11" s="5">
        <f t="shared" si="2"/>
        <v>91</v>
      </c>
      <c r="G11" s="23">
        <v>3</v>
      </c>
      <c r="H11" s="23">
        <v>20</v>
      </c>
      <c r="I11" s="36">
        <f t="shared" si="3"/>
        <v>23</v>
      </c>
      <c r="J11" s="39">
        <v>1</v>
      </c>
      <c r="K11" s="25">
        <v>2</v>
      </c>
      <c r="L11" s="26">
        <f t="shared" si="4"/>
        <v>3</v>
      </c>
      <c r="M11" s="30">
        <f t="shared" si="1"/>
        <v>2.5210084033613446E-2</v>
      </c>
      <c r="N11" s="29">
        <v>1</v>
      </c>
      <c r="O11" s="23">
        <v>1</v>
      </c>
      <c r="P11" s="6">
        <f t="shared" si="5"/>
        <v>2</v>
      </c>
    </row>
    <row r="12" spans="1:17" ht="20.100000000000001" customHeight="1" x14ac:dyDescent="0.15">
      <c r="A12" s="7">
        <v>12</v>
      </c>
      <c r="B12" s="10" t="s">
        <v>35</v>
      </c>
      <c r="C12" s="14">
        <f t="shared" si="0"/>
        <v>44</v>
      </c>
      <c r="D12" s="29">
        <v>33</v>
      </c>
      <c r="E12" s="23">
        <v>8</v>
      </c>
      <c r="F12" s="5">
        <f t="shared" si="2"/>
        <v>41</v>
      </c>
      <c r="G12" s="23">
        <v>1</v>
      </c>
      <c r="H12" s="23">
        <v>0</v>
      </c>
      <c r="I12" s="36">
        <f t="shared" si="3"/>
        <v>1</v>
      </c>
      <c r="J12" s="39">
        <v>0</v>
      </c>
      <c r="K12" s="25">
        <v>0</v>
      </c>
      <c r="L12" s="26">
        <f t="shared" si="4"/>
        <v>0</v>
      </c>
      <c r="M12" s="30">
        <f t="shared" si="1"/>
        <v>0</v>
      </c>
      <c r="N12" s="29">
        <v>2</v>
      </c>
      <c r="O12" s="23">
        <v>0</v>
      </c>
      <c r="P12" s="6">
        <f t="shared" si="5"/>
        <v>2</v>
      </c>
    </row>
    <row r="13" spans="1:17" ht="20.100000000000001" customHeight="1" x14ac:dyDescent="0.15">
      <c r="A13" s="7">
        <v>13</v>
      </c>
      <c r="B13" s="10" t="s">
        <v>14</v>
      </c>
      <c r="C13" s="14">
        <f t="shared" si="0"/>
        <v>52</v>
      </c>
      <c r="D13" s="29">
        <v>36</v>
      </c>
      <c r="E13" s="23">
        <v>11</v>
      </c>
      <c r="F13" s="5">
        <f t="shared" si="2"/>
        <v>47</v>
      </c>
      <c r="G13" s="23">
        <v>1</v>
      </c>
      <c r="H13" s="23">
        <v>1</v>
      </c>
      <c r="I13" s="36">
        <f t="shared" si="3"/>
        <v>2</v>
      </c>
      <c r="J13" s="39">
        <v>2</v>
      </c>
      <c r="K13" s="25">
        <v>0</v>
      </c>
      <c r="L13" s="26">
        <f t="shared" si="4"/>
        <v>2</v>
      </c>
      <c r="M13" s="30">
        <f t="shared" si="1"/>
        <v>3.8461538461538464E-2</v>
      </c>
      <c r="N13" s="29">
        <v>1</v>
      </c>
      <c r="O13" s="23">
        <v>0</v>
      </c>
      <c r="P13" s="6">
        <f t="shared" si="5"/>
        <v>1</v>
      </c>
    </row>
    <row r="14" spans="1:17" ht="20.100000000000001" customHeight="1" x14ac:dyDescent="0.15">
      <c r="A14" s="7">
        <v>14</v>
      </c>
      <c r="B14" s="10" t="s">
        <v>15</v>
      </c>
      <c r="C14" s="14">
        <f t="shared" si="0"/>
        <v>198</v>
      </c>
      <c r="D14" s="29">
        <v>126</v>
      </c>
      <c r="E14" s="23">
        <v>46</v>
      </c>
      <c r="F14" s="5">
        <f t="shared" si="2"/>
        <v>172</v>
      </c>
      <c r="G14" s="23">
        <v>3</v>
      </c>
      <c r="H14" s="23">
        <v>12</v>
      </c>
      <c r="I14" s="36">
        <f t="shared" si="3"/>
        <v>15</v>
      </c>
      <c r="J14" s="39">
        <v>7</v>
      </c>
      <c r="K14" s="25">
        <v>4</v>
      </c>
      <c r="L14" s="26">
        <f t="shared" si="4"/>
        <v>11</v>
      </c>
      <c r="M14" s="30">
        <f t="shared" si="1"/>
        <v>5.5555555555555552E-2</v>
      </c>
      <c r="N14" s="29">
        <v>0</v>
      </c>
      <c r="O14" s="23">
        <v>0</v>
      </c>
      <c r="P14" s="6">
        <f t="shared" si="5"/>
        <v>0</v>
      </c>
    </row>
    <row r="15" spans="1:17" ht="20.100000000000001" customHeight="1" x14ac:dyDescent="0.15">
      <c r="A15" s="7">
        <v>15</v>
      </c>
      <c r="B15" s="10" t="s">
        <v>16</v>
      </c>
      <c r="C15" s="14">
        <f t="shared" si="0"/>
        <v>215</v>
      </c>
      <c r="D15" s="29">
        <v>132</v>
      </c>
      <c r="E15" s="23">
        <v>42</v>
      </c>
      <c r="F15" s="5">
        <f t="shared" si="2"/>
        <v>174</v>
      </c>
      <c r="G15" s="23">
        <v>8</v>
      </c>
      <c r="H15" s="23">
        <v>29</v>
      </c>
      <c r="I15" s="36">
        <f t="shared" si="3"/>
        <v>37</v>
      </c>
      <c r="J15" s="39">
        <v>0</v>
      </c>
      <c r="K15" s="25">
        <v>0</v>
      </c>
      <c r="L15" s="26">
        <f t="shared" si="4"/>
        <v>0</v>
      </c>
      <c r="M15" s="30">
        <f t="shared" si="1"/>
        <v>0</v>
      </c>
      <c r="N15" s="29">
        <v>2</v>
      </c>
      <c r="O15" s="23">
        <v>2</v>
      </c>
      <c r="P15" s="6">
        <f t="shared" si="5"/>
        <v>4</v>
      </c>
    </row>
    <row r="16" spans="1:17" ht="20.100000000000001" customHeight="1" x14ac:dyDescent="0.15">
      <c r="A16" s="7">
        <v>16</v>
      </c>
      <c r="B16" s="10" t="s">
        <v>34</v>
      </c>
      <c r="C16" s="14">
        <f t="shared" si="0"/>
        <v>140</v>
      </c>
      <c r="D16" s="29">
        <v>61</v>
      </c>
      <c r="E16" s="23">
        <v>26</v>
      </c>
      <c r="F16" s="5">
        <f t="shared" si="2"/>
        <v>87</v>
      </c>
      <c r="G16" s="23">
        <v>2</v>
      </c>
      <c r="H16" s="23">
        <v>51</v>
      </c>
      <c r="I16" s="36">
        <f t="shared" si="3"/>
        <v>53</v>
      </c>
      <c r="J16" s="39">
        <v>0</v>
      </c>
      <c r="K16" s="25">
        <v>0</v>
      </c>
      <c r="L16" s="26">
        <f t="shared" si="4"/>
        <v>0</v>
      </c>
      <c r="M16" s="30">
        <f t="shared" si="1"/>
        <v>0</v>
      </c>
      <c r="N16" s="29">
        <v>0</v>
      </c>
      <c r="O16" s="23">
        <v>0</v>
      </c>
      <c r="P16" s="6">
        <f t="shared" si="5"/>
        <v>0</v>
      </c>
    </row>
    <row r="17" spans="1:16" ht="20.100000000000001" customHeight="1" x14ac:dyDescent="0.15">
      <c r="A17" s="7">
        <v>17</v>
      </c>
      <c r="B17" s="10" t="s">
        <v>17</v>
      </c>
      <c r="C17" s="14">
        <f t="shared" si="0"/>
        <v>6</v>
      </c>
      <c r="D17" s="29">
        <v>2</v>
      </c>
      <c r="E17" s="23">
        <v>0</v>
      </c>
      <c r="F17" s="5">
        <f t="shared" si="2"/>
        <v>2</v>
      </c>
      <c r="G17" s="23">
        <v>1</v>
      </c>
      <c r="H17" s="23">
        <v>0</v>
      </c>
      <c r="I17" s="36">
        <f t="shared" si="3"/>
        <v>1</v>
      </c>
      <c r="J17" s="39">
        <v>2</v>
      </c>
      <c r="K17" s="25">
        <v>1</v>
      </c>
      <c r="L17" s="26">
        <f t="shared" si="4"/>
        <v>3</v>
      </c>
      <c r="M17" s="30">
        <f t="shared" si="1"/>
        <v>0.5</v>
      </c>
      <c r="N17" s="29">
        <v>0</v>
      </c>
      <c r="O17" s="23">
        <v>0</v>
      </c>
      <c r="P17" s="6">
        <f t="shared" si="5"/>
        <v>0</v>
      </c>
    </row>
    <row r="18" spans="1:16" ht="20.100000000000001" customHeight="1" x14ac:dyDescent="0.15">
      <c r="A18" s="7">
        <v>18</v>
      </c>
      <c r="B18" s="10" t="s">
        <v>27</v>
      </c>
      <c r="C18" s="14">
        <f t="shared" si="0"/>
        <v>585</v>
      </c>
      <c r="D18" s="29">
        <v>268</v>
      </c>
      <c r="E18" s="23">
        <v>153</v>
      </c>
      <c r="F18" s="5">
        <f t="shared" si="2"/>
        <v>421</v>
      </c>
      <c r="G18" s="23">
        <v>36</v>
      </c>
      <c r="H18" s="23">
        <v>119</v>
      </c>
      <c r="I18" s="36">
        <f t="shared" si="3"/>
        <v>155</v>
      </c>
      <c r="J18" s="39">
        <v>4</v>
      </c>
      <c r="K18" s="25">
        <v>2</v>
      </c>
      <c r="L18" s="26">
        <f t="shared" si="4"/>
        <v>6</v>
      </c>
      <c r="M18" s="30">
        <f t="shared" si="1"/>
        <v>1.0256410256410256E-2</v>
      </c>
      <c r="N18" s="29">
        <v>2</v>
      </c>
      <c r="O18" s="23">
        <v>1</v>
      </c>
      <c r="P18" s="6">
        <f t="shared" si="5"/>
        <v>3</v>
      </c>
    </row>
    <row r="19" spans="1:16" ht="20.100000000000001" customHeight="1" x14ac:dyDescent="0.15">
      <c r="A19" s="7">
        <v>20</v>
      </c>
      <c r="B19" s="10" t="s">
        <v>33</v>
      </c>
      <c r="C19" s="14">
        <f t="shared" si="0"/>
        <v>69</v>
      </c>
      <c r="D19" s="29">
        <v>15</v>
      </c>
      <c r="E19" s="23">
        <v>42</v>
      </c>
      <c r="F19" s="5">
        <f t="shared" si="2"/>
        <v>57</v>
      </c>
      <c r="G19" s="23">
        <v>0</v>
      </c>
      <c r="H19" s="23">
        <v>12</v>
      </c>
      <c r="I19" s="36">
        <f t="shared" si="3"/>
        <v>12</v>
      </c>
      <c r="J19" s="39">
        <v>0</v>
      </c>
      <c r="K19" s="25">
        <v>0</v>
      </c>
      <c r="L19" s="26">
        <f t="shared" si="4"/>
        <v>0</v>
      </c>
      <c r="M19" s="30">
        <f t="shared" si="1"/>
        <v>0</v>
      </c>
      <c r="N19" s="29">
        <v>0</v>
      </c>
      <c r="O19" s="23">
        <v>0</v>
      </c>
      <c r="P19" s="6">
        <f t="shared" si="5"/>
        <v>0</v>
      </c>
    </row>
    <row r="20" spans="1:16" ht="20.100000000000001" customHeight="1" x14ac:dyDescent="0.15">
      <c r="A20" s="7">
        <v>21</v>
      </c>
      <c r="B20" s="10" t="s">
        <v>32</v>
      </c>
      <c r="C20" s="14">
        <f t="shared" si="0"/>
        <v>99</v>
      </c>
      <c r="D20" s="29">
        <v>53</v>
      </c>
      <c r="E20" s="23">
        <v>11</v>
      </c>
      <c r="F20" s="5">
        <f t="shared" si="2"/>
        <v>64</v>
      </c>
      <c r="G20" s="23">
        <v>17</v>
      </c>
      <c r="H20" s="23">
        <v>2</v>
      </c>
      <c r="I20" s="36">
        <f t="shared" si="3"/>
        <v>19</v>
      </c>
      <c r="J20" s="39">
        <v>12</v>
      </c>
      <c r="K20" s="25">
        <v>2</v>
      </c>
      <c r="L20" s="26">
        <f t="shared" si="4"/>
        <v>14</v>
      </c>
      <c r="M20" s="30">
        <f t="shared" si="1"/>
        <v>0.14141414141414141</v>
      </c>
      <c r="N20" s="29">
        <v>1</v>
      </c>
      <c r="O20" s="23">
        <v>1</v>
      </c>
      <c r="P20" s="6">
        <f t="shared" si="5"/>
        <v>2</v>
      </c>
    </row>
    <row r="21" spans="1:16" ht="20.100000000000001" customHeight="1" x14ac:dyDescent="0.15">
      <c r="A21" s="7">
        <v>23</v>
      </c>
      <c r="B21" s="10" t="s">
        <v>31</v>
      </c>
      <c r="C21" s="14">
        <f t="shared" si="0"/>
        <v>162</v>
      </c>
      <c r="D21" s="29">
        <v>103</v>
      </c>
      <c r="E21" s="23">
        <v>48</v>
      </c>
      <c r="F21" s="5">
        <f t="shared" si="2"/>
        <v>151</v>
      </c>
      <c r="G21" s="23">
        <v>6</v>
      </c>
      <c r="H21" s="23">
        <v>5</v>
      </c>
      <c r="I21" s="36">
        <f t="shared" si="3"/>
        <v>11</v>
      </c>
      <c r="J21" s="39">
        <v>0</v>
      </c>
      <c r="K21" s="25">
        <v>0</v>
      </c>
      <c r="L21" s="26">
        <f t="shared" si="4"/>
        <v>0</v>
      </c>
      <c r="M21" s="30">
        <f t="shared" si="1"/>
        <v>0</v>
      </c>
      <c r="N21" s="29">
        <v>0</v>
      </c>
      <c r="O21" s="23">
        <v>0</v>
      </c>
      <c r="P21" s="6">
        <f t="shared" si="5"/>
        <v>0</v>
      </c>
    </row>
    <row r="22" spans="1:16" ht="20.100000000000001" customHeight="1" x14ac:dyDescent="0.15">
      <c r="A22" s="7">
        <v>24</v>
      </c>
      <c r="B22" s="10" t="s">
        <v>18</v>
      </c>
      <c r="C22" s="14">
        <f t="shared" si="0"/>
        <v>290</v>
      </c>
      <c r="D22" s="29">
        <v>192</v>
      </c>
      <c r="E22" s="23">
        <v>56</v>
      </c>
      <c r="F22" s="5">
        <f t="shared" si="2"/>
        <v>248</v>
      </c>
      <c r="G22" s="23">
        <v>6</v>
      </c>
      <c r="H22" s="23">
        <v>15</v>
      </c>
      <c r="I22" s="36">
        <f t="shared" si="3"/>
        <v>21</v>
      </c>
      <c r="J22" s="39">
        <v>7</v>
      </c>
      <c r="K22" s="25">
        <v>13</v>
      </c>
      <c r="L22" s="26">
        <f t="shared" si="4"/>
        <v>20</v>
      </c>
      <c r="M22" s="30">
        <f t="shared" si="1"/>
        <v>6.8965517241379309E-2</v>
      </c>
      <c r="N22" s="29">
        <v>1</v>
      </c>
      <c r="O22" s="23">
        <v>0</v>
      </c>
      <c r="P22" s="6">
        <f t="shared" si="5"/>
        <v>1</v>
      </c>
    </row>
    <row r="23" spans="1:16" ht="20.100000000000001" customHeight="1" x14ac:dyDescent="0.15">
      <c r="A23" s="7">
        <v>25</v>
      </c>
      <c r="B23" s="10" t="s">
        <v>30</v>
      </c>
      <c r="C23" s="14">
        <f t="shared" si="0"/>
        <v>274</v>
      </c>
      <c r="D23" s="29">
        <v>151</v>
      </c>
      <c r="E23" s="23">
        <v>79</v>
      </c>
      <c r="F23" s="5">
        <f t="shared" si="2"/>
        <v>230</v>
      </c>
      <c r="G23" s="23">
        <v>5</v>
      </c>
      <c r="H23" s="23">
        <v>30</v>
      </c>
      <c r="I23" s="36">
        <f t="shared" si="3"/>
        <v>35</v>
      </c>
      <c r="J23" s="39">
        <v>7</v>
      </c>
      <c r="K23" s="25">
        <v>1</v>
      </c>
      <c r="L23" s="26">
        <f t="shared" si="4"/>
        <v>8</v>
      </c>
      <c r="M23" s="30">
        <f t="shared" si="1"/>
        <v>2.9197080291970802E-2</v>
      </c>
      <c r="N23" s="29">
        <v>1</v>
      </c>
      <c r="O23" s="23">
        <v>0</v>
      </c>
      <c r="P23" s="6">
        <f t="shared" si="5"/>
        <v>1</v>
      </c>
    </row>
    <row r="24" spans="1:16" ht="20.100000000000001" customHeight="1" x14ac:dyDescent="0.15">
      <c r="A24" s="7">
        <v>26</v>
      </c>
      <c r="B24" s="10" t="s">
        <v>29</v>
      </c>
      <c r="C24" s="14">
        <f t="shared" si="0"/>
        <v>813</v>
      </c>
      <c r="D24" s="29">
        <v>672</v>
      </c>
      <c r="E24" s="23">
        <v>74</v>
      </c>
      <c r="F24" s="5">
        <f t="shared" si="2"/>
        <v>746</v>
      </c>
      <c r="G24" s="23">
        <v>19</v>
      </c>
      <c r="H24" s="23">
        <v>32</v>
      </c>
      <c r="I24" s="36">
        <f t="shared" si="3"/>
        <v>51</v>
      </c>
      <c r="J24" s="39">
        <v>11</v>
      </c>
      <c r="K24" s="25">
        <v>3</v>
      </c>
      <c r="L24" s="26">
        <f>SUM(J24:K24)</f>
        <v>14</v>
      </c>
      <c r="M24" s="30">
        <f t="shared" si="1"/>
        <v>1.7220172201722016E-2</v>
      </c>
      <c r="N24" s="29">
        <v>1</v>
      </c>
      <c r="O24" s="23">
        <v>1</v>
      </c>
      <c r="P24" s="6">
        <f t="shared" si="5"/>
        <v>2</v>
      </c>
    </row>
    <row r="25" spans="1:16" ht="20.100000000000001" customHeight="1" x14ac:dyDescent="0.15">
      <c r="A25" s="7">
        <v>27</v>
      </c>
      <c r="B25" s="11" t="s">
        <v>28</v>
      </c>
      <c r="C25" s="14">
        <f t="shared" si="0"/>
        <v>490</v>
      </c>
      <c r="D25" s="29">
        <v>329</v>
      </c>
      <c r="E25" s="23">
        <v>96</v>
      </c>
      <c r="F25" s="5">
        <f t="shared" si="2"/>
        <v>425</v>
      </c>
      <c r="G25" s="23">
        <v>0</v>
      </c>
      <c r="H25" s="23">
        <v>57</v>
      </c>
      <c r="I25" s="36">
        <f t="shared" si="3"/>
        <v>57</v>
      </c>
      <c r="J25" s="39">
        <v>4</v>
      </c>
      <c r="K25" s="25">
        <v>4</v>
      </c>
      <c r="L25" s="26">
        <f t="shared" si="4"/>
        <v>8</v>
      </c>
      <c r="M25" s="30">
        <f t="shared" si="1"/>
        <v>1.6326530612244899E-2</v>
      </c>
      <c r="N25" s="29">
        <v>0</v>
      </c>
      <c r="O25" s="23">
        <v>0</v>
      </c>
      <c r="P25" s="6">
        <f t="shared" si="5"/>
        <v>0</v>
      </c>
    </row>
    <row r="26" spans="1:16" ht="20.100000000000001" customHeight="1" x14ac:dyDescent="0.15">
      <c r="A26" s="7">
        <v>28</v>
      </c>
      <c r="B26" s="10" t="s">
        <v>22</v>
      </c>
      <c r="C26" s="14">
        <f t="shared" si="0"/>
        <v>1794</v>
      </c>
      <c r="D26" s="29">
        <v>1164</v>
      </c>
      <c r="E26" s="23">
        <v>385</v>
      </c>
      <c r="F26" s="5">
        <f t="shared" si="2"/>
        <v>1549</v>
      </c>
      <c r="G26" s="23">
        <v>11</v>
      </c>
      <c r="H26" s="23">
        <v>202</v>
      </c>
      <c r="I26" s="36">
        <f t="shared" si="3"/>
        <v>213</v>
      </c>
      <c r="J26" s="39">
        <v>14</v>
      </c>
      <c r="K26" s="25">
        <v>12</v>
      </c>
      <c r="L26" s="26">
        <f t="shared" si="4"/>
        <v>26</v>
      </c>
      <c r="M26" s="30">
        <f t="shared" si="1"/>
        <v>1.4492753623188406E-2</v>
      </c>
      <c r="N26" s="29">
        <v>5</v>
      </c>
      <c r="O26" s="23">
        <v>1</v>
      </c>
      <c r="P26" s="6">
        <f t="shared" si="5"/>
        <v>6</v>
      </c>
    </row>
    <row r="27" spans="1:16" ht="20.100000000000001" customHeight="1" x14ac:dyDescent="0.15">
      <c r="A27" s="7">
        <v>29</v>
      </c>
      <c r="B27" s="10" t="s">
        <v>20</v>
      </c>
      <c r="C27" s="14">
        <f t="shared" si="0"/>
        <v>492</v>
      </c>
      <c r="D27" s="29">
        <v>283</v>
      </c>
      <c r="E27" s="23">
        <v>85</v>
      </c>
      <c r="F27" s="5">
        <f t="shared" si="2"/>
        <v>368</v>
      </c>
      <c r="G27" s="23">
        <v>37</v>
      </c>
      <c r="H27" s="23">
        <v>62</v>
      </c>
      <c r="I27" s="36">
        <f t="shared" si="3"/>
        <v>99</v>
      </c>
      <c r="J27" s="39">
        <v>21</v>
      </c>
      <c r="K27" s="25">
        <v>3</v>
      </c>
      <c r="L27" s="26">
        <f t="shared" si="4"/>
        <v>24</v>
      </c>
      <c r="M27" s="30">
        <f t="shared" si="1"/>
        <v>4.878048780487805E-2</v>
      </c>
      <c r="N27" s="29">
        <v>1</v>
      </c>
      <c r="O27" s="23">
        <v>0</v>
      </c>
      <c r="P27" s="6">
        <f t="shared" si="5"/>
        <v>1</v>
      </c>
    </row>
    <row r="28" spans="1:16" ht="20.100000000000001" customHeight="1" x14ac:dyDescent="0.15">
      <c r="A28" s="7">
        <v>30</v>
      </c>
      <c r="B28" s="10" t="s">
        <v>21</v>
      </c>
      <c r="C28" s="14">
        <f t="shared" si="0"/>
        <v>156</v>
      </c>
      <c r="D28" s="29">
        <v>74</v>
      </c>
      <c r="E28" s="23">
        <v>37</v>
      </c>
      <c r="F28" s="5">
        <f t="shared" si="2"/>
        <v>111</v>
      </c>
      <c r="G28" s="23">
        <v>15</v>
      </c>
      <c r="H28" s="23">
        <v>22</v>
      </c>
      <c r="I28" s="36">
        <f t="shared" si="3"/>
        <v>37</v>
      </c>
      <c r="J28" s="39">
        <v>3</v>
      </c>
      <c r="K28" s="25">
        <v>0</v>
      </c>
      <c r="L28" s="26">
        <f t="shared" si="4"/>
        <v>3</v>
      </c>
      <c r="M28" s="30">
        <f t="shared" si="1"/>
        <v>1.9230769230769232E-2</v>
      </c>
      <c r="N28" s="29">
        <v>4</v>
      </c>
      <c r="O28" s="23">
        <v>1</v>
      </c>
      <c r="P28" s="6">
        <f t="shared" si="5"/>
        <v>5</v>
      </c>
    </row>
    <row r="29" spans="1:16" ht="20.100000000000001" customHeight="1" x14ac:dyDescent="0.15">
      <c r="A29" s="7">
        <v>31</v>
      </c>
      <c r="B29" s="10" t="s">
        <v>19</v>
      </c>
      <c r="C29" s="14">
        <f t="shared" si="0"/>
        <v>1147</v>
      </c>
      <c r="D29" s="29">
        <v>724</v>
      </c>
      <c r="E29" s="23">
        <v>230</v>
      </c>
      <c r="F29" s="5">
        <f t="shared" si="2"/>
        <v>954</v>
      </c>
      <c r="G29" s="23">
        <v>32</v>
      </c>
      <c r="H29" s="23">
        <v>22</v>
      </c>
      <c r="I29" s="36">
        <f t="shared" si="3"/>
        <v>54</v>
      </c>
      <c r="J29" s="39">
        <v>104</v>
      </c>
      <c r="K29" s="25">
        <v>32</v>
      </c>
      <c r="L29" s="26">
        <f t="shared" si="4"/>
        <v>136</v>
      </c>
      <c r="M29" s="30">
        <f t="shared" si="1"/>
        <v>0.11857018308631212</v>
      </c>
      <c r="N29" s="29">
        <v>2</v>
      </c>
      <c r="O29" s="23">
        <v>1</v>
      </c>
      <c r="P29" s="6">
        <f t="shared" si="5"/>
        <v>3</v>
      </c>
    </row>
    <row r="30" spans="1:16" ht="20.100000000000001" customHeight="1" x14ac:dyDescent="0.15">
      <c r="A30" s="8">
        <v>32</v>
      </c>
      <c r="B30" s="12" t="s">
        <v>23</v>
      </c>
      <c r="C30" s="16">
        <f t="shared" si="0"/>
        <v>75</v>
      </c>
      <c r="D30" s="29">
        <v>54</v>
      </c>
      <c r="E30" s="23">
        <v>18</v>
      </c>
      <c r="F30" s="17">
        <f t="shared" si="2"/>
        <v>72</v>
      </c>
      <c r="G30" s="23">
        <v>2</v>
      </c>
      <c r="H30" s="23">
        <v>1</v>
      </c>
      <c r="I30" s="37">
        <f t="shared" si="3"/>
        <v>3</v>
      </c>
      <c r="J30" s="39">
        <v>0</v>
      </c>
      <c r="K30" s="25">
        <v>0</v>
      </c>
      <c r="L30" s="26">
        <f t="shared" si="4"/>
        <v>0</v>
      </c>
      <c r="M30" s="30">
        <f>L30/C30</f>
        <v>0</v>
      </c>
      <c r="N30" s="29">
        <v>0</v>
      </c>
      <c r="O30" s="23">
        <v>0</v>
      </c>
      <c r="P30" s="19">
        <f t="shared" si="5"/>
        <v>0</v>
      </c>
    </row>
    <row r="31" spans="1:16" ht="20.100000000000001" customHeight="1" thickBot="1" x14ac:dyDescent="0.2">
      <c r="A31" s="13"/>
      <c r="B31" s="18" t="s">
        <v>10</v>
      </c>
      <c r="C31" s="15">
        <f>SUM(C9:C30)</f>
        <v>8190</v>
      </c>
      <c r="D31" s="31">
        <f>SUM(D9:D30)</f>
        <v>4870</v>
      </c>
      <c r="E31" s="22">
        <f t="shared" ref="E31:P31" si="6">SUM(E9:E30)</f>
        <v>1654</v>
      </c>
      <c r="F31" s="22">
        <f t="shared" si="6"/>
        <v>6524</v>
      </c>
      <c r="G31" s="22">
        <f t="shared" si="6"/>
        <v>329</v>
      </c>
      <c r="H31" s="22">
        <f t="shared" si="6"/>
        <v>992</v>
      </c>
      <c r="I31" s="32">
        <f t="shared" si="6"/>
        <v>1321</v>
      </c>
      <c r="J31" s="34">
        <f t="shared" si="6"/>
        <v>221</v>
      </c>
      <c r="K31" s="22">
        <f t="shared" si="6"/>
        <v>85</v>
      </c>
      <c r="L31" s="22">
        <f>SUM(L9:L30)</f>
        <v>306</v>
      </c>
      <c r="M31" s="40">
        <f>L31/C31</f>
        <v>3.7362637362637362E-2</v>
      </c>
      <c r="N31" s="34">
        <f t="shared" si="6"/>
        <v>27</v>
      </c>
      <c r="O31" s="22">
        <f t="shared" si="6"/>
        <v>12</v>
      </c>
      <c r="P31" s="21">
        <f t="shared" si="6"/>
        <v>39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D5:M5"/>
    <mergeCell ref="N5:O7"/>
    <mergeCell ref="D6:I6"/>
    <mergeCell ref="J6:M7"/>
    <mergeCell ref="D7:F7"/>
    <mergeCell ref="G7:I7"/>
    <mergeCell ref="A1:M1"/>
    <mergeCell ref="F2:M2"/>
    <mergeCell ref="A4:B8"/>
    <mergeCell ref="C4:C8"/>
    <mergeCell ref="D4:O4"/>
  </mergeCells>
  <phoneticPr fontId="2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2014-11-26T09:45:08Z</cp:lastPrinted>
  <dcterms:created xsi:type="dcterms:W3CDTF">2007-01-09T02:39:07Z</dcterms:created>
  <dcterms:modified xsi:type="dcterms:W3CDTF">2023-03-22T01:32:11Z</dcterms:modified>
</cp:coreProperties>
</file>