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936FE3E7-7AEA-47D6-991B-516AB2C680F3}" xr6:coauthVersionLast="36" xr6:coauthVersionMax="36" xr10:uidLastSave="{00000000-0000-0000-0000-000000000000}"/>
  <bookViews>
    <workbookView xWindow="0" yWindow="0" windowWidth="28800" windowHeight="12285" tabRatio="807"/>
  </bookViews>
  <sheets>
    <sheet name="20-12" sheetId="27" r:id="rId1"/>
  </sheets>
  <definedNames>
    <definedName name="_xlnm.Print_Area" localSheetId="0">'20-12'!$A$1:$AC$18</definedName>
  </definedNames>
  <calcPr calcId="191029"/>
</workbook>
</file>

<file path=xl/calcChain.xml><?xml version="1.0" encoding="utf-8"?>
<calcChain xmlns="http://schemas.openxmlformats.org/spreadsheetml/2006/main">
  <c r="S16" i="27" l="1"/>
  <c r="O16" i="27"/>
  <c r="S15" i="27"/>
  <c r="O15" i="27"/>
  <c r="F8" i="27"/>
  <c r="S14" i="27"/>
  <c r="O14" i="27"/>
  <c r="S13" i="27"/>
  <c r="O13" i="27"/>
  <c r="S11" i="27"/>
  <c r="S12" i="27"/>
  <c r="O11" i="27"/>
  <c r="O12" i="27"/>
  <c r="S10" i="27"/>
  <c r="O10" i="27"/>
  <c r="S9" i="27"/>
  <c r="O9" i="27"/>
  <c r="P8" i="27"/>
  <c r="S8" i="27" s="1"/>
  <c r="L8" i="27"/>
  <c r="O8" i="27" s="1"/>
  <c r="C8" i="27"/>
  <c r="K8" i="27"/>
  <c r="J8" i="27"/>
  <c r="I8" i="27" s="1"/>
  <c r="T35" i="27"/>
  <c r="P33" i="27"/>
  <c r="S33" i="27" s="1"/>
  <c r="P34" i="27"/>
  <c r="S34" i="27"/>
  <c r="P35" i="27"/>
  <c r="S35" i="27" s="1"/>
  <c r="F33" i="27"/>
  <c r="F34" i="27"/>
  <c r="F35" i="27"/>
  <c r="L33" i="27"/>
  <c r="L34" i="27"/>
  <c r="L35" i="27"/>
  <c r="C33" i="27"/>
  <c r="O33" i="27"/>
  <c r="C34" i="27"/>
  <c r="C35" i="27"/>
  <c r="K33" i="27"/>
  <c r="K34" i="27"/>
  <c r="K35" i="27"/>
  <c r="J33" i="27"/>
  <c r="J34" i="27"/>
  <c r="J35" i="27"/>
  <c r="I35" i="27"/>
  <c r="V7" i="27"/>
  <c r="T30" i="27"/>
  <c r="T7" i="27"/>
  <c r="P30" i="27"/>
  <c r="P7" i="27" s="1"/>
  <c r="S7" i="27" s="1"/>
  <c r="P31" i="27"/>
  <c r="P32" i="27"/>
  <c r="F30" i="27"/>
  <c r="F31" i="27"/>
  <c r="F32" i="27"/>
  <c r="S32" i="27"/>
  <c r="R7" i="27"/>
  <c r="Q7" i="27"/>
  <c r="L30" i="27"/>
  <c r="L7" i="27" s="1"/>
  <c r="L31" i="27"/>
  <c r="O31" i="27" s="1"/>
  <c r="L32" i="27"/>
  <c r="O32" i="27" s="1"/>
  <c r="C30" i="27"/>
  <c r="C7" i="27" s="1"/>
  <c r="C31" i="27"/>
  <c r="C32" i="27"/>
  <c r="N7" i="27"/>
  <c r="M7" i="27"/>
  <c r="K30" i="27"/>
  <c r="K31" i="27"/>
  <c r="K32" i="27"/>
  <c r="J30" i="27"/>
  <c r="J31" i="27"/>
  <c r="I31" i="27" s="1"/>
  <c r="I7" i="27" s="1"/>
  <c r="J32" i="27"/>
  <c r="H7" i="27"/>
  <c r="G7" i="27"/>
  <c r="E7" i="27"/>
  <c r="D7" i="27"/>
  <c r="P27" i="27"/>
  <c r="P28" i="27"/>
  <c r="P29" i="27"/>
  <c r="S29" i="27" s="1"/>
  <c r="F27" i="27"/>
  <c r="F6" i="27" s="1"/>
  <c r="F28" i="27"/>
  <c r="S28" i="27" s="1"/>
  <c r="F29" i="27"/>
  <c r="R6" i="27"/>
  <c r="Q6" i="27"/>
  <c r="L27" i="27"/>
  <c r="L6" i="27" s="1"/>
  <c r="L28" i="27"/>
  <c r="O28" i="27" s="1"/>
  <c r="L29" i="27"/>
  <c r="O29" i="27"/>
  <c r="C27" i="27"/>
  <c r="C6" i="27" s="1"/>
  <c r="C28" i="27"/>
  <c r="C29" i="27"/>
  <c r="N6" i="27"/>
  <c r="M6" i="27"/>
  <c r="K27" i="27"/>
  <c r="K28" i="27"/>
  <c r="K29" i="27"/>
  <c r="J27" i="27"/>
  <c r="I27" i="27" s="1"/>
  <c r="I6" i="27" s="1"/>
  <c r="J28" i="27"/>
  <c r="J29" i="27"/>
  <c r="I29" i="27" s="1"/>
  <c r="H6" i="27"/>
  <c r="G6" i="27"/>
  <c r="E6" i="27"/>
  <c r="D6" i="27"/>
  <c r="U5" i="27"/>
  <c r="T24" i="27"/>
  <c r="T5" i="27"/>
  <c r="P24" i="27"/>
  <c r="P5" i="27" s="1"/>
  <c r="P25" i="27"/>
  <c r="S25" i="27" s="1"/>
  <c r="P26" i="27"/>
  <c r="F24" i="27"/>
  <c r="F25" i="27"/>
  <c r="F5" i="27" s="1"/>
  <c r="F26" i="27"/>
  <c r="S26" i="27"/>
  <c r="R5" i="27"/>
  <c r="Q5" i="27"/>
  <c r="L24" i="27"/>
  <c r="L25" i="27"/>
  <c r="L26" i="27"/>
  <c r="C24" i="27"/>
  <c r="C5" i="27" s="1"/>
  <c r="C25" i="27"/>
  <c r="C26" i="27"/>
  <c r="N5" i="27"/>
  <c r="M5" i="27"/>
  <c r="K24" i="27"/>
  <c r="K25" i="27"/>
  <c r="K26" i="27"/>
  <c r="J24" i="27"/>
  <c r="I24" i="27"/>
  <c r="J25" i="27"/>
  <c r="J26" i="27"/>
  <c r="H5" i="27"/>
  <c r="G5" i="27"/>
  <c r="E5" i="27"/>
  <c r="D5" i="27"/>
  <c r="I25" i="27"/>
  <c r="I5" i="27" s="1"/>
  <c r="I33" i="27"/>
  <c r="I26" i="27"/>
  <c r="O26" i="27"/>
  <c r="O25" i="27"/>
  <c r="I28" i="27"/>
  <c r="S31" i="27"/>
  <c r="I34" i="27"/>
  <c r="O34" i="27"/>
  <c r="O35" i="27"/>
  <c r="I32" i="27"/>
  <c r="L5" i="27"/>
  <c r="J6" i="27"/>
  <c r="K5" i="27"/>
  <c r="K7" i="27"/>
  <c r="I30" i="27"/>
  <c r="F7" i="27"/>
  <c r="K6" i="27"/>
  <c r="S24" i="27"/>
  <c r="O24" i="27"/>
  <c r="J5" i="27"/>
  <c r="O6" i="27" l="1"/>
  <c r="O5" i="27"/>
  <c r="S5" i="27"/>
  <c r="O7" i="27"/>
  <c r="S30" i="27"/>
  <c r="P6" i="27"/>
  <c r="S6" i="27" s="1"/>
  <c r="S27" i="27"/>
  <c r="J7" i="27"/>
  <c r="O30" i="27"/>
  <c r="O27" i="27"/>
</calcChain>
</file>

<file path=xl/sharedStrings.xml><?xml version="1.0" encoding="utf-8"?>
<sst xmlns="http://schemas.openxmlformats.org/spreadsheetml/2006/main" count="307" uniqueCount="26">
  <si>
    <t>-</t>
    <phoneticPr fontId="1"/>
  </si>
  <si>
    <t>-</t>
    <phoneticPr fontId="1"/>
  </si>
  <si>
    <t>-</t>
    <phoneticPr fontId="1"/>
  </si>
  <si>
    <t>進学者</t>
    <rPh sb="0" eb="2">
      <t>シンガク</t>
    </rPh>
    <rPh sb="2" eb="3">
      <t>シャ</t>
    </rPh>
    <phoneticPr fontId="1"/>
  </si>
  <si>
    <t>佐久市</t>
    <rPh sb="0" eb="3">
      <t>サクシ</t>
    </rPh>
    <phoneticPr fontId="1"/>
  </si>
  <si>
    <t>臼田町</t>
    <rPh sb="0" eb="3">
      <t>ウスダマチ</t>
    </rPh>
    <phoneticPr fontId="1"/>
  </si>
  <si>
    <t>望月町</t>
    <rPh sb="0" eb="3">
      <t>モチヅキマチ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</si>
  <si>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</si>
  <si>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</si>
  <si>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</si>
  <si>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</si>
  <si>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計</t>
    <rPh sb="0" eb="1">
      <t>ケイ</t>
    </rPh>
    <phoneticPr fontId="1"/>
  </si>
  <si>
    <t>入学志願者</t>
    <rPh sb="0" eb="2">
      <t>ニュウガク</t>
    </rPh>
    <rPh sb="2" eb="5">
      <t>シガンシャ</t>
    </rPh>
    <phoneticPr fontId="1"/>
  </si>
  <si>
    <t>年度</t>
    <rPh sb="0" eb="2">
      <t>ネンド</t>
    </rPh>
    <phoneticPr fontId="1"/>
  </si>
  <si>
    <t>－高等学校－</t>
    <rPh sb="1" eb="3">
      <t>コウトウ</t>
    </rPh>
    <rPh sb="3" eb="5">
      <t>ガッコウ</t>
    </rPh>
    <phoneticPr fontId="1"/>
  </si>
  <si>
    <t>大学(学部)</t>
    <rPh sb="0" eb="2">
      <t>ダイガク</t>
    </rPh>
    <rPh sb="3" eb="5">
      <t>ガクブ</t>
    </rPh>
    <phoneticPr fontId="1"/>
  </si>
  <si>
    <t>短期大学(本科)</t>
    <rPh sb="0" eb="2">
      <t>タンキ</t>
    </rPh>
    <rPh sb="2" eb="4">
      <t>ダイガク</t>
    </rPh>
    <rPh sb="5" eb="7">
      <t>ホンカ</t>
    </rPh>
    <phoneticPr fontId="1"/>
  </si>
  <si>
    <t>入学率</t>
    <rPh sb="0" eb="2">
      <t>ニュウガク</t>
    </rPh>
    <rPh sb="2" eb="3">
      <t>リツ</t>
    </rPh>
    <phoneticPr fontId="1"/>
  </si>
  <si>
    <t>大学・短期大学の
別科(通信教育学部)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rPh sb="12" eb="14">
      <t>ツウシン</t>
    </rPh>
    <rPh sb="14" eb="16">
      <t>キョウイク</t>
    </rPh>
    <rPh sb="16" eb="18">
      <t>ガクブ</t>
    </rPh>
    <phoneticPr fontId="1"/>
  </si>
  <si>
    <t>高等学校専攻科</t>
    <rPh sb="0" eb="4">
      <t>コウトウガッコウ</t>
    </rPh>
    <rPh sb="4" eb="6">
      <t>センコウ</t>
    </rPh>
    <rPh sb="6" eb="7">
      <t>カ</t>
    </rPh>
    <phoneticPr fontId="1"/>
  </si>
  <si>
    <t>盲・ろう・養護学校
高等部専攻科</t>
    <rPh sb="0" eb="1">
      <t>モウ</t>
    </rPh>
    <rPh sb="5" eb="7">
      <t>ヨウゴ</t>
    </rPh>
    <rPh sb="7" eb="9">
      <t>ガッコウ</t>
    </rPh>
    <rPh sb="10" eb="13">
      <t>コウトウブ</t>
    </rPh>
    <rPh sb="13" eb="16">
      <t>センコウカ</t>
    </rPh>
    <phoneticPr fontId="1"/>
  </si>
  <si>
    <t>各年度5月1日現在（単位：人，％）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phoneticPr fontId="1"/>
  </si>
  <si>
    <t>-</t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</si>
  <si>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</si>
  <si>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20-12　卒業者の学校別志願者数及び進学者数</t>
    <rPh sb="6" eb="9">
      <t>ソツギョウシャ</t>
    </rPh>
    <rPh sb="10" eb="12">
      <t>ガッコウ</t>
    </rPh>
    <rPh sb="12" eb="13">
      <t>ベツ</t>
    </rPh>
    <rPh sb="13" eb="16">
      <t>シガンシャ</t>
    </rPh>
    <rPh sb="16" eb="17">
      <t>カズ</t>
    </rPh>
    <rPh sb="17" eb="18">
      <t>オヨ</t>
    </rPh>
    <rPh sb="19" eb="22">
      <t>シンガクシャ</t>
    </rPh>
    <rPh sb="22" eb="23">
      <t>カズ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</si>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</sst>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9" formatCode="0.0_ "/>
    <numFmt numFmtId="191" formatCode="0.0_);[Red]\(0.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91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16" sqref="A16"/>
      <selection pane="bottomRight"/>
    </sheetView>
  </sheetViews>
  <sheetFormatPr defaultRowHeight="13.5"/>
  <cols>
    <col min="1" max="1" width="9.625" style="2" customWidth="1"/>
    <col min="2" max="2" width="5.625" style="2" hidden="1" customWidth="1"/>
    <col min="3" max="14" width="5.875" style="2" customWidth="1"/>
    <col min="15" max="28" width="6.625" style="2" customWidth="1"/>
    <col min="29" max="29" width="4" style="2" customWidth="1"/>
    <col min="30" max="16384" width="9" style="2"/>
  </cols>
  <sheetData>
    <row r="1" spans="1:29" ht="18.75" customHeight="1" thickBot="1">
      <c r="A1" s="1" t="s">
        <v>24</v>
      </c>
      <c r="I1" s="10" t="s">
        <v>14</v>
      </c>
      <c r="AB1" s="3" t="s">
        <v>21</v>
      </c>
    </row>
    <row r="2" spans="1:29">
      <c r="A2" s="40" t="s">
        <v>13</v>
      </c>
      <c r="B2" s="32"/>
      <c r="C2" s="38" t="s">
        <v>12</v>
      </c>
      <c r="D2" s="38"/>
      <c r="E2" s="38"/>
      <c r="F2" s="38"/>
      <c r="G2" s="38"/>
      <c r="H2" s="38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 t="s">
        <v>3</v>
      </c>
      <c r="U2" s="15"/>
      <c r="V2" s="15"/>
      <c r="W2" s="15"/>
      <c r="X2" s="15"/>
      <c r="Y2" s="15"/>
      <c r="Z2" s="15"/>
      <c r="AA2" s="15"/>
      <c r="AB2" s="15"/>
    </row>
    <row r="3" spans="1:29" ht="24" customHeight="1">
      <c r="A3" s="41"/>
      <c r="B3" s="33"/>
      <c r="C3" s="36" t="s">
        <v>15</v>
      </c>
      <c r="D3" s="36"/>
      <c r="E3" s="36"/>
      <c r="F3" s="36" t="s">
        <v>16</v>
      </c>
      <c r="G3" s="36"/>
      <c r="H3" s="36"/>
      <c r="I3" s="37" t="s">
        <v>7</v>
      </c>
      <c r="J3" s="36"/>
      <c r="K3" s="36"/>
      <c r="L3" s="36" t="s">
        <v>15</v>
      </c>
      <c r="M3" s="36"/>
      <c r="N3" s="36"/>
      <c r="O3" s="39"/>
      <c r="P3" s="37" t="s">
        <v>16</v>
      </c>
      <c r="Q3" s="36"/>
      <c r="R3" s="36"/>
      <c r="S3" s="36"/>
      <c r="T3" s="27" t="s">
        <v>18</v>
      </c>
      <c r="U3" s="28"/>
      <c r="V3" s="28"/>
      <c r="W3" s="33" t="s">
        <v>19</v>
      </c>
      <c r="X3" s="33"/>
      <c r="Y3" s="33"/>
      <c r="Z3" s="27" t="s">
        <v>20</v>
      </c>
      <c r="AA3" s="28"/>
      <c r="AB3" s="29"/>
    </row>
    <row r="4" spans="1:29">
      <c r="A4" s="42"/>
      <c r="B4" s="33"/>
      <c r="C4" s="5" t="s">
        <v>11</v>
      </c>
      <c r="D4" s="5" t="s">
        <v>8</v>
      </c>
      <c r="E4" s="5" t="s">
        <v>9</v>
      </c>
      <c r="F4" s="5" t="s">
        <v>11</v>
      </c>
      <c r="G4" s="5" t="s">
        <v>8</v>
      </c>
      <c r="H4" s="5" t="s">
        <v>9</v>
      </c>
      <c r="I4" s="4" t="s">
        <v>11</v>
      </c>
      <c r="J4" s="5" t="s">
        <v>8</v>
      </c>
      <c r="K4" s="5" t="s">
        <v>9</v>
      </c>
      <c r="L4" s="5" t="s">
        <v>11</v>
      </c>
      <c r="M4" s="5" t="s">
        <v>8</v>
      </c>
      <c r="N4" s="5" t="s">
        <v>9</v>
      </c>
      <c r="O4" s="16" t="s">
        <v>17</v>
      </c>
      <c r="P4" s="4" t="s">
        <v>11</v>
      </c>
      <c r="Q4" s="5" t="s">
        <v>8</v>
      </c>
      <c r="R4" s="5" t="s">
        <v>9</v>
      </c>
      <c r="S4" s="17" t="s">
        <v>17</v>
      </c>
      <c r="T4" s="5" t="s">
        <v>11</v>
      </c>
      <c r="U4" s="5" t="s">
        <v>8</v>
      </c>
      <c r="V4" s="5" t="s">
        <v>9</v>
      </c>
      <c r="W4" s="5" t="s">
        <v>11</v>
      </c>
      <c r="X4" s="5" t="s">
        <v>8</v>
      </c>
      <c r="Y4" s="5" t="s">
        <v>9</v>
      </c>
      <c r="Z4" s="5" t="s">
        <v>11</v>
      </c>
      <c r="AA4" s="5" t="s">
        <v>8</v>
      </c>
      <c r="AB4" s="6" t="s">
        <v>9</v>
      </c>
    </row>
    <row r="5" spans="1:29" ht="24" customHeight="1">
      <c r="A5" s="26" t="s">
        <v>23</v>
      </c>
      <c r="B5" s="9" t="s">
        <v>11</v>
      </c>
      <c r="C5" s="12">
        <f t="shared" ref="C5:N5" si="0">SUM(C24:C26)</f>
        <v>860</v>
      </c>
      <c r="D5" s="12">
        <f t="shared" si="0"/>
        <v>539</v>
      </c>
      <c r="E5" s="12">
        <f t="shared" si="0"/>
        <v>321</v>
      </c>
      <c r="F5" s="12">
        <f t="shared" si="0"/>
        <v>184</v>
      </c>
      <c r="G5" s="12">
        <f t="shared" si="0"/>
        <v>22</v>
      </c>
      <c r="H5" s="12">
        <f t="shared" si="0"/>
        <v>162</v>
      </c>
      <c r="I5" s="12">
        <f t="shared" si="0"/>
        <v>794</v>
      </c>
      <c r="J5" s="12">
        <f t="shared" si="0"/>
        <v>392</v>
      </c>
      <c r="K5" s="12">
        <f t="shared" si="0"/>
        <v>402</v>
      </c>
      <c r="L5" s="12">
        <f t="shared" si="0"/>
        <v>613</v>
      </c>
      <c r="M5" s="12">
        <f t="shared" si="0"/>
        <v>369</v>
      </c>
      <c r="N5" s="12">
        <f t="shared" si="0"/>
        <v>244</v>
      </c>
      <c r="O5" s="19">
        <f t="shared" ref="O5:O16" si="1">L5/C5*100</f>
        <v>71.279069767441854</v>
      </c>
      <c r="P5" s="12">
        <f>SUM(P24:P26)</f>
        <v>180</v>
      </c>
      <c r="Q5" s="12">
        <f>SUM(Q24:Q26)</f>
        <v>22</v>
      </c>
      <c r="R5" s="12">
        <f>SUM(R24:R26)</f>
        <v>158</v>
      </c>
      <c r="S5" s="19">
        <f t="shared" ref="S5:S16" si="2">P5/F5*100</f>
        <v>97.826086956521735</v>
      </c>
      <c r="T5" s="12">
        <f>SUM(T24:T26)</f>
        <v>1</v>
      </c>
      <c r="U5" s="12">
        <f>SUM(U24:U26)</f>
        <v>1</v>
      </c>
      <c r="V5" s="12" t="s">
        <v>2</v>
      </c>
      <c r="W5" s="12" t="s">
        <v>2</v>
      </c>
      <c r="X5" s="12" t="s">
        <v>2</v>
      </c>
      <c r="Y5" s="12" t="s">
        <v>2</v>
      </c>
      <c r="Z5" s="12" t="s">
        <v>2</v>
      </c>
      <c r="AA5" s="12" t="s">
        <v>2</v>
      </c>
      <c r="AB5" s="12" t="s">
        <v>2</v>
      </c>
      <c r="AC5" s="12"/>
    </row>
    <row r="6" spans="1:29" ht="24" customHeight="1">
      <c r="A6" s="24">
        <v>14</v>
      </c>
      <c r="B6" s="9" t="s">
        <v>11</v>
      </c>
      <c r="C6" s="12">
        <f t="shared" ref="C6:N6" si="3">SUM(C27:C29)</f>
        <v>902</v>
      </c>
      <c r="D6" s="12">
        <f t="shared" si="3"/>
        <v>540</v>
      </c>
      <c r="E6" s="12">
        <f t="shared" si="3"/>
        <v>362</v>
      </c>
      <c r="F6" s="12">
        <f t="shared" si="3"/>
        <v>158</v>
      </c>
      <c r="G6" s="12">
        <f t="shared" si="3"/>
        <v>35</v>
      </c>
      <c r="H6" s="12">
        <f t="shared" si="3"/>
        <v>123</v>
      </c>
      <c r="I6" s="12">
        <f t="shared" si="3"/>
        <v>769</v>
      </c>
      <c r="J6" s="12">
        <f t="shared" si="3"/>
        <v>378</v>
      </c>
      <c r="K6" s="12">
        <f t="shared" si="3"/>
        <v>391</v>
      </c>
      <c r="L6" s="12">
        <f t="shared" si="3"/>
        <v>613</v>
      </c>
      <c r="M6" s="12">
        <f t="shared" si="3"/>
        <v>344</v>
      </c>
      <c r="N6" s="12">
        <f t="shared" si="3"/>
        <v>269</v>
      </c>
      <c r="O6" s="19">
        <f t="shared" si="1"/>
        <v>67.960088691796003</v>
      </c>
      <c r="P6" s="12">
        <f>SUM(P27:P29)</f>
        <v>156</v>
      </c>
      <c r="Q6" s="12">
        <f>SUM(Q27:Q29)</f>
        <v>34</v>
      </c>
      <c r="R6" s="12">
        <f>SUM(R27:R29)</f>
        <v>122</v>
      </c>
      <c r="S6" s="19">
        <f t="shared" si="2"/>
        <v>98.734177215189874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2" t="s">
        <v>2</v>
      </c>
      <c r="Z6" s="12" t="s">
        <v>2</v>
      </c>
      <c r="AA6" s="12" t="s">
        <v>2</v>
      </c>
      <c r="AB6" s="12" t="s">
        <v>2</v>
      </c>
      <c r="AC6" s="12"/>
    </row>
    <row r="7" spans="1:29" ht="24" customHeight="1">
      <c r="A7" s="24">
        <v>15</v>
      </c>
      <c r="B7" s="9" t="s">
        <v>11</v>
      </c>
      <c r="C7" s="12">
        <f t="shared" ref="C7:N7" si="4">SUM(C30:C32)</f>
        <v>860</v>
      </c>
      <c r="D7" s="12">
        <f t="shared" si="4"/>
        <v>528</v>
      </c>
      <c r="E7" s="12">
        <f t="shared" si="4"/>
        <v>332</v>
      </c>
      <c r="F7" s="12">
        <f t="shared" si="4"/>
        <v>137</v>
      </c>
      <c r="G7" s="12">
        <f t="shared" si="4"/>
        <v>15</v>
      </c>
      <c r="H7" s="12">
        <f t="shared" si="4"/>
        <v>122</v>
      </c>
      <c r="I7" s="12">
        <f t="shared" si="4"/>
        <v>750</v>
      </c>
      <c r="J7" s="12">
        <f t="shared" si="4"/>
        <v>387</v>
      </c>
      <c r="K7" s="12">
        <f t="shared" si="4"/>
        <v>363</v>
      </c>
      <c r="L7" s="12">
        <f t="shared" si="4"/>
        <v>620</v>
      </c>
      <c r="M7" s="12">
        <f t="shared" si="4"/>
        <v>372</v>
      </c>
      <c r="N7" s="12">
        <f t="shared" si="4"/>
        <v>248</v>
      </c>
      <c r="O7" s="19">
        <f t="shared" si="1"/>
        <v>72.093023255813947</v>
      </c>
      <c r="P7" s="12">
        <f>SUM(P30:P32)</f>
        <v>129</v>
      </c>
      <c r="Q7" s="12">
        <f>SUM(Q30:Q32)</f>
        <v>15</v>
      </c>
      <c r="R7" s="12">
        <f>SUM(R30:R32)</f>
        <v>114</v>
      </c>
      <c r="S7" s="19">
        <f t="shared" si="2"/>
        <v>94.160583941605836</v>
      </c>
      <c r="T7" s="12">
        <f>SUM(T30:T32)</f>
        <v>1</v>
      </c>
      <c r="U7" s="12" t="s">
        <v>2</v>
      </c>
      <c r="V7" s="12">
        <f>SUM(V30:V32)</f>
        <v>1</v>
      </c>
      <c r="W7" s="12" t="s">
        <v>2</v>
      </c>
      <c r="X7" s="12" t="s">
        <v>2</v>
      </c>
      <c r="Y7" s="12" t="s">
        <v>2</v>
      </c>
      <c r="Z7" s="12" t="s">
        <v>2</v>
      </c>
      <c r="AA7" s="12" t="s">
        <v>2</v>
      </c>
      <c r="AB7" s="12" t="s">
        <v>2</v>
      </c>
      <c r="AC7" s="12"/>
    </row>
    <row r="8" spans="1:29" ht="23.25" customHeight="1">
      <c r="A8" s="20">
        <v>17</v>
      </c>
      <c r="B8" s="9" t="s">
        <v>4</v>
      </c>
      <c r="C8" s="22">
        <f>SUM(D8:E8)</f>
        <v>841</v>
      </c>
      <c r="D8" s="12">
        <v>508</v>
      </c>
      <c r="E8" s="12">
        <v>333</v>
      </c>
      <c r="F8" s="12">
        <f>SUM(G8:H8)</f>
        <v>120</v>
      </c>
      <c r="G8" s="12">
        <v>22</v>
      </c>
      <c r="H8" s="12">
        <v>98</v>
      </c>
      <c r="I8" s="12">
        <f>SUM(J8:K8)</f>
        <v>773</v>
      </c>
      <c r="J8" s="12">
        <f>SUM(M8,Q8,U8,X8,AA8)</f>
        <v>416</v>
      </c>
      <c r="K8" s="12">
        <f>SUM(N8,R8,V8,Y8,AB8)</f>
        <v>357</v>
      </c>
      <c r="L8" s="12">
        <f>SUM(M8:N8)</f>
        <v>654</v>
      </c>
      <c r="M8" s="12">
        <v>394</v>
      </c>
      <c r="N8" s="12">
        <v>260</v>
      </c>
      <c r="O8" s="7">
        <f t="shared" si="1"/>
        <v>77.764565992865627</v>
      </c>
      <c r="P8" s="12">
        <f>SUM(Q8:R8)</f>
        <v>119</v>
      </c>
      <c r="Q8" s="12">
        <v>22</v>
      </c>
      <c r="R8" s="12">
        <v>97</v>
      </c>
      <c r="S8" s="21">
        <f t="shared" si="2"/>
        <v>99.166666666666671</v>
      </c>
      <c r="T8" s="12" t="s">
        <v>22</v>
      </c>
      <c r="U8" s="12" t="s">
        <v>22</v>
      </c>
      <c r="V8" s="12" t="s">
        <v>22</v>
      </c>
      <c r="W8" s="12" t="s">
        <v>22</v>
      </c>
      <c r="X8" s="12" t="s">
        <v>22</v>
      </c>
      <c r="Y8" s="12" t="s">
        <v>22</v>
      </c>
      <c r="Z8" s="12" t="s">
        <v>22</v>
      </c>
      <c r="AA8" s="12" t="s">
        <v>22</v>
      </c>
      <c r="AB8" s="12" t="s">
        <v>22</v>
      </c>
    </row>
    <row r="9" spans="1:29" ht="23.25" customHeight="1">
      <c r="A9" s="20">
        <v>18</v>
      </c>
      <c r="B9" s="20"/>
      <c r="C9" s="22">
        <v>976</v>
      </c>
      <c r="D9" s="12">
        <v>607</v>
      </c>
      <c r="E9" s="12">
        <v>369</v>
      </c>
      <c r="F9" s="12">
        <v>130</v>
      </c>
      <c r="G9" s="12">
        <v>29</v>
      </c>
      <c r="H9" s="12">
        <v>101</v>
      </c>
      <c r="I9" s="12">
        <v>803</v>
      </c>
      <c r="J9" s="12">
        <v>438</v>
      </c>
      <c r="K9" s="12">
        <v>365</v>
      </c>
      <c r="L9" s="12">
        <v>673</v>
      </c>
      <c r="M9" s="12">
        <v>409</v>
      </c>
      <c r="N9" s="12">
        <v>264</v>
      </c>
      <c r="O9" s="7">
        <f t="shared" si="1"/>
        <v>68.954918032786878</v>
      </c>
      <c r="P9" s="12">
        <v>130</v>
      </c>
      <c r="Q9" s="12">
        <v>29</v>
      </c>
      <c r="R9" s="12">
        <v>101</v>
      </c>
      <c r="S9" s="21">
        <f t="shared" si="2"/>
        <v>100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</row>
    <row r="10" spans="1:29" ht="23.25" customHeight="1">
      <c r="A10" s="20">
        <v>19</v>
      </c>
      <c r="B10" s="20"/>
      <c r="C10" s="22">
        <v>829</v>
      </c>
      <c r="D10" s="12">
        <v>496</v>
      </c>
      <c r="E10" s="12">
        <v>333</v>
      </c>
      <c r="F10" s="12">
        <v>113</v>
      </c>
      <c r="G10" s="12">
        <v>17</v>
      </c>
      <c r="H10" s="12">
        <v>96</v>
      </c>
      <c r="I10" s="12">
        <v>775</v>
      </c>
      <c r="J10" s="12">
        <v>398</v>
      </c>
      <c r="K10" s="12">
        <v>377</v>
      </c>
      <c r="L10" s="12">
        <v>663</v>
      </c>
      <c r="M10" s="12">
        <v>381</v>
      </c>
      <c r="N10" s="12">
        <v>282</v>
      </c>
      <c r="O10" s="7">
        <f t="shared" si="1"/>
        <v>79.975874547647777</v>
      </c>
      <c r="P10" s="12">
        <v>112</v>
      </c>
      <c r="Q10" s="12">
        <v>17</v>
      </c>
      <c r="R10" s="12">
        <v>95</v>
      </c>
      <c r="S10" s="21">
        <f t="shared" si="2"/>
        <v>99.115044247787608</v>
      </c>
      <c r="T10" s="12" t="s">
        <v>22</v>
      </c>
      <c r="U10" s="23" t="s">
        <v>25</v>
      </c>
      <c r="V10" s="12" t="s">
        <v>22</v>
      </c>
      <c r="W10" s="12" t="s">
        <v>22</v>
      </c>
      <c r="X10" s="12" t="s">
        <v>22</v>
      </c>
      <c r="Y10" s="12" t="s">
        <v>22</v>
      </c>
      <c r="Z10" s="12" t="s">
        <v>22</v>
      </c>
      <c r="AA10" s="12" t="s">
        <v>22</v>
      </c>
      <c r="AB10" s="12" t="s">
        <v>22</v>
      </c>
    </row>
    <row r="11" spans="1:29" ht="23.25" customHeight="1">
      <c r="A11" s="20">
        <v>20</v>
      </c>
      <c r="B11" s="20"/>
      <c r="C11" s="22">
        <v>908</v>
      </c>
      <c r="D11" s="12">
        <v>531</v>
      </c>
      <c r="E11" s="12">
        <v>377</v>
      </c>
      <c r="F11" s="12">
        <v>103</v>
      </c>
      <c r="G11" s="12">
        <v>15</v>
      </c>
      <c r="H11" s="12">
        <v>88</v>
      </c>
      <c r="I11" s="12">
        <v>844</v>
      </c>
      <c r="J11" s="12">
        <v>433</v>
      </c>
      <c r="K11" s="12">
        <v>411</v>
      </c>
      <c r="L11" s="12">
        <v>742</v>
      </c>
      <c r="M11" s="12">
        <v>417</v>
      </c>
      <c r="N11" s="12">
        <v>325</v>
      </c>
      <c r="O11" s="7">
        <f t="shared" si="1"/>
        <v>81.718061674008808</v>
      </c>
      <c r="P11" s="12">
        <v>101</v>
      </c>
      <c r="Q11" s="12">
        <v>15</v>
      </c>
      <c r="R11" s="12">
        <v>86</v>
      </c>
      <c r="S11" s="21">
        <f t="shared" si="2"/>
        <v>98.05825242718447</v>
      </c>
      <c r="T11" s="12">
        <v>1</v>
      </c>
      <c r="U11" s="12">
        <v>1</v>
      </c>
      <c r="V11" s="12" t="s">
        <v>22</v>
      </c>
      <c r="W11" s="12" t="s">
        <v>22</v>
      </c>
      <c r="X11" s="12" t="s">
        <v>22</v>
      </c>
      <c r="Y11" s="12" t="s">
        <v>22</v>
      </c>
      <c r="Z11" s="12" t="s">
        <v>22</v>
      </c>
      <c r="AA11" s="12" t="s">
        <v>22</v>
      </c>
      <c r="AB11" s="12" t="s">
        <v>22</v>
      </c>
    </row>
    <row r="12" spans="1:29" s="25" customFormat="1" ht="23.25" customHeight="1">
      <c r="A12" s="20">
        <v>21</v>
      </c>
      <c r="B12" s="20"/>
      <c r="C12" s="22">
        <v>813</v>
      </c>
      <c r="D12" s="12">
        <v>458</v>
      </c>
      <c r="E12" s="12">
        <v>355</v>
      </c>
      <c r="F12" s="12">
        <v>99</v>
      </c>
      <c r="G12" s="12">
        <v>13</v>
      </c>
      <c r="H12" s="12">
        <v>86</v>
      </c>
      <c r="I12" s="12">
        <v>763</v>
      </c>
      <c r="J12" s="12">
        <v>370</v>
      </c>
      <c r="K12" s="12">
        <v>393</v>
      </c>
      <c r="L12" s="12">
        <v>663</v>
      </c>
      <c r="M12" s="12">
        <v>357</v>
      </c>
      <c r="N12" s="12">
        <v>306</v>
      </c>
      <c r="O12" s="7">
        <f t="shared" si="1"/>
        <v>81.54981549815497</v>
      </c>
      <c r="P12" s="12">
        <v>99</v>
      </c>
      <c r="Q12" s="12">
        <v>13</v>
      </c>
      <c r="R12" s="12">
        <v>86</v>
      </c>
      <c r="S12" s="21">
        <f t="shared" si="2"/>
        <v>100</v>
      </c>
      <c r="T12" s="23" t="s">
        <v>25</v>
      </c>
      <c r="U12" s="23" t="s">
        <v>25</v>
      </c>
      <c r="V12" s="23" t="s">
        <v>25</v>
      </c>
      <c r="W12" s="23" t="s">
        <v>25</v>
      </c>
      <c r="X12" s="23" t="s">
        <v>25</v>
      </c>
      <c r="Y12" s="23" t="s">
        <v>25</v>
      </c>
      <c r="Z12" s="23" t="s">
        <v>25</v>
      </c>
      <c r="AA12" s="23" t="s">
        <v>25</v>
      </c>
      <c r="AB12" s="23" t="s">
        <v>25</v>
      </c>
      <c r="AC12" s="23"/>
    </row>
    <row r="13" spans="1:29" ht="23.25" customHeight="1">
      <c r="A13" s="24">
        <v>22</v>
      </c>
      <c r="B13" s="20"/>
      <c r="C13" s="22">
        <v>869</v>
      </c>
      <c r="D13" s="12">
        <v>467</v>
      </c>
      <c r="E13" s="12">
        <v>402</v>
      </c>
      <c r="F13" s="12">
        <v>71</v>
      </c>
      <c r="G13" s="12">
        <v>17</v>
      </c>
      <c r="H13" s="12">
        <v>54</v>
      </c>
      <c r="I13" s="12">
        <v>767</v>
      </c>
      <c r="J13" s="12">
        <v>362</v>
      </c>
      <c r="K13" s="12">
        <v>405</v>
      </c>
      <c r="L13" s="12">
        <v>697</v>
      </c>
      <c r="M13" s="12">
        <v>345</v>
      </c>
      <c r="N13" s="12">
        <v>352</v>
      </c>
      <c r="O13" s="7">
        <f t="shared" si="1"/>
        <v>80.207134637514386</v>
      </c>
      <c r="P13" s="12">
        <v>70</v>
      </c>
      <c r="Q13" s="12">
        <v>17</v>
      </c>
      <c r="R13" s="12">
        <v>53</v>
      </c>
      <c r="S13" s="21">
        <f t="shared" si="2"/>
        <v>98.591549295774655</v>
      </c>
      <c r="T13" s="12" t="s">
        <v>0</v>
      </c>
      <c r="U13" s="12" t="s">
        <v>0</v>
      </c>
      <c r="V13" s="12" t="s">
        <v>0</v>
      </c>
      <c r="W13" s="12" t="s">
        <v>0</v>
      </c>
      <c r="X13" s="12" t="s">
        <v>0</v>
      </c>
      <c r="Y13" s="12" t="s">
        <v>0</v>
      </c>
      <c r="Z13" s="12" t="s">
        <v>0</v>
      </c>
      <c r="AA13" s="12" t="s">
        <v>0</v>
      </c>
      <c r="AB13" s="12" t="s">
        <v>0</v>
      </c>
      <c r="AC13" s="23"/>
    </row>
    <row r="14" spans="1:29" ht="23.25" customHeight="1">
      <c r="A14" s="24">
        <v>23</v>
      </c>
      <c r="B14" s="20"/>
      <c r="C14" s="22">
        <v>871</v>
      </c>
      <c r="D14" s="12">
        <v>499</v>
      </c>
      <c r="E14" s="12">
        <v>372</v>
      </c>
      <c r="F14" s="12">
        <v>79</v>
      </c>
      <c r="G14" s="12">
        <v>13</v>
      </c>
      <c r="H14" s="12">
        <v>66</v>
      </c>
      <c r="I14" s="12">
        <v>779</v>
      </c>
      <c r="J14" s="12">
        <v>401</v>
      </c>
      <c r="K14" s="12">
        <v>378</v>
      </c>
      <c r="L14" s="12">
        <v>699</v>
      </c>
      <c r="M14" s="12">
        <v>387</v>
      </c>
      <c r="N14" s="12">
        <v>312</v>
      </c>
      <c r="O14" s="7">
        <f t="shared" si="1"/>
        <v>80.252583237657859</v>
      </c>
      <c r="P14" s="12">
        <v>79</v>
      </c>
      <c r="Q14" s="12">
        <v>13</v>
      </c>
      <c r="R14" s="12">
        <v>66</v>
      </c>
      <c r="S14" s="21">
        <f t="shared" si="2"/>
        <v>100</v>
      </c>
      <c r="T14" s="12">
        <v>1</v>
      </c>
      <c r="U14" s="12">
        <v>1</v>
      </c>
      <c r="V14" s="12" t="s">
        <v>0</v>
      </c>
      <c r="W14" s="12" t="s">
        <v>0</v>
      </c>
      <c r="X14" s="12" t="s">
        <v>0</v>
      </c>
      <c r="Y14" s="12" t="s">
        <v>0</v>
      </c>
      <c r="Z14" s="12" t="s">
        <v>0</v>
      </c>
      <c r="AA14" s="12" t="s">
        <v>0</v>
      </c>
      <c r="AB14" s="12" t="s">
        <v>0</v>
      </c>
      <c r="AC14" s="23"/>
    </row>
    <row r="15" spans="1:29" ht="23.25" customHeight="1">
      <c r="A15" s="24">
        <v>24</v>
      </c>
      <c r="B15" s="20"/>
      <c r="C15" s="22">
        <v>838</v>
      </c>
      <c r="D15" s="12">
        <v>477</v>
      </c>
      <c r="E15" s="12">
        <v>361</v>
      </c>
      <c r="F15" s="12">
        <v>82</v>
      </c>
      <c r="G15" s="12">
        <v>13</v>
      </c>
      <c r="H15" s="12">
        <v>69</v>
      </c>
      <c r="I15" s="12">
        <v>760</v>
      </c>
      <c r="J15" s="12">
        <v>399</v>
      </c>
      <c r="K15" s="12">
        <v>361</v>
      </c>
      <c r="L15" s="12">
        <v>678</v>
      </c>
      <c r="M15" s="12">
        <v>386</v>
      </c>
      <c r="N15" s="12">
        <v>292</v>
      </c>
      <c r="O15" s="7">
        <f t="shared" si="1"/>
        <v>80.906921241050128</v>
      </c>
      <c r="P15" s="12">
        <v>82</v>
      </c>
      <c r="Q15" s="12">
        <v>13</v>
      </c>
      <c r="R15" s="12">
        <v>69</v>
      </c>
      <c r="S15" s="21">
        <f t="shared" si="2"/>
        <v>100</v>
      </c>
      <c r="T15" s="12" t="s">
        <v>0</v>
      </c>
      <c r="U15" s="12" t="s">
        <v>0</v>
      </c>
      <c r="V15" s="12" t="s">
        <v>0</v>
      </c>
      <c r="W15" s="12" t="s">
        <v>0</v>
      </c>
      <c r="X15" s="12" t="s">
        <v>0</v>
      </c>
      <c r="Y15" s="12" t="s">
        <v>0</v>
      </c>
      <c r="Z15" s="12" t="s">
        <v>0</v>
      </c>
      <c r="AA15" s="12" t="s">
        <v>0</v>
      </c>
      <c r="AB15" s="12" t="s">
        <v>0</v>
      </c>
      <c r="AC15" s="23"/>
    </row>
    <row r="16" spans="1:29" ht="23.25" customHeight="1">
      <c r="A16" s="24">
        <v>25</v>
      </c>
      <c r="B16" s="20"/>
      <c r="C16" s="12">
        <v>852</v>
      </c>
      <c r="D16" s="12">
        <v>480</v>
      </c>
      <c r="E16" s="12">
        <v>372</v>
      </c>
      <c r="F16" s="12">
        <v>93</v>
      </c>
      <c r="G16" s="12">
        <v>17</v>
      </c>
      <c r="H16" s="12">
        <v>76</v>
      </c>
      <c r="I16" s="12">
        <v>736</v>
      </c>
      <c r="J16" s="12">
        <v>383</v>
      </c>
      <c r="K16" s="12">
        <v>353</v>
      </c>
      <c r="L16" s="12">
        <v>654</v>
      </c>
      <c r="M16" s="12">
        <v>368</v>
      </c>
      <c r="N16" s="12">
        <v>286</v>
      </c>
      <c r="O16" s="7">
        <f t="shared" si="1"/>
        <v>76.760563380281681</v>
      </c>
      <c r="P16" s="12">
        <v>82</v>
      </c>
      <c r="Q16" s="12">
        <v>15</v>
      </c>
      <c r="R16" s="12">
        <v>67</v>
      </c>
      <c r="S16" s="21">
        <f t="shared" si="2"/>
        <v>88.172043010752688</v>
      </c>
      <c r="T16" s="12" t="s">
        <v>0</v>
      </c>
      <c r="U16" s="12" t="s">
        <v>0</v>
      </c>
      <c r="V16" s="12" t="s">
        <v>0</v>
      </c>
      <c r="W16" s="12" t="s">
        <v>0</v>
      </c>
      <c r="X16" s="12" t="s">
        <v>0</v>
      </c>
      <c r="Y16" s="12" t="s">
        <v>0</v>
      </c>
      <c r="Z16" s="12" t="s">
        <v>0</v>
      </c>
      <c r="AA16" s="12" t="s">
        <v>0</v>
      </c>
      <c r="AB16" s="12" t="s">
        <v>0</v>
      </c>
      <c r="AC16" s="23"/>
    </row>
    <row r="17" spans="1:29" ht="23.25" customHeight="1">
      <c r="A17" s="20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7"/>
      <c r="P17" s="12"/>
      <c r="Q17" s="12"/>
      <c r="R17" s="12"/>
      <c r="S17" s="21"/>
      <c r="T17" s="12"/>
      <c r="U17" s="12"/>
      <c r="V17" s="12"/>
      <c r="W17" s="12"/>
      <c r="X17" s="12"/>
      <c r="Y17" s="12"/>
      <c r="Z17" s="12"/>
      <c r="AA17" s="12"/>
      <c r="AB17" s="12"/>
      <c r="AC17" s="23"/>
    </row>
    <row r="18" spans="1:29">
      <c r="A18" s="8" t="s">
        <v>10</v>
      </c>
      <c r="I18" s="12"/>
    </row>
    <row r="20" spans="1:29" ht="14.25" hidden="1" thickBot="1">
      <c r="A20" s="1" t="s">
        <v>24</v>
      </c>
      <c r="AB20" s="11" t="s">
        <v>21</v>
      </c>
    </row>
    <row r="21" spans="1:29" hidden="1">
      <c r="A21" s="30" t="s">
        <v>13</v>
      </c>
      <c r="B21" s="32"/>
      <c r="C21" s="38" t="s">
        <v>12</v>
      </c>
      <c r="D21" s="38"/>
      <c r="E21" s="38"/>
      <c r="F21" s="38"/>
      <c r="G21" s="38"/>
      <c r="H21" s="38"/>
      <c r="I21" s="14"/>
      <c r="J21" s="15"/>
      <c r="K21" s="15"/>
      <c r="L21" s="15"/>
      <c r="M21" s="15"/>
      <c r="N21" s="15"/>
      <c r="O21" s="35" t="s">
        <v>3</v>
      </c>
      <c r="P21" s="35"/>
      <c r="Q21" s="35"/>
      <c r="R21" s="35"/>
      <c r="S21" s="35"/>
      <c r="T21" s="35"/>
      <c r="U21" s="35"/>
      <c r="V21" s="35"/>
      <c r="W21" s="35"/>
      <c r="X21" s="35"/>
      <c r="Y21" s="15"/>
      <c r="Z21" s="15"/>
      <c r="AA21" s="15"/>
      <c r="AB21" s="15"/>
    </row>
    <row r="22" spans="1:29" ht="24" hidden="1" customHeight="1">
      <c r="A22" s="31"/>
      <c r="B22" s="33"/>
      <c r="C22" s="36" t="s">
        <v>15</v>
      </c>
      <c r="D22" s="36"/>
      <c r="E22" s="36"/>
      <c r="F22" s="36" t="s">
        <v>16</v>
      </c>
      <c r="G22" s="36"/>
      <c r="H22" s="36"/>
      <c r="I22" s="37" t="s">
        <v>7</v>
      </c>
      <c r="J22" s="36"/>
      <c r="K22" s="36"/>
      <c r="L22" s="36" t="s">
        <v>15</v>
      </c>
      <c r="M22" s="36"/>
      <c r="N22" s="36"/>
      <c r="O22" s="36"/>
      <c r="P22" s="36" t="s">
        <v>16</v>
      </c>
      <c r="Q22" s="36"/>
      <c r="R22" s="36"/>
      <c r="S22" s="36"/>
      <c r="T22" s="27" t="s">
        <v>18</v>
      </c>
      <c r="U22" s="28"/>
      <c r="V22" s="28"/>
      <c r="W22" s="33" t="s">
        <v>19</v>
      </c>
      <c r="X22" s="33"/>
      <c r="Y22" s="33"/>
      <c r="Z22" s="27" t="s">
        <v>20</v>
      </c>
      <c r="AA22" s="28"/>
      <c r="AB22" s="29"/>
    </row>
    <row r="23" spans="1:29" hidden="1">
      <c r="A23" s="31"/>
      <c r="B23" s="33"/>
      <c r="C23" s="5" t="s">
        <v>11</v>
      </c>
      <c r="D23" s="5" t="s">
        <v>8</v>
      </c>
      <c r="E23" s="5" t="s">
        <v>9</v>
      </c>
      <c r="F23" s="5" t="s">
        <v>11</v>
      </c>
      <c r="G23" s="5" t="s">
        <v>8</v>
      </c>
      <c r="H23" s="5" t="s">
        <v>9</v>
      </c>
      <c r="I23" s="4" t="s">
        <v>11</v>
      </c>
      <c r="J23" s="5" t="s">
        <v>8</v>
      </c>
      <c r="K23" s="5" t="s">
        <v>9</v>
      </c>
      <c r="L23" s="5" t="s">
        <v>11</v>
      </c>
      <c r="M23" s="5" t="s">
        <v>8</v>
      </c>
      <c r="N23" s="5" t="s">
        <v>9</v>
      </c>
      <c r="O23" s="17" t="s">
        <v>17</v>
      </c>
      <c r="P23" s="5" t="s">
        <v>11</v>
      </c>
      <c r="Q23" s="5" t="s">
        <v>8</v>
      </c>
      <c r="R23" s="5" t="s">
        <v>9</v>
      </c>
      <c r="S23" s="17" t="s">
        <v>17</v>
      </c>
      <c r="T23" s="5" t="s">
        <v>11</v>
      </c>
      <c r="U23" s="5" t="s">
        <v>8</v>
      </c>
      <c r="V23" s="5" t="s">
        <v>9</v>
      </c>
      <c r="W23" s="5" t="s">
        <v>11</v>
      </c>
      <c r="X23" s="5" t="s">
        <v>8</v>
      </c>
      <c r="Y23" s="5" t="s">
        <v>9</v>
      </c>
      <c r="Z23" s="5" t="s">
        <v>11</v>
      </c>
      <c r="AA23" s="5" t="s">
        <v>8</v>
      </c>
      <c r="AB23" s="6" t="s">
        <v>9</v>
      </c>
    </row>
    <row r="24" spans="1:29" hidden="1">
      <c r="A24" s="34">
        <v>13</v>
      </c>
      <c r="B24" s="9" t="s">
        <v>4</v>
      </c>
      <c r="C24" s="13">
        <f t="shared" ref="C24:C35" si="5">SUM(D24:E24)</f>
        <v>837</v>
      </c>
      <c r="D24" s="13">
        <v>523</v>
      </c>
      <c r="E24" s="13">
        <v>314</v>
      </c>
      <c r="F24" s="13">
        <f t="shared" ref="F24:F35" si="6">SUM(G24:H24)</f>
        <v>146</v>
      </c>
      <c r="G24" s="13">
        <v>10</v>
      </c>
      <c r="H24" s="13">
        <v>136</v>
      </c>
      <c r="I24" s="13">
        <f t="shared" ref="I24:I35" si="7">SUM(J24:K24)</f>
        <v>739</v>
      </c>
      <c r="J24" s="13">
        <f t="shared" ref="J24:K26" si="8">SUM(M24,Q24,U24,X24,AA24)</f>
        <v>367</v>
      </c>
      <c r="K24" s="13">
        <f t="shared" si="8"/>
        <v>372</v>
      </c>
      <c r="L24" s="13">
        <f t="shared" ref="L24:L35" si="9">SUM(M24:N24)</f>
        <v>594</v>
      </c>
      <c r="M24" s="13">
        <v>356</v>
      </c>
      <c r="N24" s="13">
        <v>238</v>
      </c>
      <c r="O24" s="18">
        <f t="shared" ref="O24:O35" si="10">L24/C24*100</f>
        <v>70.967741935483872</v>
      </c>
      <c r="P24" s="13">
        <f t="shared" ref="P24:P35" si="11">SUM(Q24:R24)</f>
        <v>144</v>
      </c>
      <c r="Q24" s="13">
        <v>10</v>
      </c>
      <c r="R24" s="13">
        <v>134</v>
      </c>
      <c r="S24" s="18">
        <f t="shared" ref="S24:S35" si="12">P24/F24*100</f>
        <v>98.630136986301366</v>
      </c>
      <c r="T24" s="13">
        <f>SUM(U24:V24)</f>
        <v>1</v>
      </c>
      <c r="U24" s="13">
        <v>1</v>
      </c>
      <c r="V24" s="13" t="s">
        <v>22</v>
      </c>
      <c r="W24" s="13" t="s">
        <v>22</v>
      </c>
      <c r="X24" s="13" t="s">
        <v>22</v>
      </c>
      <c r="Y24" s="13" t="s">
        <v>22</v>
      </c>
      <c r="Z24" s="13" t="s">
        <v>22</v>
      </c>
      <c r="AA24" s="13" t="s">
        <v>22</v>
      </c>
      <c r="AB24" s="13" t="s">
        <v>22</v>
      </c>
    </row>
    <row r="25" spans="1:29" hidden="1">
      <c r="A25" s="34"/>
      <c r="B25" s="9" t="s">
        <v>5</v>
      </c>
      <c r="C25" s="13">
        <f t="shared" si="5"/>
        <v>14</v>
      </c>
      <c r="D25" s="13">
        <v>7</v>
      </c>
      <c r="E25" s="13">
        <v>7</v>
      </c>
      <c r="F25" s="13">
        <f t="shared" si="6"/>
        <v>27</v>
      </c>
      <c r="G25" s="13">
        <v>8</v>
      </c>
      <c r="H25" s="13">
        <v>19</v>
      </c>
      <c r="I25" s="13">
        <f t="shared" si="7"/>
        <v>35</v>
      </c>
      <c r="J25" s="13">
        <f t="shared" si="8"/>
        <v>12</v>
      </c>
      <c r="K25" s="13">
        <f t="shared" si="8"/>
        <v>23</v>
      </c>
      <c r="L25" s="13">
        <f t="shared" si="9"/>
        <v>10</v>
      </c>
      <c r="M25" s="13">
        <v>4</v>
      </c>
      <c r="N25" s="13">
        <v>6</v>
      </c>
      <c r="O25" s="18">
        <f t="shared" si="10"/>
        <v>71.428571428571431</v>
      </c>
      <c r="P25" s="13">
        <f t="shared" si="11"/>
        <v>25</v>
      </c>
      <c r="Q25" s="13">
        <v>8</v>
      </c>
      <c r="R25" s="13">
        <v>17</v>
      </c>
      <c r="S25" s="18">
        <f t="shared" si="12"/>
        <v>92.592592592592595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13" t="s">
        <v>1</v>
      </c>
      <c r="Z25" s="13" t="s">
        <v>1</v>
      </c>
      <c r="AA25" s="13" t="s">
        <v>1</v>
      </c>
      <c r="AB25" s="13" t="s">
        <v>1</v>
      </c>
    </row>
    <row r="26" spans="1:29" hidden="1">
      <c r="A26" s="34"/>
      <c r="B26" s="9" t="s">
        <v>6</v>
      </c>
      <c r="C26" s="13">
        <f t="shared" si="5"/>
        <v>9</v>
      </c>
      <c r="D26" s="13">
        <v>9</v>
      </c>
      <c r="E26" s="13" t="s">
        <v>0</v>
      </c>
      <c r="F26" s="13">
        <f t="shared" si="6"/>
        <v>11</v>
      </c>
      <c r="G26" s="13">
        <v>4</v>
      </c>
      <c r="H26" s="13">
        <v>7</v>
      </c>
      <c r="I26" s="13">
        <f t="shared" si="7"/>
        <v>20</v>
      </c>
      <c r="J26" s="13">
        <f t="shared" si="8"/>
        <v>13</v>
      </c>
      <c r="K26" s="13">
        <f t="shared" si="8"/>
        <v>7</v>
      </c>
      <c r="L26" s="13">
        <f t="shared" si="9"/>
        <v>9</v>
      </c>
      <c r="M26" s="13">
        <v>9</v>
      </c>
      <c r="N26" s="13" t="s">
        <v>0</v>
      </c>
      <c r="O26" s="18">
        <f t="shared" si="10"/>
        <v>100</v>
      </c>
      <c r="P26" s="13">
        <f t="shared" si="11"/>
        <v>11</v>
      </c>
      <c r="Q26" s="13">
        <v>4</v>
      </c>
      <c r="R26" s="13">
        <v>7</v>
      </c>
      <c r="S26" s="18">
        <f t="shared" si="12"/>
        <v>100</v>
      </c>
      <c r="T26" s="13" t="s">
        <v>0</v>
      </c>
      <c r="U26" s="13" t="s">
        <v>0</v>
      </c>
      <c r="V26" s="13" t="s">
        <v>0</v>
      </c>
      <c r="W26" s="13" t="s">
        <v>0</v>
      </c>
      <c r="X26" s="13" t="s">
        <v>0</v>
      </c>
      <c r="Y26" s="13" t="s">
        <v>0</v>
      </c>
      <c r="Z26" s="13" t="s">
        <v>0</v>
      </c>
      <c r="AA26" s="13" t="s">
        <v>0</v>
      </c>
      <c r="AB26" s="13" t="s">
        <v>0</v>
      </c>
    </row>
    <row r="27" spans="1:29" hidden="1">
      <c r="A27" s="34">
        <v>14</v>
      </c>
      <c r="B27" s="9" t="s">
        <v>4</v>
      </c>
      <c r="C27" s="13">
        <f t="shared" si="5"/>
        <v>872</v>
      </c>
      <c r="D27" s="13">
        <v>525</v>
      </c>
      <c r="E27" s="13">
        <v>347</v>
      </c>
      <c r="F27" s="13">
        <f t="shared" si="6"/>
        <v>121</v>
      </c>
      <c r="G27" s="13">
        <v>20</v>
      </c>
      <c r="H27" s="13">
        <v>101</v>
      </c>
      <c r="I27" s="13">
        <f t="shared" si="7"/>
        <v>707</v>
      </c>
      <c r="J27" s="13">
        <f t="shared" ref="J27:K29" si="13">SUM(M27,Q27,U27,X27,AA27)</f>
        <v>350</v>
      </c>
      <c r="K27" s="13">
        <f t="shared" si="13"/>
        <v>357</v>
      </c>
      <c r="L27" s="13">
        <f t="shared" si="9"/>
        <v>587</v>
      </c>
      <c r="M27" s="13">
        <v>330</v>
      </c>
      <c r="N27" s="13">
        <v>257</v>
      </c>
      <c r="O27" s="18">
        <f t="shared" si="10"/>
        <v>67.316513761467888</v>
      </c>
      <c r="P27" s="13">
        <f t="shared" si="11"/>
        <v>120</v>
      </c>
      <c r="Q27" s="13">
        <v>20</v>
      </c>
      <c r="R27" s="13">
        <v>100</v>
      </c>
      <c r="S27" s="18">
        <f t="shared" si="12"/>
        <v>99.173553719008268</v>
      </c>
      <c r="T27" s="13" t="s">
        <v>22</v>
      </c>
      <c r="U27" s="13" t="s">
        <v>22</v>
      </c>
      <c r="V27" s="13" t="s">
        <v>22</v>
      </c>
      <c r="W27" s="13" t="s">
        <v>22</v>
      </c>
      <c r="X27" s="13" t="s">
        <v>22</v>
      </c>
      <c r="Y27" s="13" t="s">
        <v>22</v>
      </c>
      <c r="Z27" s="13" t="s">
        <v>22</v>
      </c>
      <c r="AA27" s="13" t="s">
        <v>22</v>
      </c>
      <c r="AB27" s="13" t="s">
        <v>22</v>
      </c>
    </row>
    <row r="28" spans="1:29" hidden="1">
      <c r="A28" s="34"/>
      <c r="B28" s="9" t="s">
        <v>5</v>
      </c>
      <c r="C28" s="13">
        <f t="shared" si="5"/>
        <v>24</v>
      </c>
      <c r="D28" s="13">
        <v>9</v>
      </c>
      <c r="E28" s="13">
        <v>15</v>
      </c>
      <c r="F28" s="13">
        <f t="shared" si="6"/>
        <v>33</v>
      </c>
      <c r="G28" s="13">
        <v>14</v>
      </c>
      <c r="H28" s="13">
        <v>19</v>
      </c>
      <c r="I28" s="13">
        <f t="shared" si="7"/>
        <v>52</v>
      </c>
      <c r="J28" s="13">
        <f t="shared" si="13"/>
        <v>21</v>
      </c>
      <c r="K28" s="13">
        <f t="shared" si="13"/>
        <v>31</v>
      </c>
      <c r="L28" s="13">
        <f t="shared" si="9"/>
        <v>20</v>
      </c>
      <c r="M28" s="13">
        <v>8</v>
      </c>
      <c r="N28" s="13">
        <v>12</v>
      </c>
      <c r="O28" s="18">
        <f t="shared" si="10"/>
        <v>83.333333333333343</v>
      </c>
      <c r="P28" s="13">
        <f t="shared" si="11"/>
        <v>32</v>
      </c>
      <c r="Q28" s="13">
        <v>13</v>
      </c>
      <c r="R28" s="13">
        <v>19</v>
      </c>
      <c r="S28" s="18">
        <f t="shared" si="12"/>
        <v>96.969696969696969</v>
      </c>
      <c r="T28" s="13" t="s">
        <v>1</v>
      </c>
      <c r="U28" s="13" t="s">
        <v>1</v>
      </c>
      <c r="V28" s="13" t="s">
        <v>1</v>
      </c>
      <c r="W28" s="13" t="s">
        <v>1</v>
      </c>
      <c r="X28" s="13" t="s">
        <v>1</v>
      </c>
      <c r="Y28" s="13" t="s">
        <v>1</v>
      </c>
      <c r="Z28" s="13" t="s">
        <v>1</v>
      </c>
      <c r="AA28" s="13" t="s">
        <v>1</v>
      </c>
      <c r="AB28" s="13" t="s">
        <v>1</v>
      </c>
    </row>
    <row r="29" spans="1:29" hidden="1">
      <c r="A29" s="34"/>
      <c r="B29" s="9" t="s">
        <v>6</v>
      </c>
      <c r="C29" s="13">
        <f t="shared" si="5"/>
        <v>6</v>
      </c>
      <c r="D29" s="13">
        <v>6</v>
      </c>
      <c r="E29" s="13" t="s">
        <v>0</v>
      </c>
      <c r="F29" s="13">
        <f t="shared" si="6"/>
        <v>4</v>
      </c>
      <c r="G29" s="13">
        <v>1</v>
      </c>
      <c r="H29" s="13">
        <v>3</v>
      </c>
      <c r="I29" s="13">
        <f t="shared" si="7"/>
        <v>10</v>
      </c>
      <c r="J29" s="13">
        <f t="shared" si="13"/>
        <v>7</v>
      </c>
      <c r="K29" s="13">
        <f t="shared" si="13"/>
        <v>3</v>
      </c>
      <c r="L29" s="13">
        <f t="shared" si="9"/>
        <v>6</v>
      </c>
      <c r="M29" s="13">
        <v>6</v>
      </c>
      <c r="N29" s="13" t="s">
        <v>0</v>
      </c>
      <c r="O29" s="18">
        <f t="shared" si="10"/>
        <v>100</v>
      </c>
      <c r="P29" s="13">
        <f t="shared" si="11"/>
        <v>4</v>
      </c>
      <c r="Q29" s="13">
        <v>1</v>
      </c>
      <c r="R29" s="13">
        <v>3</v>
      </c>
      <c r="S29" s="18">
        <f t="shared" si="12"/>
        <v>100</v>
      </c>
      <c r="T29" s="13" t="s">
        <v>0</v>
      </c>
      <c r="U29" s="13" t="s">
        <v>0</v>
      </c>
      <c r="V29" s="13" t="s">
        <v>0</v>
      </c>
      <c r="W29" s="13" t="s">
        <v>0</v>
      </c>
      <c r="X29" s="13" t="s">
        <v>0</v>
      </c>
      <c r="Y29" s="13" t="s">
        <v>0</v>
      </c>
      <c r="Z29" s="13" t="s">
        <v>0</v>
      </c>
      <c r="AA29" s="13" t="s">
        <v>0</v>
      </c>
      <c r="AB29" s="13" t="s">
        <v>0</v>
      </c>
    </row>
    <row r="30" spans="1:29" hidden="1">
      <c r="A30" s="34">
        <v>15</v>
      </c>
      <c r="B30" s="9" t="s">
        <v>4</v>
      </c>
      <c r="C30" s="13">
        <f t="shared" si="5"/>
        <v>834</v>
      </c>
      <c r="D30" s="13">
        <v>504</v>
      </c>
      <c r="E30" s="13">
        <v>330</v>
      </c>
      <c r="F30" s="13">
        <f t="shared" si="6"/>
        <v>115</v>
      </c>
      <c r="G30" s="13">
        <v>13</v>
      </c>
      <c r="H30" s="13">
        <v>102</v>
      </c>
      <c r="I30" s="13">
        <f t="shared" si="7"/>
        <v>702</v>
      </c>
      <c r="J30" s="13">
        <f t="shared" ref="J30:K32" si="14">SUM(M30,Q30,U30,X30,AA30)</f>
        <v>361</v>
      </c>
      <c r="K30" s="13">
        <f t="shared" si="14"/>
        <v>341</v>
      </c>
      <c r="L30" s="13">
        <f t="shared" si="9"/>
        <v>594</v>
      </c>
      <c r="M30" s="13">
        <v>348</v>
      </c>
      <c r="N30" s="13">
        <v>246</v>
      </c>
      <c r="O30" s="18">
        <f t="shared" si="10"/>
        <v>71.223021582733821</v>
      </c>
      <c r="P30" s="13">
        <f t="shared" si="11"/>
        <v>107</v>
      </c>
      <c r="Q30" s="13">
        <v>13</v>
      </c>
      <c r="R30" s="13">
        <v>94</v>
      </c>
      <c r="S30" s="18">
        <f t="shared" si="12"/>
        <v>93.043478260869563</v>
      </c>
      <c r="T30" s="13">
        <f>SUM(U30:V30)</f>
        <v>1</v>
      </c>
      <c r="U30" s="13" t="s">
        <v>22</v>
      </c>
      <c r="V30" s="13">
        <v>1</v>
      </c>
      <c r="W30" s="13" t="s">
        <v>22</v>
      </c>
      <c r="X30" s="13" t="s">
        <v>22</v>
      </c>
      <c r="Y30" s="13" t="s">
        <v>22</v>
      </c>
      <c r="Z30" s="13" t="s">
        <v>22</v>
      </c>
      <c r="AA30" s="13" t="s">
        <v>22</v>
      </c>
      <c r="AB30" s="13" t="s">
        <v>22</v>
      </c>
    </row>
    <row r="31" spans="1:29" hidden="1">
      <c r="A31" s="34"/>
      <c r="B31" s="9" t="s">
        <v>5</v>
      </c>
      <c r="C31" s="13">
        <f t="shared" si="5"/>
        <v>17</v>
      </c>
      <c r="D31" s="13">
        <v>15</v>
      </c>
      <c r="E31" s="13">
        <v>2</v>
      </c>
      <c r="F31" s="13">
        <f t="shared" si="6"/>
        <v>15</v>
      </c>
      <c r="G31" s="13">
        <v>2</v>
      </c>
      <c r="H31" s="13">
        <v>13</v>
      </c>
      <c r="I31" s="13">
        <f t="shared" si="7"/>
        <v>32</v>
      </c>
      <c r="J31" s="13">
        <f t="shared" si="14"/>
        <v>17</v>
      </c>
      <c r="K31" s="13">
        <f t="shared" si="14"/>
        <v>15</v>
      </c>
      <c r="L31" s="13">
        <f t="shared" si="9"/>
        <v>17</v>
      </c>
      <c r="M31" s="13">
        <v>15</v>
      </c>
      <c r="N31" s="13">
        <v>2</v>
      </c>
      <c r="O31" s="18">
        <f t="shared" si="10"/>
        <v>100</v>
      </c>
      <c r="P31" s="13">
        <f t="shared" si="11"/>
        <v>15</v>
      </c>
      <c r="Q31" s="13">
        <v>2</v>
      </c>
      <c r="R31" s="13">
        <v>13</v>
      </c>
      <c r="S31" s="18">
        <f t="shared" si="12"/>
        <v>100</v>
      </c>
      <c r="T31" s="13" t="s">
        <v>1</v>
      </c>
      <c r="U31" s="13" t="s">
        <v>1</v>
      </c>
      <c r="V31" s="13" t="s">
        <v>1</v>
      </c>
      <c r="W31" s="13" t="s">
        <v>1</v>
      </c>
      <c r="X31" s="13" t="s">
        <v>1</v>
      </c>
      <c r="Y31" s="13" t="s">
        <v>1</v>
      </c>
      <c r="Z31" s="13" t="s">
        <v>1</v>
      </c>
      <c r="AA31" s="13" t="s">
        <v>1</v>
      </c>
      <c r="AB31" s="13" t="s">
        <v>1</v>
      </c>
    </row>
    <row r="32" spans="1:29" hidden="1">
      <c r="A32" s="34"/>
      <c r="B32" s="9" t="s">
        <v>6</v>
      </c>
      <c r="C32" s="13">
        <f t="shared" si="5"/>
        <v>9</v>
      </c>
      <c r="D32" s="13">
        <v>9</v>
      </c>
      <c r="E32" s="13" t="s">
        <v>0</v>
      </c>
      <c r="F32" s="13">
        <f t="shared" si="6"/>
        <v>7</v>
      </c>
      <c r="G32" s="13" t="s">
        <v>0</v>
      </c>
      <c r="H32" s="13">
        <v>7</v>
      </c>
      <c r="I32" s="13">
        <f t="shared" si="7"/>
        <v>16</v>
      </c>
      <c r="J32" s="13">
        <f t="shared" si="14"/>
        <v>9</v>
      </c>
      <c r="K32" s="13">
        <f t="shared" si="14"/>
        <v>7</v>
      </c>
      <c r="L32" s="13">
        <f t="shared" si="9"/>
        <v>9</v>
      </c>
      <c r="M32" s="13">
        <v>9</v>
      </c>
      <c r="N32" s="13" t="s">
        <v>0</v>
      </c>
      <c r="O32" s="18">
        <f t="shared" si="10"/>
        <v>100</v>
      </c>
      <c r="P32" s="13">
        <f t="shared" si="11"/>
        <v>7</v>
      </c>
      <c r="Q32" s="13" t="s">
        <v>0</v>
      </c>
      <c r="R32" s="13">
        <v>7</v>
      </c>
      <c r="S32" s="18">
        <f t="shared" si="12"/>
        <v>100</v>
      </c>
      <c r="T32" s="13" t="s">
        <v>0</v>
      </c>
      <c r="U32" s="13" t="s">
        <v>0</v>
      </c>
      <c r="V32" s="13" t="s">
        <v>0</v>
      </c>
      <c r="W32" s="13" t="s">
        <v>0</v>
      </c>
      <c r="X32" s="13" t="s">
        <v>0</v>
      </c>
      <c r="Y32" s="13" t="s">
        <v>0</v>
      </c>
      <c r="Z32" s="13" t="s">
        <v>0</v>
      </c>
      <c r="AA32" s="13" t="s">
        <v>0</v>
      </c>
      <c r="AB32" s="13" t="s">
        <v>0</v>
      </c>
    </row>
    <row r="33" spans="1:28" hidden="1">
      <c r="A33" s="34">
        <v>16</v>
      </c>
      <c r="B33" s="9" t="s">
        <v>4</v>
      </c>
      <c r="C33" s="12">
        <f t="shared" si="5"/>
        <v>790</v>
      </c>
      <c r="D33" s="12">
        <v>443</v>
      </c>
      <c r="E33" s="12">
        <v>347</v>
      </c>
      <c r="F33" s="12">
        <f t="shared" si="6"/>
        <v>114</v>
      </c>
      <c r="G33" s="12">
        <v>25</v>
      </c>
      <c r="H33" s="12">
        <v>89</v>
      </c>
      <c r="I33" s="12">
        <f t="shared" si="7"/>
        <v>712</v>
      </c>
      <c r="J33" s="12">
        <f t="shared" ref="J33:K35" si="15">SUM(M33,Q33,U33,X33,AA33)</f>
        <v>341</v>
      </c>
      <c r="K33" s="12">
        <f t="shared" si="15"/>
        <v>371</v>
      </c>
      <c r="L33" s="12">
        <f t="shared" si="9"/>
        <v>600</v>
      </c>
      <c r="M33" s="12">
        <v>318</v>
      </c>
      <c r="N33" s="12">
        <v>282</v>
      </c>
      <c r="O33" s="7">
        <f t="shared" si="10"/>
        <v>75.949367088607602</v>
      </c>
      <c r="P33" s="12">
        <f t="shared" si="11"/>
        <v>112</v>
      </c>
      <c r="Q33" s="12">
        <v>23</v>
      </c>
      <c r="R33" s="12">
        <v>89</v>
      </c>
      <c r="S33" s="7">
        <f t="shared" si="12"/>
        <v>98.245614035087712</v>
      </c>
      <c r="T33" s="13" t="s">
        <v>22</v>
      </c>
      <c r="U33" s="12" t="s">
        <v>22</v>
      </c>
      <c r="V33" s="12" t="s">
        <v>22</v>
      </c>
      <c r="W33" s="12" t="s">
        <v>22</v>
      </c>
      <c r="X33" s="12" t="s">
        <v>22</v>
      </c>
      <c r="Y33" s="12" t="s">
        <v>22</v>
      </c>
      <c r="Z33" s="12" t="s">
        <v>22</v>
      </c>
      <c r="AA33" s="12" t="s">
        <v>22</v>
      </c>
      <c r="AB33" s="12" t="s">
        <v>22</v>
      </c>
    </row>
    <row r="34" spans="1:28" hidden="1">
      <c r="A34" s="34"/>
      <c r="B34" s="9" t="s">
        <v>5</v>
      </c>
      <c r="C34" s="12">
        <f t="shared" si="5"/>
        <v>18</v>
      </c>
      <c r="D34" s="12">
        <v>13</v>
      </c>
      <c r="E34" s="12">
        <v>5</v>
      </c>
      <c r="F34" s="12">
        <f t="shared" si="6"/>
        <v>28</v>
      </c>
      <c r="G34" s="12">
        <v>4</v>
      </c>
      <c r="H34" s="12">
        <v>24</v>
      </c>
      <c r="I34" s="12">
        <f t="shared" si="7"/>
        <v>43</v>
      </c>
      <c r="J34" s="12">
        <f t="shared" si="15"/>
        <v>16</v>
      </c>
      <c r="K34" s="12">
        <f t="shared" si="15"/>
        <v>27</v>
      </c>
      <c r="L34" s="12">
        <f t="shared" si="9"/>
        <v>16</v>
      </c>
      <c r="M34" s="12">
        <v>12</v>
      </c>
      <c r="N34" s="12">
        <v>4</v>
      </c>
      <c r="O34" s="7">
        <f t="shared" si="10"/>
        <v>88.888888888888886</v>
      </c>
      <c r="P34" s="12">
        <f t="shared" si="11"/>
        <v>27</v>
      </c>
      <c r="Q34" s="12">
        <v>4</v>
      </c>
      <c r="R34" s="12">
        <v>23</v>
      </c>
      <c r="S34" s="7">
        <f t="shared" si="12"/>
        <v>96.428571428571431</v>
      </c>
      <c r="T34" s="12" t="s">
        <v>1</v>
      </c>
      <c r="U34" s="12" t="s">
        <v>1</v>
      </c>
      <c r="V34" s="12" t="s">
        <v>1</v>
      </c>
      <c r="W34" s="12" t="s">
        <v>1</v>
      </c>
      <c r="X34" s="12" t="s">
        <v>1</v>
      </c>
      <c r="Y34" s="12" t="s">
        <v>1</v>
      </c>
      <c r="Z34" s="12" t="s">
        <v>1</v>
      </c>
      <c r="AA34" s="12" t="s">
        <v>1</v>
      </c>
      <c r="AB34" s="12" t="s">
        <v>1</v>
      </c>
    </row>
    <row r="35" spans="1:28" hidden="1">
      <c r="A35" s="34"/>
      <c r="B35" s="9" t="s">
        <v>6</v>
      </c>
      <c r="C35" s="12">
        <f t="shared" si="5"/>
        <v>20</v>
      </c>
      <c r="D35" s="12">
        <v>18</v>
      </c>
      <c r="E35" s="12">
        <v>2</v>
      </c>
      <c r="F35" s="12">
        <f t="shared" si="6"/>
        <v>8</v>
      </c>
      <c r="G35" s="12">
        <v>1</v>
      </c>
      <c r="H35" s="12">
        <v>7</v>
      </c>
      <c r="I35" s="12">
        <f t="shared" si="7"/>
        <v>29</v>
      </c>
      <c r="J35" s="12">
        <f t="shared" si="15"/>
        <v>20</v>
      </c>
      <c r="K35" s="12">
        <f t="shared" si="15"/>
        <v>9</v>
      </c>
      <c r="L35" s="12">
        <f t="shared" si="9"/>
        <v>20</v>
      </c>
      <c r="M35" s="12">
        <v>18</v>
      </c>
      <c r="N35" s="12">
        <v>2</v>
      </c>
      <c r="O35" s="7">
        <f t="shared" si="10"/>
        <v>100</v>
      </c>
      <c r="P35" s="12">
        <f t="shared" si="11"/>
        <v>8</v>
      </c>
      <c r="Q35" s="12">
        <v>1</v>
      </c>
      <c r="R35" s="12">
        <v>7</v>
      </c>
      <c r="S35" s="7">
        <f t="shared" si="12"/>
        <v>100</v>
      </c>
      <c r="T35" s="13">
        <f>SUM(U35:V35)</f>
        <v>1</v>
      </c>
      <c r="U35" s="12">
        <v>1</v>
      </c>
      <c r="V35" s="12" t="s">
        <v>0</v>
      </c>
      <c r="W35" s="12" t="s">
        <v>0</v>
      </c>
      <c r="X35" s="12" t="s">
        <v>0</v>
      </c>
      <c r="Y35" s="12" t="s">
        <v>0</v>
      </c>
      <c r="Z35" s="12" t="s">
        <v>0</v>
      </c>
      <c r="AA35" s="12" t="s">
        <v>0</v>
      </c>
      <c r="AB35" s="12" t="s">
        <v>0</v>
      </c>
    </row>
  </sheetData>
  <mergeCells count="27">
    <mergeCell ref="W3:Y3"/>
    <mergeCell ref="A27:A29"/>
    <mergeCell ref="A30:A32"/>
    <mergeCell ref="A33:A35"/>
    <mergeCell ref="L3:O3"/>
    <mergeCell ref="A2:A4"/>
    <mergeCell ref="B2:B4"/>
    <mergeCell ref="C2:H2"/>
    <mergeCell ref="C3:E3"/>
    <mergeCell ref="F3:H3"/>
    <mergeCell ref="P3:S3"/>
    <mergeCell ref="C22:E22"/>
    <mergeCell ref="F22:H22"/>
    <mergeCell ref="C21:H21"/>
    <mergeCell ref="I22:K22"/>
    <mergeCell ref="T3:V3"/>
    <mergeCell ref="I3:K3"/>
    <mergeCell ref="Z3:AB3"/>
    <mergeCell ref="A21:A23"/>
    <mergeCell ref="B21:B23"/>
    <mergeCell ref="A24:A26"/>
    <mergeCell ref="Z22:AB22"/>
    <mergeCell ref="O21:X21"/>
    <mergeCell ref="L22:O22"/>
    <mergeCell ref="P22:S22"/>
    <mergeCell ref="T22:V22"/>
    <mergeCell ref="W22:Y22"/>
  </mergeCells>
  <phoneticPr fontId="1"/>
  <pageMargins left="0.78700000000000003" right="0.78700000000000003" top="0.98399999999999999" bottom="0.98399999999999999" header="0.51200000000000001" footer="0.51200000000000001"/>
  <pageSetup paperSize="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20-12</vt:lpstr>
      <vt:lpstr>'20-12'!Print_Area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2012-07-03T06:08:18Z</cp:lastPrinted>
  <dcterms:created xsi:type="dcterms:W3CDTF">1997-01-08T22:48:59Z</dcterms:created>
  <dcterms:modified xsi:type="dcterms:W3CDTF">2023-03-22T01:59:20Z</dcterms:modified>
</cp:coreProperties>
</file>