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3DF6A987-B2E7-4F07-8127-901160D945AC}" xr6:coauthVersionLast="36" xr6:coauthVersionMax="36" xr10:uidLastSave="{00000000-0000-0000-0000-000000000000}"/>
  <bookViews>
    <workbookView xWindow="0" yWindow="0" windowWidth="13650" windowHeight="13380" tabRatio="705"/>
  </bookViews>
  <sheets>
    <sheet name="11-1" sheetId="6" r:id="rId1"/>
  </sheets>
  <definedNames>
    <definedName name="_xlnm.Print_Area" localSheetId="0">'11-1'!$A$1:$J$19</definedName>
  </definedNames>
  <calcPr calcId="191029"/>
</workbook>
</file>

<file path=xl/calcChain.xml><?xml version="1.0" encoding="utf-8"?>
<calcChain xmlns="http://schemas.openxmlformats.org/spreadsheetml/2006/main">
  <c r="J10" i="6" l="1"/>
  <c r="D14" i="6"/>
  <c r="C65" i="6"/>
  <c r="C6" i="6" s="1"/>
  <c r="C66" i="6"/>
  <c r="C67" i="6"/>
  <c r="C68" i="6"/>
  <c r="D65" i="6"/>
  <c r="D66" i="6"/>
  <c r="D67" i="6"/>
  <c r="D68" i="6"/>
  <c r="D6" i="6"/>
  <c r="E6" i="6"/>
  <c r="F6" i="6"/>
  <c r="G6" i="6"/>
  <c r="H6" i="6"/>
  <c r="I6" i="6"/>
  <c r="J6" i="6"/>
  <c r="C69" i="6"/>
  <c r="C7" i="6" s="1"/>
  <c r="C70" i="6"/>
  <c r="C71" i="6"/>
  <c r="C72" i="6"/>
  <c r="D69" i="6"/>
  <c r="D70" i="6"/>
  <c r="D71" i="6"/>
  <c r="D72" i="6"/>
  <c r="E7" i="6"/>
  <c r="F7" i="6"/>
  <c r="G7" i="6"/>
  <c r="H7" i="6"/>
  <c r="I7" i="6"/>
  <c r="J7" i="6"/>
  <c r="C73" i="6"/>
  <c r="C8" i="6" s="1"/>
  <c r="C74" i="6"/>
  <c r="C75" i="6"/>
  <c r="C76" i="6"/>
  <c r="D73" i="6"/>
  <c r="D74" i="6"/>
  <c r="D75" i="6"/>
  <c r="D8" i="6" s="1"/>
  <c r="D76" i="6"/>
  <c r="E8" i="6"/>
  <c r="F8" i="6"/>
  <c r="G8" i="6"/>
  <c r="H8" i="6"/>
  <c r="I8" i="6"/>
  <c r="J8" i="6"/>
  <c r="C77" i="6"/>
  <c r="C78" i="6"/>
  <c r="C79" i="6"/>
  <c r="C80" i="6"/>
  <c r="C9" i="6" s="1"/>
  <c r="D77" i="6"/>
  <c r="D78" i="6"/>
  <c r="D79" i="6"/>
  <c r="D80" i="6"/>
  <c r="E9" i="6"/>
  <c r="F9" i="6"/>
  <c r="G9" i="6"/>
  <c r="H9" i="6"/>
  <c r="I9" i="6"/>
  <c r="J9" i="6"/>
  <c r="C81" i="6"/>
  <c r="C10" i="6"/>
  <c r="C82" i="6"/>
  <c r="C83" i="6"/>
  <c r="C84" i="6"/>
  <c r="D81" i="6"/>
  <c r="D82" i="6"/>
  <c r="D83" i="6"/>
  <c r="D84" i="6"/>
  <c r="D10" i="6"/>
  <c r="E10" i="6"/>
  <c r="F10" i="6"/>
  <c r="G10" i="6"/>
  <c r="H10" i="6"/>
  <c r="I10" i="6"/>
  <c r="C85" i="6"/>
  <c r="C86" i="6"/>
  <c r="C87" i="6"/>
  <c r="C88" i="6"/>
  <c r="C11" i="6" s="1"/>
  <c r="D85" i="6"/>
  <c r="D86" i="6"/>
  <c r="D87" i="6"/>
  <c r="D11" i="6" s="1"/>
  <c r="D88" i="6"/>
  <c r="E11" i="6"/>
  <c r="F11" i="6"/>
  <c r="G11" i="6"/>
  <c r="H11" i="6"/>
  <c r="I11" i="6"/>
  <c r="J11" i="6"/>
  <c r="B85" i="6"/>
  <c r="B11" i="6" s="1"/>
  <c r="B86" i="6"/>
  <c r="B87" i="6"/>
  <c r="B88" i="6"/>
  <c r="B81" i="6"/>
  <c r="B82" i="6"/>
  <c r="B10" i="6" s="1"/>
  <c r="B83" i="6"/>
  <c r="B84" i="6"/>
  <c r="B77" i="6"/>
  <c r="B78" i="6"/>
  <c r="B9" i="6" s="1"/>
  <c r="B79" i="6"/>
  <c r="B80" i="6"/>
  <c r="B73" i="6"/>
  <c r="B74" i="6"/>
  <c r="B8" i="6" s="1"/>
  <c r="B75" i="6"/>
  <c r="B76" i="6"/>
  <c r="B69" i="6"/>
  <c r="B70" i="6"/>
  <c r="B7" i="6" s="1"/>
  <c r="B71" i="6"/>
  <c r="B72" i="6"/>
  <c r="B65" i="6"/>
  <c r="B66" i="6"/>
  <c r="B6" i="6" s="1"/>
  <c r="B67" i="6"/>
  <c r="B68" i="6"/>
  <c r="D7" i="6"/>
  <c r="D9" i="6"/>
</calcChain>
</file>

<file path=xl/sharedStrings.xml><?xml version="1.0" encoding="utf-8"?>
<sst xmlns="http://schemas.openxmlformats.org/spreadsheetml/2006/main" count="37" uniqueCount="18">
  <si>
    <t>商店数</t>
    <rPh sb="0" eb="2">
      <t>ショウテン</t>
    </rPh>
    <rPh sb="2" eb="3">
      <t>カズ</t>
    </rPh>
    <phoneticPr fontId="2"/>
  </si>
  <si>
    <t>従業者数</t>
    <rPh sb="0" eb="3">
      <t>ジュウギョウシャ</t>
    </rPh>
    <rPh sb="3" eb="4">
      <t>カズ</t>
    </rPh>
    <phoneticPr fontId="2"/>
  </si>
  <si>
    <t>年間商品
販売額</t>
    <rPh sb="0" eb="2">
      <t>ネンカン</t>
    </rPh>
    <rPh sb="2" eb="4">
      <t>ショウヒン</t>
    </rPh>
    <rPh sb="5" eb="8">
      <t>ハンバイガク</t>
    </rPh>
    <phoneticPr fontId="2"/>
  </si>
  <si>
    <t>総数</t>
    <rPh sb="0" eb="2">
      <t>ソウスウ</t>
    </rPh>
    <phoneticPr fontId="2"/>
  </si>
  <si>
    <t>卸売業</t>
    <rPh sb="0" eb="2">
      <t>オロシウ</t>
    </rPh>
    <rPh sb="2" eb="3">
      <t>ギョウ</t>
    </rPh>
    <phoneticPr fontId="2"/>
  </si>
  <si>
    <t>小売業</t>
    <rPh sb="0" eb="3">
      <t>コウリギョウ</t>
    </rPh>
    <phoneticPr fontId="2"/>
  </si>
  <si>
    <t>年次</t>
    <rPh sb="0" eb="2">
      <t>ネンジ</t>
    </rPh>
    <phoneticPr fontId="2"/>
  </si>
  <si>
    <t>（単位：店，人，万円）</t>
    <rPh sb="1" eb="3">
      <t>タンイ</t>
    </rPh>
    <rPh sb="4" eb="5">
      <t>ミセ</t>
    </rPh>
    <rPh sb="6" eb="7">
      <t>ヒト</t>
    </rPh>
    <rPh sb="8" eb="9">
      <t>マン</t>
    </rPh>
    <rPh sb="9" eb="10">
      <t>エン</t>
    </rPh>
    <phoneticPr fontId="2"/>
  </si>
  <si>
    <t>資料：商業統計調査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2"/>
  </si>
  <si>
    <t>68　年次別商店数、従業者数、年間商品販売額</t>
    <rPh sb="3" eb="5">
      <t>ネンジ</t>
    </rPh>
    <rPh sb="5" eb="6">
      <t>ベツ</t>
    </rPh>
    <rPh sb="6" eb="8">
      <t>ショウテン</t>
    </rPh>
    <rPh sb="8" eb="9">
      <t>カズ</t>
    </rPh>
    <rPh sb="10" eb="13">
      <t>ジュウギョウシャ</t>
    </rPh>
    <rPh sb="13" eb="14">
      <t>カズ</t>
    </rPh>
    <rPh sb="15" eb="17">
      <t>ネンカン</t>
    </rPh>
    <rPh sb="17" eb="19">
      <t>ショウヒン</t>
    </rPh>
    <rPh sb="19" eb="21">
      <t>ハンバイ</t>
    </rPh>
    <rPh sb="21" eb="22">
      <t>ガク</t>
    </rPh>
    <phoneticPr fontId="2"/>
  </si>
  <si>
    <t>3・4</t>
    <phoneticPr fontId="2"/>
  </si>
  <si>
    <t>11-1　年次別商店数、従業者数、年間商品販売額</t>
    <rPh sb="5" eb="7">
      <t>ネンジ</t>
    </rPh>
    <rPh sb="7" eb="8">
      <t>ベツ</t>
    </rPh>
    <rPh sb="8" eb="10">
      <t>ショウテン</t>
    </rPh>
    <rPh sb="10" eb="11">
      <t>カズ</t>
    </rPh>
    <rPh sb="12" eb="15">
      <t>ジュウギョウシャ</t>
    </rPh>
    <rPh sb="15" eb="16">
      <t>カズ</t>
    </rPh>
    <rPh sb="17" eb="19">
      <t>ネンカン</t>
    </rPh>
    <rPh sb="19" eb="21">
      <t>ショウヒン</t>
    </rPh>
    <rPh sb="21" eb="23">
      <t>ハンバイ</t>
    </rPh>
    <rPh sb="23" eb="24">
      <t>ガク</t>
    </rPh>
    <phoneticPr fontId="2"/>
  </si>
  <si>
    <t>年　　　</t>
    <rPh sb="0" eb="1">
      <t>ネン</t>
    </rPh>
    <phoneticPr fontId="2"/>
  </si>
  <si>
    <t>※平成17年の合併前は旧市町村の足し上げ</t>
    <rPh sb="1" eb="3">
      <t>ヘイセイ</t>
    </rPh>
    <rPh sb="5" eb="6">
      <t>ネン</t>
    </rPh>
    <rPh sb="7" eb="9">
      <t>ガッペイ</t>
    </rPh>
    <rPh sb="9" eb="10">
      <t>マエ</t>
    </rPh>
    <rPh sb="11" eb="12">
      <t>キュウ</t>
    </rPh>
    <rPh sb="12" eb="15">
      <t>シチョウソン</t>
    </rPh>
    <rPh sb="16" eb="17">
      <t>タ</t>
    </rPh>
    <rPh sb="18" eb="19">
      <t>ア</t>
    </rPh>
    <phoneticPr fontId="2"/>
  </si>
  <si>
    <t>（単位：店，人，百万円）</t>
    <rPh sb="1" eb="3">
      <t>タンイ</t>
    </rPh>
    <rPh sb="4" eb="5">
      <t>ミセ</t>
    </rPh>
    <rPh sb="6" eb="7">
      <t>ヒト</t>
    </rPh>
    <rPh sb="8" eb="9">
      <t>ヒャク</t>
    </rPh>
    <rPh sb="9" eb="10">
      <t>マン</t>
    </rPh>
    <rPh sb="10" eb="11">
      <t>エン</t>
    </rPh>
    <phoneticPr fontId="2"/>
  </si>
  <si>
    <t>※平成26年より単位は百万円に変更（それ以前のものは四捨五入）</t>
    <rPh sb="1" eb="3">
      <t>ヘイセイ</t>
    </rPh>
    <rPh sb="5" eb="6">
      <t>ネン</t>
    </rPh>
    <rPh sb="8" eb="10">
      <t>タンイ</t>
    </rPh>
    <rPh sb="11" eb="14">
      <t>ヒャクマンエン</t>
    </rPh>
    <rPh sb="15" eb="17">
      <t>ヘンコウ</t>
    </rPh>
    <rPh sb="20" eb="22">
      <t>イゼン</t>
    </rPh>
    <rPh sb="26" eb="30">
      <t>シシャゴニュウ</t>
    </rPh>
    <phoneticPr fontId="2"/>
  </si>
  <si>
    <t>　　    経済センサス-活動調査卸売業・小売業に関する結果報告書</t>
    <rPh sb="6" eb="8">
      <t>ケイザイ</t>
    </rPh>
    <rPh sb="13" eb="15">
      <t>カツドウ</t>
    </rPh>
    <rPh sb="15" eb="17">
      <t>チョウサ</t>
    </rPh>
    <rPh sb="17" eb="20">
      <t>オロシウリギョウ</t>
    </rPh>
    <rPh sb="21" eb="24">
      <t>コウリギョウ</t>
    </rPh>
    <rPh sb="25" eb="26">
      <t>カン</t>
    </rPh>
    <rPh sb="28" eb="30">
      <t>ケッカ</t>
    </rPh>
    <rPh sb="30" eb="33">
      <t>ホウコクショ</t>
    </rPh>
    <phoneticPr fontId="2"/>
  </si>
  <si>
    <t>平成２８年１２月に赤字の箇所を修正しました。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</si>
</sst>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0"/>
      <name val="明朝"/>
      <family val="1"/>
      <charset val="128"/>
    </font>
    <font>
      <sz val="10"/>
      <color rgb="FFFF0000"/>
      <name val="明朝"/>
      <family val="1"/>
      <charset val="128"/>
    </font>
    <font>
      <sz val="12"/>
      <color rgb="FFFF0000"/>
      <name val="明朝"/>
      <family val="1"/>
      <charset val="128"/>
    </font>
    <font>
      <sz val="11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38" fontId="4" fillId="0" borderId="0" xfId="1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38" fontId="7" fillId="0" borderId="0" xfId="1" applyFont="1" applyBorder="1" applyAlignment="1">
      <alignment horizontal="center" vertical="center" shrinkToFit="1"/>
    </xf>
    <xf numFmtId="38" fontId="7" fillId="0" borderId="5" xfId="1" applyFont="1" applyBorder="1" applyAlignment="1">
      <alignment horizontal="center" vertical="center" shrinkToFit="1"/>
    </xf>
    <xf numFmtId="38" fontId="7" fillId="0" borderId="0" xfId="1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88"/>
  <sheetViews>
    <sheetView showGridLines="0" tabSelected="1" view="pageBreakPreview" zoomScaleNormal="100" zoomScaleSheetLayoutView="100" workbookViewId="0">
      <pane xSplit="1" ySplit="6" topLeftCell="B7" activePane="bottomRight" state="frozen"/>
      <selection pane="topRight" activeCell="C1" sqref="C1"/>
      <selection pane="bottomLeft" activeCell="A5" sqref="A5"/>
      <selection pane="bottomRight" activeCell="L4" sqref="L4"/>
    </sheetView>
  </sheetViews>
  <sheetFormatPr defaultRowHeight="14.25"/>
  <cols>
    <col min="1" max="1" width="3.625" style="2" customWidth="1"/>
    <col min="2" max="3" width="7.625" style="2" customWidth="1"/>
    <col min="4" max="4" width="11.625" style="2" customWidth="1"/>
    <col min="5" max="6" width="7.625" style="2" customWidth="1"/>
    <col min="7" max="7" width="11.625" style="2" customWidth="1"/>
    <col min="8" max="9" width="7.625" style="2" customWidth="1"/>
    <col min="10" max="10" width="11.625" style="2" customWidth="1"/>
    <col min="11" max="11" width="1.625" style="2" customWidth="1"/>
    <col min="12" max="12" width="14.5" style="2" customWidth="1"/>
    <col min="13" max="13" width="5.125" style="2" customWidth="1"/>
    <col min="14" max="14" width="12.375" style="2" customWidth="1"/>
    <col min="15" max="16" width="7.875" style="2" customWidth="1"/>
    <col min="17" max="17" width="9.625" style="2" customWidth="1"/>
    <col min="18" max="18" width="5.25" style="2" customWidth="1"/>
    <col min="19" max="16384" width="9" style="2"/>
  </cols>
  <sheetData>
    <row r="1" spans="1:12" ht="26.25" customHeight="1">
      <c r="A1" s="24" t="s">
        <v>17</v>
      </c>
    </row>
    <row r="2" spans="1:12" ht="8.25" customHeight="1"/>
    <row r="3" spans="1:12" ht="21.75" customHeight="1" thickBot="1">
      <c r="A3" s="1" t="s">
        <v>11</v>
      </c>
      <c r="J3" s="3" t="s">
        <v>14</v>
      </c>
    </row>
    <row r="4" spans="1:12" ht="20.25" customHeight="1">
      <c r="A4" s="28" t="s">
        <v>12</v>
      </c>
      <c r="B4" s="30" t="s">
        <v>3</v>
      </c>
      <c r="C4" s="31"/>
      <c r="D4" s="31"/>
      <c r="E4" s="31" t="s">
        <v>4</v>
      </c>
      <c r="F4" s="31"/>
      <c r="G4" s="31"/>
      <c r="H4" s="31" t="s">
        <v>5</v>
      </c>
      <c r="I4" s="31"/>
      <c r="J4" s="34"/>
    </row>
    <row r="5" spans="1:12" ht="32.25" customHeight="1">
      <c r="A5" s="29"/>
      <c r="B5" s="19" t="s">
        <v>0</v>
      </c>
      <c r="C5" s="13" t="s">
        <v>1</v>
      </c>
      <c r="D5" s="5" t="s">
        <v>2</v>
      </c>
      <c r="E5" s="13" t="s">
        <v>0</v>
      </c>
      <c r="F5" s="13" t="s">
        <v>1</v>
      </c>
      <c r="G5" s="5" t="s">
        <v>2</v>
      </c>
      <c r="H5" s="13" t="s">
        <v>0</v>
      </c>
      <c r="I5" s="13" t="s">
        <v>1</v>
      </c>
      <c r="J5" s="6" t="s">
        <v>2</v>
      </c>
    </row>
    <row r="6" spans="1:12" ht="30" hidden="1" customHeight="1">
      <c r="A6" s="7" t="s">
        <v>10</v>
      </c>
      <c r="B6" s="8">
        <f>SUM(B65:B68)</f>
        <v>1621</v>
      </c>
      <c r="C6" s="8">
        <f t="shared" ref="C6:J6" si="0">SUM(C65:C68)</f>
        <v>7283</v>
      </c>
      <c r="D6" s="8">
        <f t="shared" si="0"/>
        <v>208243.68999999997</v>
      </c>
      <c r="E6" s="8">
        <f t="shared" si="0"/>
        <v>245</v>
      </c>
      <c r="F6" s="8">
        <f t="shared" si="0"/>
        <v>1629</v>
      </c>
      <c r="G6" s="8">
        <f t="shared" si="0"/>
        <v>98439.42</v>
      </c>
      <c r="H6" s="8">
        <f t="shared" si="0"/>
        <v>1376</v>
      </c>
      <c r="I6" s="8">
        <f t="shared" si="0"/>
        <v>5654</v>
      </c>
      <c r="J6" s="8">
        <f t="shared" si="0"/>
        <v>109804.27</v>
      </c>
    </row>
    <row r="7" spans="1:12" ht="39.75" customHeight="1">
      <c r="A7" s="9">
        <v>6</v>
      </c>
      <c r="B7" s="14">
        <f>SUM(B69:B72)</f>
        <v>1543</v>
      </c>
      <c r="C7" s="14">
        <f t="shared" ref="C7:J7" si="1">SUM(C69:C72)</f>
        <v>7679</v>
      </c>
      <c r="D7" s="21">
        <f t="shared" si="1"/>
        <v>226457.03</v>
      </c>
      <c r="E7" s="14">
        <f t="shared" si="1"/>
        <v>232</v>
      </c>
      <c r="F7" s="14">
        <f t="shared" si="1"/>
        <v>1730</v>
      </c>
      <c r="G7" s="21">
        <f t="shared" si="1"/>
        <v>112978.8</v>
      </c>
      <c r="H7" s="14">
        <f t="shared" si="1"/>
        <v>1311</v>
      </c>
      <c r="I7" s="14">
        <f t="shared" si="1"/>
        <v>5949</v>
      </c>
      <c r="J7" s="21">
        <f t="shared" si="1"/>
        <v>113478.23</v>
      </c>
    </row>
    <row r="8" spans="1:12" ht="39.75" customHeight="1">
      <c r="A8" s="9">
        <v>9</v>
      </c>
      <c r="B8" s="14">
        <f>SUM(B73:B76)</f>
        <v>1468</v>
      </c>
      <c r="C8" s="14">
        <f t="shared" ref="C8:J8" si="2">SUM(C73:C76)</f>
        <v>7572</v>
      </c>
      <c r="D8" s="21">
        <f t="shared" si="2"/>
        <v>233040.76999999996</v>
      </c>
      <c r="E8" s="14">
        <f t="shared" si="2"/>
        <v>228</v>
      </c>
      <c r="F8" s="14">
        <f t="shared" si="2"/>
        <v>1562</v>
      </c>
      <c r="G8" s="21">
        <f t="shared" si="2"/>
        <v>108590.81</v>
      </c>
      <c r="H8" s="14">
        <f t="shared" si="2"/>
        <v>1240</v>
      </c>
      <c r="I8" s="14">
        <f t="shared" si="2"/>
        <v>6010</v>
      </c>
      <c r="J8" s="21">
        <f t="shared" si="2"/>
        <v>124449.96</v>
      </c>
    </row>
    <row r="9" spans="1:12" ht="39.75" customHeight="1">
      <c r="A9" s="9">
        <v>11</v>
      </c>
      <c r="B9" s="14">
        <f>SUM(B77:B80)</f>
        <v>1525</v>
      </c>
      <c r="C9" s="14">
        <f t="shared" ref="C9:J9" si="3">SUM(C77:C80)</f>
        <v>8605</v>
      </c>
      <c r="D9" s="21">
        <f t="shared" si="3"/>
        <v>231135.06000000003</v>
      </c>
      <c r="E9" s="14">
        <f t="shared" si="3"/>
        <v>239</v>
      </c>
      <c r="F9" s="14">
        <f t="shared" si="3"/>
        <v>1748</v>
      </c>
      <c r="G9" s="21">
        <f t="shared" si="3"/>
        <v>106996.51</v>
      </c>
      <c r="H9" s="14">
        <f t="shared" si="3"/>
        <v>1286</v>
      </c>
      <c r="I9" s="14">
        <f t="shared" si="3"/>
        <v>6857</v>
      </c>
      <c r="J9" s="21">
        <f t="shared" si="3"/>
        <v>124138.55</v>
      </c>
    </row>
    <row r="10" spans="1:12" ht="39.75" customHeight="1">
      <c r="A10" s="9">
        <v>14</v>
      </c>
      <c r="B10" s="14">
        <f>SUM(B81:B84)</f>
        <v>1416</v>
      </c>
      <c r="C10" s="14">
        <f t="shared" ref="C10:I10" si="4">SUM(C81:C84)</f>
        <v>9029</v>
      </c>
      <c r="D10" s="21">
        <f t="shared" si="4"/>
        <v>219619.97</v>
      </c>
      <c r="E10" s="14">
        <f t="shared" si="4"/>
        <v>218</v>
      </c>
      <c r="F10" s="14">
        <f t="shared" si="4"/>
        <v>1759</v>
      </c>
      <c r="G10" s="21">
        <f t="shared" si="4"/>
        <v>89512.49000000002</v>
      </c>
      <c r="H10" s="14">
        <f t="shared" si="4"/>
        <v>1198</v>
      </c>
      <c r="I10" s="14">
        <f t="shared" si="4"/>
        <v>7270</v>
      </c>
      <c r="J10" s="21">
        <f>SUM(J81:J84)</f>
        <v>130107.48</v>
      </c>
      <c r="L10" s="16"/>
    </row>
    <row r="11" spans="1:12" ht="39.75" customHeight="1">
      <c r="A11" s="9">
        <v>16</v>
      </c>
      <c r="B11" s="14">
        <f>SUM(B85:B88)</f>
        <v>1378</v>
      </c>
      <c r="C11" s="14">
        <f t="shared" ref="C11:J11" si="5">SUM(C85:C88)</f>
        <v>8554</v>
      </c>
      <c r="D11" s="21">
        <f t="shared" si="5"/>
        <v>200804.25</v>
      </c>
      <c r="E11" s="14">
        <f t="shared" si="5"/>
        <v>212</v>
      </c>
      <c r="F11" s="14">
        <f t="shared" si="5"/>
        <v>1479</v>
      </c>
      <c r="G11" s="21">
        <f t="shared" si="5"/>
        <v>75194.5</v>
      </c>
      <c r="H11" s="14">
        <f t="shared" si="5"/>
        <v>1166</v>
      </c>
      <c r="I11" s="14">
        <f t="shared" si="5"/>
        <v>7075</v>
      </c>
      <c r="J11" s="21">
        <f t="shared" si="5"/>
        <v>125609.75000000001</v>
      </c>
    </row>
    <row r="12" spans="1:12" ht="39.75" customHeight="1">
      <c r="A12" s="9">
        <v>19</v>
      </c>
      <c r="B12" s="14">
        <v>1287</v>
      </c>
      <c r="C12" s="14">
        <v>8164</v>
      </c>
      <c r="D12" s="21">
        <v>199405.49</v>
      </c>
      <c r="E12" s="14">
        <v>207</v>
      </c>
      <c r="F12" s="14">
        <v>1383</v>
      </c>
      <c r="G12" s="21">
        <v>78646.39</v>
      </c>
      <c r="H12" s="14">
        <v>1080</v>
      </c>
      <c r="I12" s="14">
        <v>6781</v>
      </c>
      <c r="J12" s="21">
        <v>120759.1</v>
      </c>
    </row>
    <row r="13" spans="1:12" ht="39.75" customHeight="1">
      <c r="A13" s="9">
        <v>24</v>
      </c>
      <c r="B13" s="14">
        <v>953</v>
      </c>
      <c r="C13" s="14">
        <v>6282</v>
      </c>
      <c r="D13" s="21">
        <v>162483.63</v>
      </c>
      <c r="E13" s="14">
        <v>162</v>
      </c>
      <c r="F13" s="14">
        <v>1079</v>
      </c>
      <c r="G13" s="21">
        <v>67066.94</v>
      </c>
      <c r="H13" s="14">
        <v>791</v>
      </c>
      <c r="I13" s="14">
        <v>5203</v>
      </c>
      <c r="J13" s="23">
        <v>95416.69</v>
      </c>
    </row>
    <row r="14" spans="1:12" ht="39.75" customHeight="1" thickBot="1">
      <c r="A14" s="17">
        <v>26</v>
      </c>
      <c r="B14" s="18">
        <v>928</v>
      </c>
      <c r="C14" s="18">
        <v>6192</v>
      </c>
      <c r="D14" s="22">
        <f>G14+J14</f>
        <v>178535</v>
      </c>
      <c r="E14" s="18">
        <v>173</v>
      </c>
      <c r="F14" s="18">
        <v>1207</v>
      </c>
      <c r="G14" s="22">
        <v>76148</v>
      </c>
      <c r="H14" s="18">
        <v>755</v>
      </c>
      <c r="I14" s="18">
        <v>4985</v>
      </c>
      <c r="J14" s="22">
        <v>102387</v>
      </c>
    </row>
    <row r="15" spans="1:12">
      <c r="A15" s="15" t="s">
        <v>13</v>
      </c>
    </row>
    <row r="16" spans="1:12">
      <c r="A16" s="20" t="s">
        <v>15</v>
      </c>
    </row>
    <row r="17" spans="1:1">
      <c r="A17" s="15"/>
    </row>
    <row r="18" spans="1:1">
      <c r="A18" s="2" t="s">
        <v>8</v>
      </c>
    </row>
    <row r="19" spans="1:1" ht="13.5" customHeight="1">
      <c r="A19" s="2" t="s">
        <v>16</v>
      </c>
    </row>
    <row r="20" spans="1:1" ht="13.5" customHeight="1"/>
    <row r="21" spans="1:1" ht="13.5" customHeight="1"/>
    <row r="22" spans="1:1" ht="13.5" customHeight="1"/>
    <row r="23" spans="1:1" ht="13.5" customHeight="1"/>
    <row r="24" spans="1:1" ht="13.5" customHeight="1"/>
    <row r="25" spans="1:1" ht="13.5" customHeight="1"/>
    <row r="26" spans="1:1" ht="13.5" customHeight="1"/>
    <row r="27" spans="1:1" ht="13.5" customHeight="1"/>
    <row r="28" spans="1:1" ht="13.5" customHeight="1"/>
    <row r="29" spans="1:1" ht="13.5" customHeight="1"/>
    <row r="30" spans="1:1" ht="13.5" customHeight="1"/>
    <row r="31" spans="1:1" ht="13.5" customHeight="1"/>
    <row r="32" spans="1:1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spans="1:10" ht="13.5" customHeight="1"/>
    <row r="50" spans="1:10" ht="13.5" customHeight="1"/>
    <row r="51" spans="1:10" ht="13.5" customHeight="1"/>
    <row r="52" spans="1:10" ht="13.5" customHeight="1"/>
    <row r="53" spans="1:10" ht="13.5" customHeight="1"/>
    <row r="54" spans="1:10" ht="13.5" customHeight="1"/>
    <row r="55" spans="1:10" ht="13.5" customHeight="1"/>
    <row r="56" spans="1:10" ht="13.5" customHeight="1"/>
    <row r="57" spans="1:10" ht="13.5" customHeight="1"/>
    <row r="58" spans="1:10" ht="13.5" customHeight="1"/>
    <row r="59" spans="1:10" ht="13.5" customHeight="1"/>
    <row r="62" spans="1:10" ht="15" thickBot="1">
      <c r="A62" s="1" t="s">
        <v>9</v>
      </c>
      <c r="J62" s="3" t="s">
        <v>7</v>
      </c>
    </row>
    <row r="63" spans="1:10">
      <c r="A63" s="31" t="s">
        <v>6</v>
      </c>
      <c r="B63" s="31" t="s">
        <v>3</v>
      </c>
      <c r="C63" s="31"/>
      <c r="D63" s="31"/>
      <c r="E63" s="31" t="s">
        <v>4</v>
      </c>
      <c r="F63" s="31"/>
      <c r="G63" s="31"/>
      <c r="H63" s="31" t="s">
        <v>5</v>
      </c>
      <c r="I63" s="31"/>
      <c r="J63" s="31"/>
    </row>
    <row r="64" spans="1:10" ht="28.5">
      <c r="A64" s="33"/>
      <c r="B64" s="4" t="s">
        <v>0</v>
      </c>
      <c r="C64" s="4" t="s">
        <v>1</v>
      </c>
      <c r="D64" s="5" t="s">
        <v>2</v>
      </c>
      <c r="E64" s="4" t="s">
        <v>0</v>
      </c>
      <c r="F64" s="4" t="s">
        <v>1</v>
      </c>
      <c r="G64" s="5" t="s">
        <v>2</v>
      </c>
      <c r="H64" s="4" t="s">
        <v>0</v>
      </c>
      <c r="I64" s="4" t="s">
        <v>1</v>
      </c>
      <c r="J64" s="5" t="s">
        <v>2</v>
      </c>
    </row>
    <row r="65" spans="1:10">
      <c r="A65" s="32" t="s">
        <v>10</v>
      </c>
      <c r="B65" s="8">
        <f>SUM(E65,H65)</f>
        <v>1136</v>
      </c>
      <c r="C65" s="8">
        <f>SUM(F65,I65)</f>
        <v>5487</v>
      </c>
      <c r="D65" s="8">
        <f>SUM(G65,J65)</f>
        <v>170523.91999999998</v>
      </c>
      <c r="E65" s="8">
        <v>204</v>
      </c>
      <c r="F65" s="8">
        <v>1419</v>
      </c>
      <c r="G65" s="8">
        <v>85059.73</v>
      </c>
      <c r="H65" s="8">
        <v>932</v>
      </c>
      <c r="I65" s="8">
        <v>4068</v>
      </c>
      <c r="J65" s="8">
        <v>85464.19</v>
      </c>
    </row>
    <row r="66" spans="1:10">
      <c r="A66" s="27"/>
      <c r="B66" s="8">
        <f t="shared" ref="B66:B84" si="6">SUM(E66,H66)</f>
        <v>243</v>
      </c>
      <c r="C66" s="8">
        <f t="shared" ref="C66:C84" si="7">SUM(F66,I66)</f>
        <v>985</v>
      </c>
      <c r="D66" s="8">
        <f t="shared" ref="D66:D84" si="8">SUM(G66,J66)</f>
        <v>17871.28</v>
      </c>
      <c r="E66" s="8">
        <v>20</v>
      </c>
      <c r="F66" s="8">
        <v>122</v>
      </c>
      <c r="G66" s="8">
        <v>5098.7700000000004</v>
      </c>
      <c r="H66" s="8">
        <v>223</v>
      </c>
      <c r="I66" s="8">
        <v>863</v>
      </c>
      <c r="J66" s="8">
        <v>12772.51</v>
      </c>
    </row>
    <row r="67" spans="1:10">
      <c r="A67" s="27"/>
      <c r="B67" s="8">
        <f t="shared" si="6"/>
        <v>82</v>
      </c>
      <c r="C67" s="8">
        <f t="shared" si="7"/>
        <v>319</v>
      </c>
      <c r="D67" s="8">
        <f t="shared" si="8"/>
        <v>4691.3599999999997</v>
      </c>
      <c r="E67" s="8">
        <v>9</v>
      </c>
      <c r="F67" s="8">
        <v>45</v>
      </c>
      <c r="G67" s="8">
        <v>1857.34</v>
      </c>
      <c r="H67" s="8">
        <v>73</v>
      </c>
      <c r="I67" s="8">
        <v>274</v>
      </c>
      <c r="J67" s="8">
        <v>2834.02</v>
      </c>
    </row>
    <row r="68" spans="1:10">
      <c r="A68" s="27"/>
      <c r="B68" s="8">
        <f t="shared" si="6"/>
        <v>160</v>
      </c>
      <c r="C68" s="8">
        <f t="shared" si="7"/>
        <v>492</v>
      </c>
      <c r="D68" s="8">
        <f t="shared" si="8"/>
        <v>15157.13</v>
      </c>
      <c r="E68" s="8">
        <v>12</v>
      </c>
      <c r="F68" s="8">
        <v>43</v>
      </c>
      <c r="G68" s="8">
        <v>6423.58</v>
      </c>
      <c r="H68" s="8">
        <v>148</v>
      </c>
      <c r="I68" s="8">
        <v>449</v>
      </c>
      <c r="J68" s="8">
        <v>8733.5499999999993</v>
      </c>
    </row>
    <row r="69" spans="1:10">
      <c r="A69" s="27">
        <v>6</v>
      </c>
      <c r="B69" s="8">
        <f t="shared" si="6"/>
        <v>1095</v>
      </c>
      <c r="C69" s="8">
        <f t="shared" si="7"/>
        <v>5836</v>
      </c>
      <c r="D69" s="8">
        <f t="shared" si="8"/>
        <v>189601.07</v>
      </c>
      <c r="E69" s="8">
        <v>197</v>
      </c>
      <c r="F69" s="8">
        <v>1549</v>
      </c>
      <c r="G69" s="8">
        <v>100892.27</v>
      </c>
      <c r="H69" s="8">
        <v>898</v>
      </c>
      <c r="I69" s="8">
        <v>4287</v>
      </c>
      <c r="J69" s="8">
        <v>88708.800000000003</v>
      </c>
    </row>
    <row r="70" spans="1:10">
      <c r="A70" s="27"/>
      <c r="B70" s="8">
        <f t="shared" si="6"/>
        <v>222</v>
      </c>
      <c r="C70" s="8">
        <f t="shared" si="7"/>
        <v>1068</v>
      </c>
      <c r="D70" s="8">
        <f t="shared" si="8"/>
        <v>16468.59</v>
      </c>
      <c r="E70" s="8">
        <v>15</v>
      </c>
      <c r="F70" s="8">
        <v>82</v>
      </c>
      <c r="G70" s="8">
        <v>3296.12</v>
      </c>
      <c r="H70" s="8">
        <v>207</v>
      </c>
      <c r="I70" s="8">
        <v>986</v>
      </c>
      <c r="J70" s="8">
        <v>13172.47</v>
      </c>
    </row>
    <row r="71" spans="1:10">
      <c r="A71" s="27"/>
      <c r="B71" s="8">
        <f t="shared" si="6"/>
        <v>80</v>
      </c>
      <c r="C71" s="8">
        <f t="shared" si="7"/>
        <v>320</v>
      </c>
      <c r="D71" s="8">
        <f t="shared" si="8"/>
        <v>5115.37</v>
      </c>
      <c r="E71" s="8">
        <v>12</v>
      </c>
      <c r="F71" s="8">
        <v>65</v>
      </c>
      <c r="G71" s="8">
        <v>2296.25</v>
      </c>
      <c r="H71" s="8">
        <v>68</v>
      </c>
      <c r="I71" s="8">
        <v>255</v>
      </c>
      <c r="J71" s="8">
        <v>2819.12</v>
      </c>
    </row>
    <row r="72" spans="1:10">
      <c r="A72" s="27"/>
      <c r="B72" s="8">
        <f t="shared" si="6"/>
        <v>146</v>
      </c>
      <c r="C72" s="8">
        <f t="shared" si="7"/>
        <v>455</v>
      </c>
      <c r="D72" s="8">
        <f t="shared" si="8"/>
        <v>15272</v>
      </c>
      <c r="E72" s="8">
        <v>8</v>
      </c>
      <c r="F72" s="8">
        <v>34</v>
      </c>
      <c r="G72" s="8">
        <v>6494.16</v>
      </c>
      <c r="H72" s="8">
        <v>138</v>
      </c>
      <c r="I72" s="8">
        <v>421</v>
      </c>
      <c r="J72" s="8">
        <v>8777.84</v>
      </c>
    </row>
    <row r="73" spans="1:10">
      <c r="A73" s="27">
        <v>9</v>
      </c>
      <c r="B73" s="8">
        <f t="shared" si="6"/>
        <v>1069</v>
      </c>
      <c r="C73" s="8">
        <f t="shared" si="7"/>
        <v>5715</v>
      </c>
      <c r="D73" s="8">
        <f t="shared" si="8"/>
        <v>194803.55</v>
      </c>
      <c r="E73" s="8">
        <v>190</v>
      </c>
      <c r="F73" s="8">
        <v>1384</v>
      </c>
      <c r="G73" s="8">
        <v>96900.88</v>
      </c>
      <c r="H73" s="8">
        <v>879</v>
      </c>
      <c r="I73" s="8">
        <v>4331</v>
      </c>
      <c r="J73" s="8">
        <v>97902.67</v>
      </c>
    </row>
    <row r="74" spans="1:10">
      <c r="A74" s="27"/>
      <c r="B74" s="8">
        <f t="shared" si="6"/>
        <v>217</v>
      </c>
      <c r="C74" s="8">
        <f t="shared" si="7"/>
        <v>1092</v>
      </c>
      <c r="D74" s="8">
        <f t="shared" si="8"/>
        <v>18498.96</v>
      </c>
      <c r="E74" s="8">
        <v>16</v>
      </c>
      <c r="F74" s="8">
        <v>76</v>
      </c>
      <c r="G74" s="8">
        <v>2275.4</v>
      </c>
      <c r="H74" s="8">
        <v>201</v>
      </c>
      <c r="I74" s="8">
        <v>1016</v>
      </c>
      <c r="J74" s="8">
        <v>16223.56</v>
      </c>
    </row>
    <row r="75" spans="1:10">
      <c r="A75" s="27"/>
      <c r="B75" s="8">
        <f t="shared" si="6"/>
        <v>54</v>
      </c>
      <c r="C75" s="8">
        <f t="shared" si="7"/>
        <v>255</v>
      </c>
      <c r="D75" s="8">
        <f t="shared" si="8"/>
        <v>4005.1499999999996</v>
      </c>
      <c r="E75" s="8">
        <v>7</v>
      </c>
      <c r="F75" s="8">
        <v>54</v>
      </c>
      <c r="G75" s="8">
        <v>1944.8</v>
      </c>
      <c r="H75" s="8">
        <v>47</v>
      </c>
      <c r="I75" s="8">
        <v>201</v>
      </c>
      <c r="J75" s="8">
        <v>2060.35</v>
      </c>
    </row>
    <row r="76" spans="1:10">
      <c r="A76" s="27"/>
      <c r="B76" s="8">
        <f t="shared" si="6"/>
        <v>128</v>
      </c>
      <c r="C76" s="8">
        <f t="shared" si="7"/>
        <v>510</v>
      </c>
      <c r="D76" s="8">
        <f t="shared" si="8"/>
        <v>15733.109999999999</v>
      </c>
      <c r="E76" s="8">
        <v>15</v>
      </c>
      <c r="F76" s="8">
        <v>48</v>
      </c>
      <c r="G76" s="8">
        <v>7469.73</v>
      </c>
      <c r="H76" s="8">
        <v>113</v>
      </c>
      <c r="I76" s="8">
        <v>462</v>
      </c>
      <c r="J76" s="8">
        <v>8263.3799999999992</v>
      </c>
    </row>
    <row r="77" spans="1:10">
      <c r="A77" s="27">
        <v>11</v>
      </c>
      <c r="B77" s="8">
        <f t="shared" si="6"/>
        <v>1093</v>
      </c>
      <c r="C77" s="8">
        <f t="shared" si="7"/>
        <v>6530</v>
      </c>
      <c r="D77" s="8">
        <f t="shared" si="8"/>
        <v>191793.27000000002</v>
      </c>
      <c r="E77" s="8">
        <v>193</v>
      </c>
      <c r="F77" s="8">
        <v>1491</v>
      </c>
      <c r="G77" s="8">
        <v>96898.81</v>
      </c>
      <c r="H77" s="8">
        <v>900</v>
      </c>
      <c r="I77" s="8">
        <v>5039</v>
      </c>
      <c r="J77" s="8">
        <v>94894.46</v>
      </c>
    </row>
    <row r="78" spans="1:10">
      <c r="A78" s="27"/>
      <c r="B78" s="8">
        <f t="shared" si="6"/>
        <v>219</v>
      </c>
      <c r="C78" s="8">
        <f t="shared" si="7"/>
        <v>1204</v>
      </c>
      <c r="D78" s="8">
        <f t="shared" si="8"/>
        <v>21409.03</v>
      </c>
      <c r="E78" s="8">
        <v>20</v>
      </c>
      <c r="F78" s="8">
        <v>122</v>
      </c>
      <c r="G78" s="8">
        <v>3985.91</v>
      </c>
      <c r="H78" s="8">
        <v>199</v>
      </c>
      <c r="I78" s="8">
        <v>1082</v>
      </c>
      <c r="J78" s="8">
        <v>17423.12</v>
      </c>
    </row>
    <row r="79" spans="1:10">
      <c r="A79" s="27"/>
      <c r="B79" s="8">
        <f t="shared" si="6"/>
        <v>69</v>
      </c>
      <c r="C79" s="8">
        <f t="shared" si="7"/>
        <v>280</v>
      </c>
      <c r="D79" s="8">
        <f t="shared" si="8"/>
        <v>4590.7900000000009</v>
      </c>
      <c r="E79" s="8">
        <v>10</v>
      </c>
      <c r="F79" s="8">
        <v>53</v>
      </c>
      <c r="G79" s="8">
        <v>2049.0100000000002</v>
      </c>
      <c r="H79" s="8">
        <v>59</v>
      </c>
      <c r="I79" s="8">
        <v>227</v>
      </c>
      <c r="J79" s="8">
        <v>2541.7800000000002</v>
      </c>
    </row>
    <row r="80" spans="1:10">
      <c r="A80" s="27"/>
      <c r="B80" s="8">
        <f t="shared" si="6"/>
        <v>144</v>
      </c>
      <c r="C80" s="8">
        <f t="shared" si="7"/>
        <v>591</v>
      </c>
      <c r="D80" s="8">
        <f t="shared" si="8"/>
        <v>13341.970000000001</v>
      </c>
      <c r="E80" s="8">
        <v>16</v>
      </c>
      <c r="F80" s="8">
        <v>82</v>
      </c>
      <c r="G80" s="8">
        <v>4062.78</v>
      </c>
      <c r="H80" s="8">
        <v>128</v>
      </c>
      <c r="I80" s="8">
        <v>509</v>
      </c>
      <c r="J80" s="8">
        <v>9279.19</v>
      </c>
    </row>
    <row r="81" spans="1:10">
      <c r="A81" s="27">
        <v>14</v>
      </c>
      <c r="B81" s="8">
        <f t="shared" si="6"/>
        <v>1010</v>
      </c>
      <c r="C81" s="8">
        <f t="shared" si="7"/>
        <v>6912</v>
      </c>
      <c r="D81" s="8">
        <f t="shared" si="8"/>
        <v>186003.94</v>
      </c>
      <c r="E81" s="8">
        <v>171</v>
      </c>
      <c r="F81" s="8">
        <v>1481</v>
      </c>
      <c r="G81" s="8">
        <v>79892.850000000006</v>
      </c>
      <c r="H81" s="8">
        <v>839</v>
      </c>
      <c r="I81" s="8">
        <v>5431</v>
      </c>
      <c r="J81" s="8">
        <v>106111.09</v>
      </c>
    </row>
    <row r="82" spans="1:10">
      <c r="A82" s="27"/>
      <c r="B82" s="8">
        <f t="shared" si="6"/>
        <v>205</v>
      </c>
      <c r="C82" s="8">
        <f t="shared" si="7"/>
        <v>1236</v>
      </c>
      <c r="D82" s="8">
        <f t="shared" si="8"/>
        <v>17964.38</v>
      </c>
      <c r="E82" s="8">
        <v>20</v>
      </c>
      <c r="F82" s="8">
        <v>129</v>
      </c>
      <c r="G82" s="8">
        <v>3723.05</v>
      </c>
      <c r="H82" s="8">
        <v>185</v>
      </c>
      <c r="I82" s="8">
        <v>1107</v>
      </c>
      <c r="J82" s="8">
        <v>14241.33</v>
      </c>
    </row>
    <row r="83" spans="1:10">
      <c r="A83" s="27"/>
      <c r="B83" s="8">
        <f t="shared" si="6"/>
        <v>62</v>
      </c>
      <c r="C83" s="8">
        <f t="shared" si="7"/>
        <v>289</v>
      </c>
      <c r="D83" s="8">
        <f t="shared" si="8"/>
        <v>3773.75</v>
      </c>
      <c r="E83" s="8">
        <v>8</v>
      </c>
      <c r="F83" s="8">
        <v>48</v>
      </c>
      <c r="G83" s="8">
        <v>1748.74</v>
      </c>
      <c r="H83" s="8">
        <v>54</v>
      </c>
      <c r="I83" s="8">
        <v>241</v>
      </c>
      <c r="J83" s="8">
        <v>2025.01</v>
      </c>
    </row>
    <row r="84" spans="1:10">
      <c r="A84" s="27"/>
      <c r="B84" s="11">
        <f t="shared" si="6"/>
        <v>139</v>
      </c>
      <c r="C84" s="8">
        <f t="shared" si="7"/>
        <v>592</v>
      </c>
      <c r="D84" s="8">
        <f t="shared" si="8"/>
        <v>11877.900000000001</v>
      </c>
      <c r="E84" s="8">
        <v>19</v>
      </c>
      <c r="F84" s="8">
        <v>101</v>
      </c>
      <c r="G84" s="8">
        <v>4147.8500000000004</v>
      </c>
      <c r="H84" s="8">
        <v>120</v>
      </c>
      <c r="I84" s="8">
        <v>491</v>
      </c>
      <c r="J84" s="8">
        <v>7730.05</v>
      </c>
    </row>
    <row r="85" spans="1:10">
      <c r="A85" s="25">
        <v>16</v>
      </c>
      <c r="B85" s="8">
        <f t="shared" ref="B85:D88" si="9">SUM(E85,H85)</f>
        <v>988</v>
      </c>
      <c r="C85" s="8">
        <f t="shared" si="9"/>
        <v>6599</v>
      </c>
      <c r="D85" s="8">
        <f t="shared" si="9"/>
        <v>169287.67999999999</v>
      </c>
      <c r="E85" s="8">
        <v>172</v>
      </c>
      <c r="F85" s="8">
        <v>1255</v>
      </c>
      <c r="G85" s="8">
        <v>67900.759999999995</v>
      </c>
      <c r="H85" s="8">
        <v>816</v>
      </c>
      <c r="I85" s="8">
        <v>5344</v>
      </c>
      <c r="J85" s="8">
        <v>101386.92</v>
      </c>
    </row>
    <row r="86" spans="1:10">
      <c r="A86" s="25"/>
      <c r="B86" s="8">
        <f t="shared" si="9"/>
        <v>194</v>
      </c>
      <c r="C86" s="8">
        <f t="shared" si="9"/>
        <v>1069</v>
      </c>
      <c r="D86" s="8">
        <f t="shared" si="9"/>
        <v>17663.93</v>
      </c>
      <c r="E86" s="8">
        <v>20</v>
      </c>
      <c r="F86" s="8">
        <v>126</v>
      </c>
      <c r="G86" s="8">
        <v>4264.55</v>
      </c>
      <c r="H86" s="8">
        <v>174</v>
      </c>
      <c r="I86" s="8">
        <v>943</v>
      </c>
      <c r="J86" s="8">
        <v>13399.38</v>
      </c>
    </row>
    <row r="87" spans="1:10" ht="13.5" customHeight="1">
      <c r="A87" s="25"/>
      <c r="B87" s="8">
        <f t="shared" si="9"/>
        <v>68</v>
      </c>
      <c r="C87" s="8">
        <f t="shared" si="9"/>
        <v>320</v>
      </c>
      <c r="D87" s="8">
        <f t="shared" si="9"/>
        <v>4240.63</v>
      </c>
      <c r="E87" s="8">
        <v>4</v>
      </c>
      <c r="F87" s="8">
        <v>34</v>
      </c>
      <c r="G87" s="8">
        <v>1334.28</v>
      </c>
      <c r="H87" s="8">
        <v>64</v>
      </c>
      <c r="I87" s="8">
        <v>286</v>
      </c>
      <c r="J87" s="8">
        <v>2906.35</v>
      </c>
    </row>
    <row r="88" spans="1:10" ht="15" thickBot="1">
      <c r="A88" s="26"/>
      <c r="B88" s="12">
        <f t="shared" si="9"/>
        <v>128</v>
      </c>
      <c r="C88" s="10">
        <f t="shared" si="9"/>
        <v>566</v>
      </c>
      <c r="D88" s="10">
        <f t="shared" si="9"/>
        <v>9612.01</v>
      </c>
      <c r="E88" s="10">
        <v>16</v>
      </c>
      <c r="F88" s="10">
        <v>64</v>
      </c>
      <c r="G88" s="10">
        <v>1694.91</v>
      </c>
      <c r="H88" s="10">
        <v>112</v>
      </c>
      <c r="I88" s="10">
        <v>502</v>
      </c>
      <c r="J88" s="10">
        <v>7917.1</v>
      </c>
    </row>
  </sheetData>
  <mergeCells count="14">
    <mergeCell ref="B4:D4"/>
    <mergeCell ref="A65:A68"/>
    <mergeCell ref="A63:A64"/>
    <mergeCell ref="E4:G4"/>
    <mergeCell ref="H4:J4"/>
    <mergeCell ref="B63:D63"/>
    <mergeCell ref="E63:G63"/>
    <mergeCell ref="H63:J63"/>
    <mergeCell ref="A85:A88"/>
    <mergeCell ref="A77:A80"/>
    <mergeCell ref="A69:A72"/>
    <mergeCell ref="A81:A84"/>
    <mergeCell ref="A73:A76"/>
    <mergeCell ref="A4:A5"/>
  </mergeCells>
  <phoneticPr fontId="2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  <rowBreaks count="1" manualBreakCount="1">
    <brk id="30" max="17" man="1"/>
  </rowBreaks>
  <colBreaks count="1" manualBreakCount="1">
    <brk id="10" min="2" max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11-1</vt:lpstr>
      <vt:lpstr>'11-1'!Print_Area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2016-11-09T05:46:21Z</cp:lastPrinted>
  <dcterms:created xsi:type="dcterms:W3CDTF">1997-01-08T22:48:59Z</dcterms:created>
  <dcterms:modified xsi:type="dcterms:W3CDTF">2023-03-22T01:08:36Z</dcterms:modified>
</cp:coreProperties>
</file>