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99CD188C-3A76-45D0-AE2A-1D84DD03B2B7}" xr6:coauthVersionLast="36" xr6:coauthVersionMax="36" xr10:uidLastSave="{00000000-0000-0000-0000-000000000000}"/>
  <bookViews>
    <workbookView xWindow="0" yWindow="0" windowWidth="13650" windowHeight="13380" tabRatio="868"/>
  </bookViews>
  <sheets>
    <sheet name="18-1" sheetId="12" r:id="rId1"/>
  </sheets>
  <definedNames>
    <definedName name="_xlnm.Print_Area" localSheetId="0">'18-1'!$J$1:$R$23</definedName>
  </definedNames>
  <calcPr calcId="191029"/>
</workbook>
</file>

<file path=xl/calcChain.xml><?xml version="1.0" encoding="utf-8"?>
<calcChain xmlns="http://schemas.openxmlformats.org/spreadsheetml/2006/main">
  <c r="O14" i="12" l="1"/>
  <c r="O10" i="12"/>
  <c r="O6" i="12"/>
  <c r="O11" i="12"/>
  <c r="O12" i="12"/>
  <c r="M7" i="12"/>
  <c r="M5" i="12"/>
  <c r="N7" i="12"/>
  <c r="D5" i="12"/>
  <c r="E5" i="12"/>
  <c r="F5" i="12"/>
  <c r="N5" i="12"/>
  <c r="O5" i="12"/>
  <c r="D6" i="12"/>
  <c r="E6" i="12"/>
  <c r="F6" i="12"/>
  <c r="G6" i="12"/>
  <c r="H6" i="12"/>
  <c r="D7" i="12"/>
  <c r="E7" i="12"/>
  <c r="F7" i="12"/>
  <c r="G7" i="12"/>
  <c r="H7" i="12"/>
  <c r="D8" i="12"/>
  <c r="E8" i="12"/>
  <c r="F8" i="12"/>
  <c r="G8" i="12"/>
  <c r="H8" i="12"/>
  <c r="D9" i="12"/>
  <c r="E9" i="12"/>
  <c r="F9" i="12"/>
  <c r="G9" i="12"/>
  <c r="H9" i="12"/>
  <c r="D10" i="12"/>
  <c r="E10" i="12"/>
  <c r="F10" i="12"/>
  <c r="G10" i="12"/>
  <c r="H10" i="12"/>
  <c r="D11" i="12"/>
  <c r="E11" i="12"/>
  <c r="F11" i="12"/>
  <c r="G11" i="12"/>
  <c r="H11" i="12"/>
  <c r="D12" i="12"/>
  <c r="E12" i="12"/>
  <c r="F12" i="12"/>
  <c r="G12" i="12"/>
  <c r="H12" i="12"/>
  <c r="D14" i="12"/>
  <c r="E14" i="12"/>
  <c r="F14" i="12"/>
  <c r="G14" i="12"/>
  <c r="H14" i="12"/>
  <c r="E65" i="12"/>
  <c r="D65" i="12"/>
</calcChain>
</file>

<file path=xl/comments1.xml><?xml version="1.0" encoding="utf-8"?>
<comments xmlns="http://schemas.openxmlformats.org/spreadsheetml/2006/main">
  <authors>
    <author>JWS0235</author>
  </authors>
  <commentList>
    <comment ref="H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Q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</commentList>
</comments>
</file>

<file path=xl/sharedStrings.xml><?xml version="1.0" encoding="utf-8"?>
<sst xmlns="http://schemas.openxmlformats.org/spreadsheetml/2006/main" count="191" uniqueCount="60">
  <si>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</si>
  <si>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</si>
  <si>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</si>
  <si>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</si>
  <si>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</si>
  <si>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</si>
  <si>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</si>
  <si>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（単位：人）</t>
    <rPh sb="1" eb="3">
      <t>タンイ</t>
    </rPh>
    <rPh sb="4" eb="5">
      <t>ヒト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</si>
  <si>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</si>
  <si>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世帯人員</t>
    <rPh sb="0" eb="2">
      <t>セタイ</t>
    </rPh>
    <rPh sb="2" eb="4">
      <t>ジンイン</t>
    </rPh>
    <phoneticPr fontId="2"/>
  </si>
  <si>
    <t>一般世帯</t>
    <rPh sb="0" eb="2">
      <t>イッパン</t>
    </rPh>
    <rPh sb="2" eb="4">
      <t>セタイ</t>
    </rPh>
    <phoneticPr fontId="2"/>
  </si>
  <si>
    <t>－平成１２年－</t>
    <rPh sb="1" eb="3">
      <t>ヘイセイ</t>
    </rPh>
    <rPh sb="5" eb="6">
      <t>ネン</t>
    </rPh>
    <phoneticPr fontId="2"/>
  </si>
  <si>
    <t>住居の種類、住宅の所有関係別一般世帯数、一般世帯人数、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ニンズウ</t>
    </rPh>
    <phoneticPr fontId="2"/>
  </si>
  <si>
    <t>一世帯当たりの室数及び一世帯当たり延べ面積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イチ</t>
    </rPh>
    <rPh sb="12" eb="14">
      <t>セタイ</t>
    </rPh>
    <rPh sb="14" eb="15">
      <t>ア</t>
    </rPh>
    <rPh sb="17" eb="18">
      <t>ノ</t>
    </rPh>
    <rPh sb="19" eb="21">
      <t>メンセキ</t>
    </rPh>
    <phoneticPr fontId="2"/>
  </si>
  <si>
    <t>住居の種類</t>
    <rPh sb="0" eb="2">
      <t>ジュウキョ</t>
    </rPh>
    <rPh sb="3" eb="5">
      <t>シュルイ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</si>
  <si>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</si>
  <si>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</si>
  <si>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</si>
  <si>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</si>
  <si>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</si>
  <si>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</si>
  <si>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</si>
  <si>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</si>
  <si>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</si>
  <si>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１世帯当たり人員</t>
    <rPh sb="1" eb="3">
      <t>セタイ</t>
    </rPh>
    <rPh sb="3" eb="4">
      <t>ア</t>
    </rPh>
    <rPh sb="6" eb="8">
      <t>ジンイン</t>
    </rPh>
    <phoneticPr fontId="2"/>
  </si>
  <si>
    <t>一世帯当たり延面積</t>
    <rPh sb="0" eb="1">
      <t>イチ</t>
    </rPh>
    <rPh sb="1" eb="3">
      <t>セタイ</t>
    </rPh>
    <rPh sb="3" eb="4">
      <t>ア</t>
    </rPh>
    <rPh sb="6" eb="7">
      <t>ノ</t>
    </rPh>
    <rPh sb="7" eb="9">
      <t>メンセキ</t>
    </rPh>
    <phoneticPr fontId="2"/>
  </si>
  <si>
    <t>一人当たり延面積</t>
    <rPh sb="0" eb="1">
      <t>イチ</t>
    </rPh>
    <rPh sb="1" eb="2">
      <t>ヒト</t>
    </rPh>
    <rPh sb="2" eb="3">
      <t>ア</t>
    </rPh>
    <rPh sb="5" eb="6">
      <t>ノ</t>
    </rPh>
    <rPh sb="6" eb="8">
      <t>メンセキ</t>
    </rPh>
    <phoneticPr fontId="2"/>
  </si>
  <si>
    <t>住宅の建て方別住宅に住む主世帯数、主世帯人員</t>
    <rPh sb="0" eb="2">
      <t>ジュウタク</t>
    </rPh>
    <rPh sb="3" eb="4">
      <t>タ</t>
    </rPh>
    <rPh sb="5" eb="6">
      <t>カタ</t>
    </rPh>
    <rPh sb="6" eb="7">
      <t>ベツ</t>
    </rPh>
    <rPh sb="7" eb="9">
      <t>ジュウタク</t>
    </rPh>
    <rPh sb="10" eb="11">
      <t>ス</t>
    </rPh>
    <rPh sb="12" eb="13">
      <t>シュ</t>
    </rPh>
    <rPh sb="13" eb="15">
      <t>セタイ</t>
    </rPh>
    <rPh sb="15" eb="16">
      <t>カズ</t>
    </rPh>
    <rPh sb="17" eb="18">
      <t>シュ</t>
    </rPh>
    <rPh sb="18" eb="20">
      <t>セタイ</t>
    </rPh>
    <rPh sb="20" eb="22">
      <t>ジンイン</t>
    </rPh>
    <phoneticPr fontId="2"/>
  </si>
  <si>
    <t>一世帯当たり延べ面積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</si>
  <si>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2"/>
  </si>
  <si>
    <t>一世帯当たり延べ面積（㎡）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</si>
  <si>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一人当たり延面積（㎡）</t>
    <rPh sb="0" eb="2">
      <t>ヒトリ</t>
    </rPh>
    <rPh sb="2" eb="3">
      <t>ア</t>
    </rPh>
    <rPh sb="5" eb="6">
      <t>ノ</t>
    </rPh>
    <rPh sb="6" eb="8">
      <t>メンセキ</t>
    </rPh>
    <phoneticPr fontId="2"/>
  </si>
  <si>
    <t>住宅に住む主世帯数</t>
    <rPh sb="0" eb="2">
      <t>ジュウタク</t>
    </rPh>
    <rPh sb="3" eb="4">
      <t>ス</t>
    </rPh>
    <rPh sb="5" eb="6">
      <t>シュ</t>
    </rPh>
    <rPh sb="6" eb="8">
      <t>セタイ</t>
    </rPh>
    <rPh sb="8" eb="9">
      <t>カズ</t>
    </rPh>
    <phoneticPr fontId="2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</si>
  <si>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</si>
  <si>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</si>
  <si>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</si>
  <si>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</si>
  <si>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１・２階建</t>
    <rPh sb="3" eb="4">
      <t>カイ</t>
    </rPh>
    <rPh sb="4" eb="5">
      <t>タ</t>
    </rPh>
    <phoneticPr fontId="2"/>
  </si>
  <si>
    <t>３～５階建</t>
    <rPh sb="3" eb="4">
      <t>カイ</t>
    </rPh>
    <rPh sb="4" eb="5">
      <t>タ</t>
    </rPh>
    <phoneticPr fontId="2"/>
  </si>
  <si>
    <t>６階建以上</t>
    <rPh sb="1" eb="2">
      <t>カイ</t>
    </rPh>
    <rPh sb="2" eb="3">
      <t>タテ</t>
    </rPh>
    <rPh sb="3" eb="5">
      <t>イジョウ</t>
    </rPh>
    <phoneticPr fontId="2"/>
  </si>
  <si>
    <t>住宅の建て方</t>
    <rPh sb="0" eb="2">
      <t>ジュウタク</t>
    </rPh>
    <rPh sb="3" eb="4">
      <t>タ</t>
    </rPh>
    <rPh sb="5" eb="6">
      <t>カタ</t>
    </rPh>
    <phoneticPr fontId="2"/>
  </si>
  <si>
    <t>一世帯当たりの室数及び延べ面積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ノ</t>
    </rPh>
    <rPh sb="13" eb="15">
      <t>メンセキ</t>
    </rPh>
    <phoneticPr fontId="2"/>
  </si>
  <si>
    <t>住居の種類、住宅の所有関係別一般世帯数、一般世帯人員、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ジンイン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</si>
  <si>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</si>
  <si>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</si>
  <si>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</si>
  <si>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</si>
  <si>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㎡</t>
    <phoneticPr fontId="2"/>
  </si>
  <si>
    <t>－</t>
    <phoneticPr fontId="2"/>
  </si>
  <si>
    <t>１世帯当たり
人員</t>
    <rPh sb="1" eb="3">
      <t>セタイ</t>
    </rPh>
    <rPh sb="3" eb="4">
      <t>ア</t>
    </rPh>
    <rPh sb="7" eb="9">
      <t>ジンイン</t>
    </rPh>
    <phoneticPr fontId="2"/>
  </si>
  <si>
    <t>住宅以外に住む
一般世帯</t>
    <rPh sb="0" eb="2">
      <t>ジュウタク</t>
    </rPh>
    <rPh sb="2" eb="4">
      <t>イガイ</t>
    </rPh>
    <rPh sb="5" eb="6">
      <t>ス</t>
    </rPh>
    <rPh sb="8" eb="10">
      <t>イッパン</t>
    </rPh>
    <rPh sb="10" eb="12">
      <t>セタイ</t>
    </rPh>
    <phoneticPr fontId="2"/>
  </si>
  <si>
    <t>一世帯当たり
延べ面積（㎡）</t>
    <rPh sb="0" eb="1">
      <t>イチ</t>
    </rPh>
    <rPh sb="1" eb="3">
      <t>セタイ</t>
    </rPh>
    <rPh sb="3" eb="4">
      <t>ア</t>
    </rPh>
    <rPh sb="7" eb="8">
      <t>ノ</t>
    </rPh>
    <rPh sb="9" eb="11">
      <t>メンセキ</t>
    </rPh>
    <phoneticPr fontId="2"/>
  </si>
  <si>
    <t>一人当たり
延べ面積（㎡）</t>
    <rPh sb="0" eb="1">
      <t>イチ</t>
    </rPh>
    <rPh sb="1" eb="2">
      <t>ヒト</t>
    </rPh>
    <rPh sb="2" eb="3">
      <t>ア</t>
    </rPh>
    <rPh sb="6" eb="7">
      <t>ノ</t>
    </rPh>
    <rPh sb="8" eb="10">
      <t>メンセキ</t>
    </rPh>
    <phoneticPr fontId="2"/>
  </si>
  <si>
    <t>公営・都市機構
・公社の借家</t>
    <rPh sb="0" eb="2">
      <t>コウエイ</t>
    </rPh>
    <rPh sb="3" eb="5">
      <t>トシ</t>
    </rPh>
    <rPh sb="5" eb="7">
      <t>キコウ</t>
    </rPh>
    <rPh sb="9" eb="11">
      <t>コウシャ</t>
    </rPh>
    <rPh sb="12" eb="14">
      <t>シャクヤ</t>
    </rPh>
    <phoneticPr fontId="2"/>
  </si>
  <si>
    <t xml:space="preserve">        </t>
    <phoneticPr fontId="2"/>
  </si>
  <si>
    <t>18-1  住居の種類、住宅の所有関係別一般世帯数、一般世帯人員、一世帯当たりの室数及び</t>
    <phoneticPr fontId="2"/>
  </si>
  <si>
    <t>　延べ面積</t>
    <phoneticPr fontId="2"/>
  </si>
  <si>
    <t>－平成２２年－</t>
    <rPh sb="1" eb="3">
      <t>ヘイセイ</t>
    </rPh>
    <rPh sb="5" eb="6">
      <t>ネン</t>
    </rPh>
    <phoneticPr fontId="2"/>
  </si>
  <si>
    <t>※「一世帯当たり延べ面積」と「一人当たり述べ面積」は</t>
    <rPh sb="2" eb="5">
      <t>イッセタイ</t>
    </rPh>
    <rPh sb="5" eb="6">
      <t>ア</t>
    </rPh>
    <rPh sb="8" eb="9">
      <t>ノ</t>
    </rPh>
    <rPh sb="10" eb="12">
      <t>メンセキ</t>
    </rPh>
    <rPh sb="15" eb="17">
      <t>ヒトリ</t>
    </rPh>
    <rPh sb="17" eb="18">
      <t>ア</t>
    </rPh>
    <rPh sb="20" eb="21">
      <t>ノ</t>
    </rPh>
    <rPh sb="22" eb="24">
      <t>メンセキ</t>
    </rPh>
    <phoneticPr fontId="2"/>
  </si>
  <si>
    <t>平成22年結果が公表されていないため平成17年の国勢調査の数値</t>
    <rPh sb="5" eb="7">
      <t>ケッカ</t>
    </rPh>
    <rPh sb="24" eb="26">
      <t>コクセイ</t>
    </rPh>
    <rPh sb="26" eb="28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</si>
</sst>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.0;[Red]\-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0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0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center" vertical="center"/>
    </xf>
    <xf numFmtId="40" fontId="4" fillId="0" borderId="1" xfId="1" applyNumberFormat="1" applyFont="1" applyBorder="1" applyAlignment="1">
      <alignment vertical="center"/>
    </xf>
    <xf numFmtId="183" fontId="4" fillId="0" borderId="1" xfId="1" applyNumberFormat="1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 wrapText="1"/>
    </xf>
    <xf numFmtId="40" fontId="4" fillId="0" borderId="0" xfId="0" applyNumberFormat="1" applyFont="1" applyBorder="1" applyAlignment="1">
      <alignment horizontal="right" vertical="center" wrapText="1"/>
    </xf>
    <xf numFmtId="183" fontId="4" fillId="0" borderId="0" xfId="0" applyNumberFormat="1" applyFont="1" applyBorder="1" applyAlignment="1">
      <alignment horizontal="right" vertical="center" wrapText="1"/>
    </xf>
    <xf numFmtId="183" fontId="4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0" fontId="4" fillId="0" borderId="0" xfId="1" applyNumberFormat="1" applyFont="1" applyBorder="1" applyAlignment="1">
      <alignment horizontal="right" vertical="center"/>
    </xf>
    <xf numFmtId="40" fontId="4" fillId="0" borderId="1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10" fillId="0" borderId="0" xfId="0" applyFont="1" applyAlignment="1">
      <alignment vertical="center"/>
    </xf>
    <xf numFmtId="38" fontId="10" fillId="0" borderId="0" xfId="1" applyFont="1" applyBorder="1" applyAlignment="1">
      <alignment vertical="center"/>
    </xf>
    <xf numFmtId="40" fontId="10" fillId="0" borderId="0" xfId="1" applyNumberFormat="1" applyFont="1" applyBorder="1" applyAlignment="1">
      <alignment vertical="center"/>
    </xf>
    <xf numFmtId="38" fontId="11" fillId="0" borderId="0" xfId="1" applyFont="1" applyBorder="1" applyAlignment="1">
      <alignment horizontal="right" vertical="center"/>
    </xf>
    <xf numFmtId="183" fontId="11" fillId="0" borderId="0" xfId="1" applyNumberFormat="1" applyFont="1" applyBorder="1" applyAlignment="1">
      <alignment vertical="center"/>
    </xf>
    <xf numFmtId="183" fontId="11" fillId="0" borderId="0" xfId="1" applyNumberFormat="1" applyFont="1" applyBorder="1" applyAlignment="1">
      <alignment horizontal="right" vertical="center"/>
    </xf>
    <xf numFmtId="38" fontId="11" fillId="0" borderId="0" xfId="1" applyFont="1" applyBorder="1" applyAlignment="1">
      <alignment vertical="center"/>
    </xf>
    <xf numFmtId="38" fontId="10" fillId="0" borderId="1" xfId="1" applyFont="1" applyBorder="1" applyAlignment="1">
      <alignment vertical="center"/>
    </xf>
    <xf numFmtId="40" fontId="10" fillId="0" borderId="1" xfId="1" applyNumberFormat="1" applyFont="1" applyBorder="1" applyAlignment="1">
      <alignment vertical="center"/>
    </xf>
    <xf numFmtId="38" fontId="11" fillId="0" borderId="1" xfId="1" applyFont="1" applyBorder="1" applyAlignment="1">
      <alignment horizontal="right" vertical="center"/>
    </xf>
    <xf numFmtId="183" fontId="11" fillId="0" borderId="1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distributed" vertical="center"/>
    </xf>
    <xf numFmtId="49" fontId="5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7"/>
  <sheetViews>
    <sheetView showGridLines="0" tabSelected="1" view="pageBreakPreview" topLeftCell="J1" zoomScaleNormal="100" zoomScaleSheetLayoutView="100" workbookViewId="0">
      <selection activeCell="S2" sqref="S2"/>
    </sheetView>
  </sheetViews>
  <sheetFormatPr defaultRowHeight="13.5"/>
  <cols>
    <col min="1" max="1" width="3.875" style="1" hidden="1" customWidth="1"/>
    <col min="2" max="2" width="14.375" style="1" hidden="1" customWidth="1"/>
    <col min="3" max="3" width="6.375" style="10" hidden="1" customWidth="1"/>
    <col min="4" max="8" width="13.125" style="1" hidden="1" customWidth="1"/>
    <col min="9" max="9" width="3.75" style="1" hidden="1" customWidth="1"/>
    <col min="10" max="10" width="3.875" style="1" customWidth="1"/>
    <col min="11" max="11" width="14.375" style="1" customWidth="1"/>
    <col min="12" max="12" width="6.375" style="10" customWidth="1"/>
    <col min="13" max="17" width="13.125" style="1" customWidth="1"/>
    <col min="18" max="16384" width="9" style="1"/>
  </cols>
  <sheetData>
    <row r="1" spans="1:17" ht="18.75" customHeight="1">
      <c r="A1" s="5">
        <v>24</v>
      </c>
      <c r="B1" s="5" t="s">
        <v>42</v>
      </c>
      <c r="J1" s="80" t="s">
        <v>55</v>
      </c>
      <c r="K1" s="81"/>
      <c r="L1" s="82"/>
      <c r="M1" s="82"/>
      <c r="N1" s="82"/>
      <c r="O1" s="82"/>
      <c r="P1" s="82"/>
      <c r="Q1" s="82"/>
    </row>
    <row r="2" spans="1:17" ht="18.75" customHeight="1" thickBot="1">
      <c r="B2" s="5" t="s">
        <v>41</v>
      </c>
      <c r="F2" s="18" t="s">
        <v>11</v>
      </c>
      <c r="J2" s="5" t="s">
        <v>54</v>
      </c>
      <c r="K2" s="5" t="s">
        <v>56</v>
      </c>
      <c r="L2" s="38"/>
      <c r="M2" s="5"/>
      <c r="N2" s="5"/>
      <c r="O2" s="18" t="s">
        <v>57</v>
      </c>
      <c r="P2" s="5"/>
      <c r="Q2" s="39" t="s">
        <v>7</v>
      </c>
    </row>
    <row r="3" spans="1:17" ht="13.5" customHeight="1">
      <c r="A3" s="62" t="s">
        <v>14</v>
      </c>
      <c r="B3" s="63"/>
      <c r="C3" s="19"/>
      <c r="D3" s="56" t="s">
        <v>1</v>
      </c>
      <c r="E3" s="56" t="s">
        <v>9</v>
      </c>
      <c r="F3" s="56" t="s">
        <v>24</v>
      </c>
      <c r="G3" s="56" t="s">
        <v>25</v>
      </c>
      <c r="H3" s="58" t="s">
        <v>26</v>
      </c>
      <c r="J3" s="62" t="s">
        <v>14</v>
      </c>
      <c r="K3" s="63"/>
      <c r="L3" s="19"/>
      <c r="M3" s="72" t="s">
        <v>1</v>
      </c>
      <c r="N3" s="72" t="s">
        <v>9</v>
      </c>
      <c r="O3" s="72" t="s">
        <v>49</v>
      </c>
      <c r="P3" s="72" t="s">
        <v>51</v>
      </c>
      <c r="Q3" s="76" t="s">
        <v>52</v>
      </c>
    </row>
    <row r="4" spans="1:17" ht="21" customHeight="1">
      <c r="A4" s="60" t="s">
        <v>15</v>
      </c>
      <c r="B4" s="61"/>
      <c r="C4" s="17"/>
      <c r="D4" s="57"/>
      <c r="E4" s="57"/>
      <c r="F4" s="57"/>
      <c r="G4" s="57"/>
      <c r="H4" s="59"/>
      <c r="J4" s="60" t="s">
        <v>15</v>
      </c>
      <c r="K4" s="61"/>
      <c r="L4" s="17"/>
      <c r="M4" s="73"/>
      <c r="N4" s="73"/>
      <c r="O4" s="73"/>
      <c r="P4" s="73"/>
      <c r="Q4" s="77"/>
    </row>
    <row r="5" spans="1:17" ht="27" customHeight="1">
      <c r="A5" s="52" t="s">
        <v>10</v>
      </c>
      <c r="B5" s="53"/>
      <c r="C5" s="20" t="s">
        <v>3</v>
      </c>
      <c r="D5" s="4">
        <f>SUM(D22:D25)</f>
        <v>33770</v>
      </c>
      <c r="E5" s="4">
        <f>SUM(E22:E25)</f>
        <v>98029</v>
      </c>
      <c r="F5" s="4">
        <f>SUM(F22:F25)</f>
        <v>12.07</v>
      </c>
      <c r="G5" s="3" t="s">
        <v>44</v>
      </c>
      <c r="H5" s="3" t="s">
        <v>44</v>
      </c>
      <c r="J5" s="52" t="s">
        <v>10</v>
      </c>
      <c r="K5" s="53"/>
      <c r="L5" s="20" t="s">
        <v>3</v>
      </c>
      <c r="M5" s="42">
        <f>SUM(M6,M14)</f>
        <v>36956</v>
      </c>
      <c r="N5" s="42">
        <f>SUM(N6,N14)</f>
        <v>97946</v>
      </c>
      <c r="O5" s="43">
        <f>N5/M5</f>
        <v>2.6503409459898259</v>
      </c>
      <c r="P5" s="44" t="s">
        <v>43</v>
      </c>
      <c r="Q5" s="44" t="s">
        <v>43</v>
      </c>
    </row>
    <row r="6" spans="1:17" ht="27" customHeight="1">
      <c r="A6" s="52" t="s">
        <v>16</v>
      </c>
      <c r="B6" s="53"/>
      <c r="C6" s="20" t="s">
        <v>3</v>
      </c>
      <c r="D6" s="4">
        <f>SUM(D26:D29)</f>
        <v>33239</v>
      </c>
      <c r="E6" s="4">
        <f>SUM(E26:E29)</f>
        <v>97378</v>
      </c>
      <c r="F6" s="4">
        <f>SUM(F26:F29)</f>
        <v>12.15</v>
      </c>
      <c r="G6" s="4">
        <f>SUM(G26:G29)</f>
        <v>540.09999999999991</v>
      </c>
      <c r="H6" s="4">
        <f>SUM(H26:H29)</f>
        <v>177.6</v>
      </c>
      <c r="J6" s="52" t="s">
        <v>16</v>
      </c>
      <c r="K6" s="53"/>
      <c r="L6" s="20" t="s">
        <v>3</v>
      </c>
      <c r="M6" s="42">
        <v>36568</v>
      </c>
      <c r="N6" s="42">
        <v>97444</v>
      </c>
      <c r="O6" s="43">
        <f t="shared" ref="O6:O14" si="0">N6/M6</f>
        <v>2.6647341938306717</v>
      </c>
      <c r="P6" s="45">
        <v>123.2</v>
      </c>
      <c r="Q6" s="46">
        <v>44</v>
      </c>
    </row>
    <row r="7" spans="1:17" ht="27" customHeight="1">
      <c r="A7" s="52" t="s">
        <v>17</v>
      </c>
      <c r="B7" s="53"/>
      <c r="C7" s="20" t="s">
        <v>3</v>
      </c>
      <c r="D7" s="4">
        <f>SUM(D30:D33)</f>
        <v>32984</v>
      </c>
      <c r="E7" s="4">
        <f>SUM(E30:E33)</f>
        <v>96821</v>
      </c>
      <c r="F7" s="4">
        <f>SUM(F30:F33)</f>
        <v>12.170000000000002</v>
      </c>
      <c r="G7" s="4">
        <f>SUM(G30:G33)</f>
        <v>542.70000000000005</v>
      </c>
      <c r="H7" s="4">
        <f>SUM(H30:H33)</f>
        <v>178.1</v>
      </c>
      <c r="J7" s="52" t="s">
        <v>17</v>
      </c>
      <c r="K7" s="53"/>
      <c r="L7" s="20" t="s">
        <v>3</v>
      </c>
      <c r="M7" s="42">
        <f>SUM(M8:M11)</f>
        <v>36304</v>
      </c>
      <c r="N7" s="42">
        <f>SUM(N8:N11)</f>
        <v>96828</v>
      </c>
      <c r="O7" s="43">
        <v>2.66</v>
      </c>
      <c r="P7" s="45">
        <v>123.8</v>
      </c>
      <c r="Q7" s="46">
        <v>44.1</v>
      </c>
    </row>
    <row r="8" spans="1:17" ht="27" customHeight="1">
      <c r="A8" s="6"/>
      <c r="B8" s="24" t="s">
        <v>18</v>
      </c>
      <c r="C8" s="20" t="s">
        <v>3</v>
      </c>
      <c r="D8" s="4">
        <f>SUM(D34:D37)</f>
        <v>24874</v>
      </c>
      <c r="E8" s="4">
        <f>SUM(E34:E37)</f>
        <v>79911</v>
      </c>
      <c r="F8" s="4">
        <f>SUM(F34:F37)</f>
        <v>12.899999999999999</v>
      </c>
      <c r="G8" s="4">
        <f>SUM(G34:G37)</f>
        <v>611.4</v>
      </c>
      <c r="H8" s="4">
        <f>SUM(H34:H37)</f>
        <v>189.59999999999997</v>
      </c>
      <c r="J8" s="6"/>
      <c r="K8" s="24" t="s">
        <v>18</v>
      </c>
      <c r="L8" s="20" t="s">
        <v>3</v>
      </c>
      <c r="M8" s="42">
        <v>26976</v>
      </c>
      <c r="N8" s="42">
        <v>78117</v>
      </c>
      <c r="O8" s="43">
        <v>2.89</v>
      </c>
      <c r="P8" s="45">
        <v>147.9</v>
      </c>
      <c r="Q8" s="46">
        <v>48.4</v>
      </c>
    </row>
    <row r="9" spans="1:17" ht="27" customHeight="1">
      <c r="A9" s="6"/>
      <c r="B9" s="24" t="s">
        <v>19</v>
      </c>
      <c r="C9" s="20" t="s">
        <v>3</v>
      </c>
      <c r="D9" s="4">
        <f>SUM(D38:D41)</f>
        <v>1598</v>
      </c>
      <c r="E9" s="4">
        <f>SUM(E38:E41)</f>
        <v>4271</v>
      </c>
      <c r="F9" s="4">
        <f>SUM(F38:F41)</f>
        <v>10.459999999999999</v>
      </c>
      <c r="G9" s="4">
        <f>SUM(G38:G41)</f>
        <v>211.8</v>
      </c>
      <c r="H9" s="4">
        <f>SUM(H38:H41)</f>
        <v>81.3</v>
      </c>
      <c r="J9" s="6"/>
      <c r="K9" s="37" t="s">
        <v>53</v>
      </c>
      <c r="L9" s="20" t="s">
        <v>3</v>
      </c>
      <c r="M9" s="42">
        <v>1418</v>
      </c>
      <c r="N9" s="42">
        <v>3601</v>
      </c>
      <c r="O9" s="43">
        <v>2.5299999999999998</v>
      </c>
      <c r="P9" s="45">
        <v>54.9</v>
      </c>
      <c r="Q9" s="46">
        <v>20.9</v>
      </c>
    </row>
    <row r="10" spans="1:17" ht="27" customHeight="1">
      <c r="A10" s="6"/>
      <c r="B10" s="24" t="s">
        <v>20</v>
      </c>
      <c r="C10" s="20" t="s">
        <v>3</v>
      </c>
      <c r="D10" s="4">
        <f>SUM(D42:D45)</f>
        <v>5380</v>
      </c>
      <c r="E10" s="4">
        <f>SUM(E42:E45)</f>
        <v>10265</v>
      </c>
      <c r="F10" s="4">
        <f>SUM(F42:F45)</f>
        <v>8.4700000000000006</v>
      </c>
      <c r="G10" s="4">
        <f>SUM(G42:G45)</f>
        <v>240.10000000000002</v>
      </c>
      <c r="H10" s="4">
        <f>SUM(H42:H45)</f>
        <v>111.80000000000001</v>
      </c>
      <c r="J10" s="6"/>
      <c r="K10" s="24" t="s">
        <v>20</v>
      </c>
      <c r="L10" s="20" t="s">
        <v>3</v>
      </c>
      <c r="M10" s="42">
        <v>7003</v>
      </c>
      <c r="N10" s="42">
        <v>13376</v>
      </c>
      <c r="O10" s="43">
        <f t="shared" si="0"/>
        <v>1.9100385549050407</v>
      </c>
      <c r="P10" s="45">
        <v>49.5</v>
      </c>
      <c r="Q10" s="46">
        <v>25.9</v>
      </c>
    </row>
    <row r="11" spans="1:17" ht="27" customHeight="1">
      <c r="A11" s="6"/>
      <c r="B11" s="24" t="s">
        <v>21</v>
      </c>
      <c r="C11" s="20" t="s">
        <v>3</v>
      </c>
      <c r="D11" s="4">
        <f>SUM(D46:D49)</f>
        <v>1132</v>
      </c>
      <c r="E11" s="4">
        <f>SUM(E46:E49)</f>
        <v>2374</v>
      </c>
      <c r="F11" s="4">
        <f>SUM(F46:F49)</f>
        <v>8.2199999999999989</v>
      </c>
      <c r="G11" s="4">
        <f>SUM(G46:G49)</f>
        <v>215.70000000000002</v>
      </c>
      <c r="H11" s="4">
        <f>SUM(H46:H49)</f>
        <v>104.3</v>
      </c>
      <c r="J11" s="6"/>
      <c r="K11" s="24" t="s">
        <v>21</v>
      </c>
      <c r="L11" s="20" t="s">
        <v>3</v>
      </c>
      <c r="M11" s="42">
        <v>907</v>
      </c>
      <c r="N11" s="42">
        <v>1734</v>
      </c>
      <c r="O11" s="43">
        <f t="shared" si="0"/>
        <v>1.9117971334068358</v>
      </c>
      <c r="P11" s="45">
        <v>58.8</v>
      </c>
      <c r="Q11" s="46">
        <v>27.5</v>
      </c>
    </row>
    <row r="12" spans="1:17" ht="27" customHeight="1">
      <c r="A12" s="52" t="s">
        <v>22</v>
      </c>
      <c r="B12" s="53"/>
      <c r="C12" s="20" t="s">
        <v>3</v>
      </c>
      <c r="D12" s="4">
        <f>SUM(D50:D53)</f>
        <v>255</v>
      </c>
      <c r="E12" s="4">
        <f>SUM(E50:E53)</f>
        <v>557</v>
      </c>
      <c r="F12" s="4">
        <f>SUM(F50:F53)</f>
        <v>8.2200000000000006</v>
      </c>
      <c r="G12" s="4">
        <f>SUM(G50:G53)</f>
        <v>238.4</v>
      </c>
      <c r="H12" s="4">
        <f>SUM(H50:H53)</f>
        <v>106.1</v>
      </c>
      <c r="J12" s="52" t="s">
        <v>22</v>
      </c>
      <c r="K12" s="53"/>
      <c r="L12" s="20" t="s">
        <v>3</v>
      </c>
      <c r="M12" s="42">
        <v>264</v>
      </c>
      <c r="N12" s="42">
        <v>616</v>
      </c>
      <c r="O12" s="43">
        <f t="shared" si="0"/>
        <v>2.3333333333333335</v>
      </c>
      <c r="P12" s="45">
        <v>42.5</v>
      </c>
      <c r="Q12" s="46">
        <v>21.2</v>
      </c>
    </row>
    <row r="13" spans="1:17" ht="15" customHeight="1">
      <c r="A13" s="6"/>
      <c r="B13" s="11"/>
      <c r="C13" s="20"/>
      <c r="D13" s="4"/>
      <c r="E13" s="4"/>
      <c r="F13" s="4"/>
      <c r="G13" s="4"/>
      <c r="H13" s="4"/>
      <c r="J13" s="6"/>
      <c r="K13" s="11"/>
      <c r="L13" s="20"/>
      <c r="M13" s="42"/>
      <c r="N13" s="42"/>
      <c r="O13" s="43"/>
      <c r="P13" s="47"/>
      <c r="Q13" s="46"/>
    </row>
    <row r="14" spans="1:17" ht="27" customHeight="1" thickBot="1">
      <c r="A14" s="54" t="s">
        <v>23</v>
      </c>
      <c r="B14" s="55"/>
      <c r="C14" s="25" t="s">
        <v>3</v>
      </c>
      <c r="D14" s="9">
        <f>SUM(D55:D58)</f>
        <v>531</v>
      </c>
      <c r="E14" s="9">
        <f>SUM(E55:E58)</f>
        <v>651</v>
      </c>
      <c r="F14" s="9">
        <f>SUM(F55:F58)</f>
        <v>5.86</v>
      </c>
      <c r="G14" s="9">
        <f>SUM(G55:G58)</f>
        <v>0</v>
      </c>
      <c r="H14" s="9">
        <f>SUM(H55:H58)</f>
        <v>0</v>
      </c>
      <c r="J14" s="54" t="s">
        <v>50</v>
      </c>
      <c r="K14" s="55"/>
      <c r="L14" s="25" t="s">
        <v>3</v>
      </c>
      <c r="M14" s="48">
        <v>388</v>
      </c>
      <c r="N14" s="48">
        <v>502</v>
      </c>
      <c r="O14" s="49">
        <f t="shared" si="0"/>
        <v>1.2938144329896908</v>
      </c>
      <c r="P14" s="50" t="s">
        <v>43</v>
      </c>
      <c r="Q14" s="51" t="s">
        <v>43</v>
      </c>
    </row>
    <row r="15" spans="1:17">
      <c r="A15" s="8" t="s">
        <v>8</v>
      </c>
      <c r="J15" s="8" t="s">
        <v>8</v>
      </c>
      <c r="O15" s="40"/>
      <c r="P15" s="75"/>
      <c r="Q15" s="75"/>
    </row>
    <row r="16" spans="1:17">
      <c r="J16" s="41" t="s">
        <v>58</v>
      </c>
      <c r="P16" s="6"/>
      <c r="Q16" s="6"/>
    </row>
    <row r="17" spans="1:17" ht="18.75" customHeight="1">
      <c r="A17" s="5">
        <v>26</v>
      </c>
      <c r="B17" s="5" t="s">
        <v>12</v>
      </c>
      <c r="J17" s="41"/>
      <c r="K17" s="41" t="s">
        <v>59</v>
      </c>
    </row>
    <row r="18" spans="1:17" ht="18.75" customHeight="1" thickBot="1">
      <c r="B18" s="5" t="s">
        <v>13</v>
      </c>
      <c r="G18" s="18" t="s">
        <v>11</v>
      </c>
      <c r="J18" s="6"/>
      <c r="K18" s="32"/>
      <c r="L18" s="16"/>
      <c r="M18" s="6"/>
      <c r="N18" s="6"/>
      <c r="O18" s="6"/>
      <c r="P18" s="33"/>
      <c r="Q18" s="6"/>
    </row>
    <row r="19" spans="1:17">
      <c r="A19" s="62" t="s">
        <v>14</v>
      </c>
      <c r="B19" s="62"/>
      <c r="C19" s="19"/>
      <c r="D19" s="66" t="s">
        <v>1</v>
      </c>
      <c r="E19" s="66" t="s">
        <v>9</v>
      </c>
      <c r="F19" s="66" t="s">
        <v>24</v>
      </c>
      <c r="G19" s="66" t="s">
        <v>25</v>
      </c>
      <c r="H19" s="66" t="s">
        <v>26</v>
      </c>
      <c r="J19" s="79"/>
      <c r="K19" s="79"/>
      <c r="L19" s="16"/>
      <c r="M19" s="78"/>
      <c r="N19" s="78"/>
      <c r="O19" s="78"/>
      <c r="P19" s="78"/>
      <c r="Q19" s="78"/>
    </row>
    <row r="20" spans="1:17">
      <c r="A20" s="60" t="s">
        <v>15</v>
      </c>
      <c r="B20" s="60"/>
      <c r="C20" s="17"/>
      <c r="D20" s="67"/>
      <c r="E20" s="67"/>
      <c r="F20" s="67"/>
      <c r="G20" s="67"/>
      <c r="H20" s="67"/>
      <c r="J20" s="79"/>
      <c r="K20" s="79"/>
      <c r="L20" s="16"/>
      <c r="M20" s="78"/>
      <c r="N20" s="78"/>
      <c r="O20" s="78"/>
      <c r="P20" s="78"/>
      <c r="Q20" s="78"/>
    </row>
    <row r="21" spans="1:17" ht="20.25" customHeight="1">
      <c r="A21" s="15"/>
      <c r="B21" s="15"/>
      <c r="C21" s="20"/>
      <c r="D21" s="14"/>
      <c r="E21" s="14"/>
      <c r="F21" s="14"/>
      <c r="G21" s="14" t="s">
        <v>47</v>
      </c>
      <c r="H21" s="14" t="s">
        <v>47</v>
      </c>
      <c r="J21" s="15"/>
      <c r="K21" s="15"/>
      <c r="L21" s="16"/>
      <c r="M21" s="14"/>
      <c r="N21" s="14"/>
      <c r="O21" s="14"/>
      <c r="P21" s="14"/>
      <c r="Q21" s="14"/>
    </row>
    <row r="22" spans="1:17">
      <c r="A22" s="68" t="s">
        <v>10</v>
      </c>
      <c r="B22" s="68"/>
      <c r="C22" s="20" t="s">
        <v>3</v>
      </c>
      <c r="D22" s="4">
        <v>23177</v>
      </c>
      <c r="E22" s="4">
        <v>65911</v>
      </c>
      <c r="F22" s="21">
        <v>2.84</v>
      </c>
      <c r="G22" s="3" t="s">
        <v>44</v>
      </c>
      <c r="H22" s="3" t="s">
        <v>44</v>
      </c>
      <c r="J22" s="68"/>
      <c r="K22" s="68"/>
      <c r="L22" s="16"/>
      <c r="M22" s="4"/>
      <c r="N22" s="4"/>
      <c r="O22" s="21"/>
      <c r="P22" s="3"/>
      <c r="Q22" s="3"/>
    </row>
    <row r="23" spans="1:17">
      <c r="A23" s="68"/>
      <c r="B23" s="68"/>
      <c r="C23" s="20" t="s">
        <v>4</v>
      </c>
      <c r="D23" s="4">
        <v>5243</v>
      </c>
      <c r="E23" s="4">
        <v>15184</v>
      </c>
      <c r="F23" s="21">
        <v>2.9</v>
      </c>
      <c r="G23" s="3" t="s">
        <v>43</v>
      </c>
      <c r="H23" s="3" t="s">
        <v>43</v>
      </c>
      <c r="J23" s="68"/>
      <c r="K23" s="68"/>
      <c r="L23" s="16"/>
      <c r="M23" s="4"/>
      <c r="N23" s="4"/>
      <c r="O23" s="21"/>
      <c r="P23" s="3"/>
      <c r="Q23" s="3"/>
    </row>
    <row r="24" spans="1:17">
      <c r="A24" s="68"/>
      <c r="B24" s="68"/>
      <c r="C24" s="20" t="s">
        <v>5</v>
      </c>
      <c r="D24" s="4">
        <v>2032</v>
      </c>
      <c r="E24" s="4">
        <v>6399</v>
      </c>
      <c r="F24" s="21">
        <v>3.15</v>
      </c>
      <c r="G24" s="3" t="s">
        <v>45</v>
      </c>
      <c r="H24" s="3" t="s">
        <v>45</v>
      </c>
      <c r="J24" s="68"/>
      <c r="K24" s="68"/>
      <c r="L24" s="16"/>
      <c r="M24" s="4"/>
      <c r="N24" s="4"/>
      <c r="O24" s="21"/>
      <c r="P24" s="3"/>
      <c r="Q24" s="3"/>
    </row>
    <row r="25" spans="1:17">
      <c r="A25" s="68"/>
      <c r="B25" s="68"/>
      <c r="C25" s="20" t="s">
        <v>6</v>
      </c>
      <c r="D25" s="4">
        <v>3318</v>
      </c>
      <c r="E25" s="4">
        <v>10535</v>
      </c>
      <c r="F25" s="21">
        <v>3.18</v>
      </c>
      <c r="G25" s="3" t="s">
        <v>46</v>
      </c>
      <c r="H25" s="3" t="s">
        <v>46</v>
      </c>
      <c r="J25" s="68"/>
      <c r="K25" s="68"/>
      <c r="L25" s="16"/>
      <c r="M25" s="4"/>
      <c r="N25" s="4"/>
      <c r="O25" s="21"/>
      <c r="P25" s="3"/>
      <c r="Q25" s="3"/>
    </row>
    <row r="26" spans="1:17">
      <c r="A26" s="68" t="s">
        <v>16</v>
      </c>
      <c r="B26" s="68"/>
      <c r="C26" s="20" t="s">
        <v>3</v>
      </c>
      <c r="D26" s="4">
        <v>22796</v>
      </c>
      <c r="E26" s="4">
        <v>65483</v>
      </c>
      <c r="F26" s="21">
        <v>2.87</v>
      </c>
      <c r="G26" s="21">
        <v>118.1</v>
      </c>
      <c r="H26" s="22">
        <v>41.1</v>
      </c>
      <c r="J26" s="68"/>
      <c r="K26" s="68"/>
      <c r="L26" s="16"/>
      <c r="M26" s="4"/>
      <c r="N26" s="4"/>
      <c r="O26" s="21"/>
      <c r="P26" s="21"/>
      <c r="Q26" s="22"/>
    </row>
    <row r="27" spans="1:17">
      <c r="A27" s="68"/>
      <c r="B27" s="68"/>
      <c r="C27" s="20" t="s">
        <v>4</v>
      </c>
      <c r="D27" s="4">
        <v>5144</v>
      </c>
      <c r="E27" s="4">
        <v>15065</v>
      </c>
      <c r="F27" s="21">
        <v>2.93</v>
      </c>
      <c r="G27" s="21">
        <v>131.9</v>
      </c>
      <c r="H27" s="22">
        <v>45</v>
      </c>
      <c r="J27" s="68"/>
      <c r="K27" s="68"/>
      <c r="L27" s="16"/>
      <c r="M27" s="4"/>
      <c r="N27" s="4"/>
      <c r="O27" s="21"/>
      <c r="P27" s="21"/>
      <c r="Q27" s="22"/>
    </row>
    <row r="28" spans="1:17">
      <c r="A28" s="68"/>
      <c r="B28" s="68"/>
      <c r="C28" s="20" t="s">
        <v>5</v>
      </c>
      <c r="D28" s="4">
        <v>2024</v>
      </c>
      <c r="E28" s="4">
        <v>6388</v>
      </c>
      <c r="F28" s="21">
        <v>3.16</v>
      </c>
      <c r="G28" s="21">
        <v>141.9</v>
      </c>
      <c r="H28" s="22">
        <v>45</v>
      </c>
      <c r="J28" s="68"/>
      <c r="K28" s="68"/>
      <c r="L28" s="16"/>
      <c r="M28" s="4"/>
      <c r="N28" s="4"/>
      <c r="O28" s="21"/>
      <c r="P28" s="21"/>
      <c r="Q28" s="22"/>
    </row>
    <row r="29" spans="1:17">
      <c r="A29" s="68"/>
      <c r="B29" s="68"/>
      <c r="C29" s="20" t="s">
        <v>6</v>
      </c>
      <c r="D29" s="4">
        <v>3275</v>
      </c>
      <c r="E29" s="4">
        <v>10442</v>
      </c>
      <c r="F29" s="21">
        <v>3.19</v>
      </c>
      <c r="G29" s="21">
        <v>148.19999999999999</v>
      </c>
      <c r="H29" s="22">
        <v>46.5</v>
      </c>
      <c r="J29" s="68"/>
      <c r="K29" s="68"/>
      <c r="L29" s="16"/>
      <c r="M29" s="4"/>
      <c r="N29" s="4"/>
      <c r="O29" s="21"/>
      <c r="P29" s="21"/>
      <c r="Q29" s="22"/>
    </row>
    <row r="30" spans="1:17">
      <c r="A30" s="68" t="s">
        <v>17</v>
      </c>
      <c r="B30" s="68"/>
      <c r="C30" s="20" t="s">
        <v>3</v>
      </c>
      <c r="D30" s="4">
        <v>22630</v>
      </c>
      <c r="E30" s="4">
        <v>65136</v>
      </c>
      <c r="F30" s="21">
        <v>2.88</v>
      </c>
      <c r="G30" s="21">
        <v>118.5</v>
      </c>
      <c r="H30" s="22">
        <v>41.2</v>
      </c>
      <c r="J30" s="68"/>
      <c r="K30" s="68"/>
      <c r="L30" s="16"/>
      <c r="M30" s="4"/>
      <c r="N30" s="4"/>
      <c r="O30" s="21"/>
      <c r="P30" s="21"/>
      <c r="Q30" s="22"/>
    </row>
    <row r="31" spans="1:17">
      <c r="A31" s="68"/>
      <c r="B31" s="68"/>
      <c r="C31" s="20" t="s">
        <v>4</v>
      </c>
      <c r="D31" s="4">
        <v>5109</v>
      </c>
      <c r="E31" s="4">
        <v>14966</v>
      </c>
      <c r="F31" s="21">
        <v>2.93</v>
      </c>
      <c r="G31" s="21">
        <v>132.30000000000001</v>
      </c>
      <c r="H31" s="22">
        <v>45.2</v>
      </c>
      <c r="J31" s="68"/>
      <c r="K31" s="68"/>
      <c r="L31" s="16"/>
      <c r="M31" s="4"/>
      <c r="N31" s="4"/>
      <c r="O31" s="21"/>
      <c r="P31" s="21"/>
      <c r="Q31" s="22"/>
    </row>
    <row r="32" spans="1:17">
      <c r="A32" s="68"/>
      <c r="B32" s="68"/>
      <c r="C32" s="20" t="s">
        <v>5</v>
      </c>
      <c r="D32" s="4">
        <v>2007</v>
      </c>
      <c r="E32" s="4">
        <v>6348</v>
      </c>
      <c r="F32" s="21">
        <v>3.16</v>
      </c>
      <c r="G32" s="21">
        <v>142.69999999999999</v>
      </c>
      <c r="H32" s="22">
        <v>45.1</v>
      </c>
      <c r="J32" s="68"/>
      <c r="K32" s="68"/>
      <c r="L32" s="16"/>
      <c r="M32" s="4"/>
      <c r="N32" s="4"/>
      <c r="O32" s="21"/>
      <c r="P32" s="21"/>
      <c r="Q32" s="22"/>
    </row>
    <row r="33" spans="1:17">
      <c r="A33" s="68"/>
      <c r="B33" s="68"/>
      <c r="C33" s="20" t="s">
        <v>6</v>
      </c>
      <c r="D33" s="4">
        <v>3238</v>
      </c>
      <c r="E33" s="4">
        <v>10371</v>
      </c>
      <c r="F33" s="21">
        <v>3.2</v>
      </c>
      <c r="G33" s="21">
        <v>149.19999999999999</v>
      </c>
      <c r="H33" s="22">
        <v>46.6</v>
      </c>
      <c r="J33" s="68"/>
      <c r="K33" s="68"/>
      <c r="L33" s="16"/>
      <c r="M33" s="4"/>
      <c r="N33" s="4"/>
      <c r="O33" s="21"/>
      <c r="P33" s="21"/>
      <c r="Q33" s="22"/>
    </row>
    <row r="34" spans="1:17">
      <c r="A34" s="6"/>
      <c r="B34" s="71" t="s">
        <v>18</v>
      </c>
      <c r="C34" s="20" t="s">
        <v>3</v>
      </c>
      <c r="D34" s="4">
        <v>16077</v>
      </c>
      <c r="E34" s="4">
        <v>51618</v>
      </c>
      <c r="F34" s="21">
        <v>3.21</v>
      </c>
      <c r="G34" s="21">
        <v>146.9</v>
      </c>
      <c r="H34" s="22">
        <v>45.8</v>
      </c>
      <c r="J34" s="6"/>
      <c r="K34" s="71"/>
      <c r="L34" s="16"/>
      <c r="M34" s="4"/>
      <c r="N34" s="4"/>
      <c r="O34" s="21"/>
      <c r="P34" s="21"/>
      <c r="Q34" s="22"/>
    </row>
    <row r="35" spans="1:17">
      <c r="A35" s="6"/>
      <c r="B35" s="71"/>
      <c r="C35" s="20" t="s">
        <v>4</v>
      </c>
      <c r="D35" s="4">
        <v>4065</v>
      </c>
      <c r="E35" s="4">
        <v>12758</v>
      </c>
      <c r="F35" s="21">
        <v>3.14</v>
      </c>
      <c r="G35" s="21">
        <v>153.6</v>
      </c>
      <c r="H35" s="22">
        <v>48.9</v>
      </c>
      <c r="J35" s="6"/>
      <c r="K35" s="71"/>
      <c r="L35" s="16"/>
      <c r="M35" s="4"/>
      <c r="N35" s="4"/>
      <c r="O35" s="21"/>
      <c r="P35" s="21"/>
      <c r="Q35" s="22"/>
    </row>
    <row r="36" spans="1:17">
      <c r="A36" s="6"/>
      <c r="B36" s="71"/>
      <c r="C36" s="20" t="s">
        <v>5</v>
      </c>
      <c r="D36" s="4">
        <v>1802</v>
      </c>
      <c r="E36" s="4">
        <v>5858</v>
      </c>
      <c r="F36" s="21">
        <v>3.25</v>
      </c>
      <c r="G36" s="21">
        <v>153</v>
      </c>
      <c r="H36" s="22">
        <v>47.1</v>
      </c>
      <c r="J36" s="6"/>
      <c r="K36" s="71"/>
      <c r="L36" s="16"/>
      <c r="M36" s="4"/>
      <c r="N36" s="4"/>
      <c r="O36" s="21"/>
      <c r="P36" s="21"/>
      <c r="Q36" s="22"/>
    </row>
    <row r="37" spans="1:17">
      <c r="A37" s="6"/>
      <c r="B37" s="71"/>
      <c r="C37" s="20" t="s">
        <v>6</v>
      </c>
      <c r="D37" s="4">
        <v>2930</v>
      </c>
      <c r="E37" s="4">
        <v>9677</v>
      </c>
      <c r="F37" s="21">
        <v>3.3</v>
      </c>
      <c r="G37" s="21">
        <v>157.9</v>
      </c>
      <c r="H37" s="22">
        <v>47.8</v>
      </c>
      <c r="J37" s="6"/>
      <c r="K37" s="71"/>
      <c r="L37" s="16"/>
      <c r="M37" s="4"/>
      <c r="N37" s="4"/>
      <c r="O37" s="21"/>
      <c r="P37" s="21"/>
      <c r="Q37" s="22"/>
    </row>
    <row r="38" spans="1:17">
      <c r="A38" s="6"/>
      <c r="B38" s="71" t="s">
        <v>19</v>
      </c>
      <c r="C38" s="20" t="s">
        <v>3</v>
      </c>
      <c r="D38" s="4">
        <v>1127</v>
      </c>
      <c r="E38" s="4">
        <v>3034</v>
      </c>
      <c r="F38" s="21">
        <v>2.69</v>
      </c>
      <c r="G38" s="21">
        <v>53.2</v>
      </c>
      <c r="H38" s="22">
        <v>19.8</v>
      </c>
      <c r="J38" s="6"/>
      <c r="K38" s="71"/>
      <c r="L38" s="16"/>
      <c r="M38" s="4"/>
      <c r="N38" s="4"/>
      <c r="O38" s="21"/>
      <c r="P38" s="21"/>
      <c r="Q38" s="22"/>
    </row>
    <row r="39" spans="1:17">
      <c r="A39" s="6"/>
      <c r="B39" s="71"/>
      <c r="C39" s="20" t="s">
        <v>4</v>
      </c>
      <c r="D39" s="4">
        <v>276</v>
      </c>
      <c r="E39" s="4">
        <v>742</v>
      </c>
      <c r="F39" s="21">
        <v>2.69</v>
      </c>
      <c r="G39" s="21">
        <v>51.7</v>
      </c>
      <c r="H39" s="22">
        <v>19.2</v>
      </c>
      <c r="J39" s="6"/>
      <c r="K39" s="71"/>
      <c r="L39" s="16"/>
      <c r="M39" s="4"/>
      <c r="N39" s="4"/>
      <c r="O39" s="21"/>
      <c r="P39" s="21"/>
      <c r="Q39" s="22"/>
    </row>
    <row r="40" spans="1:17">
      <c r="A40" s="6"/>
      <c r="B40" s="71"/>
      <c r="C40" s="20" t="s">
        <v>5</v>
      </c>
      <c r="D40" s="4">
        <v>99</v>
      </c>
      <c r="E40" s="4">
        <v>261</v>
      </c>
      <c r="F40" s="21">
        <v>2.64</v>
      </c>
      <c r="G40" s="21">
        <v>47.6</v>
      </c>
      <c r="H40" s="22">
        <v>18</v>
      </c>
      <c r="J40" s="6"/>
      <c r="K40" s="71"/>
      <c r="L40" s="16"/>
      <c r="M40" s="4"/>
      <c r="N40" s="4"/>
      <c r="O40" s="21"/>
      <c r="P40" s="21"/>
      <c r="Q40" s="22"/>
    </row>
    <row r="41" spans="1:17">
      <c r="A41" s="6"/>
      <c r="B41" s="71"/>
      <c r="C41" s="20" t="s">
        <v>6</v>
      </c>
      <c r="D41" s="4">
        <v>96</v>
      </c>
      <c r="E41" s="4">
        <v>234</v>
      </c>
      <c r="F41" s="21">
        <v>2.44</v>
      </c>
      <c r="G41" s="21">
        <v>59.3</v>
      </c>
      <c r="H41" s="22">
        <v>24.3</v>
      </c>
      <c r="J41" s="6"/>
      <c r="K41" s="71"/>
      <c r="L41" s="16"/>
      <c r="M41" s="4"/>
      <c r="N41" s="4"/>
      <c r="O41" s="21"/>
      <c r="P41" s="21"/>
      <c r="Q41" s="22"/>
    </row>
    <row r="42" spans="1:17">
      <c r="A42" s="6"/>
      <c r="B42" s="71" t="s">
        <v>20</v>
      </c>
      <c r="C42" s="20" t="s">
        <v>3</v>
      </c>
      <c r="D42" s="4">
        <v>4548</v>
      </c>
      <c r="E42" s="4">
        <v>8652</v>
      </c>
      <c r="F42" s="21">
        <v>1.9</v>
      </c>
      <c r="G42" s="21">
        <v>46.4</v>
      </c>
      <c r="H42" s="22">
        <v>24.4</v>
      </c>
      <c r="J42" s="6"/>
      <c r="K42" s="71"/>
      <c r="L42" s="16"/>
      <c r="M42" s="4"/>
      <c r="N42" s="4"/>
      <c r="O42" s="21"/>
      <c r="P42" s="21"/>
      <c r="Q42" s="22"/>
    </row>
    <row r="43" spans="1:17">
      <c r="A43" s="6"/>
      <c r="B43" s="71"/>
      <c r="C43" s="20" t="s">
        <v>4</v>
      </c>
      <c r="D43" s="4">
        <v>642</v>
      </c>
      <c r="E43" s="4">
        <v>1166</v>
      </c>
      <c r="F43" s="21">
        <v>1.82</v>
      </c>
      <c r="G43" s="21">
        <v>45.1</v>
      </c>
      <c r="H43" s="22">
        <v>24.8</v>
      </c>
      <c r="J43" s="6"/>
      <c r="K43" s="71"/>
      <c r="L43" s="16"/>
      <c r="M43" s="4"/>
      <c r="N43" s="4"/>
      <c r="O43" s="21"/>
      <c r="P43" s="21"/>
      <c r="Q43" s="22"/>
    </row>
    <row r="44" spans="1:17">
      <c r="A44" s="6"/>
      <c r="B44" s="71"/>
      <c r="C44" s="20" t="s">
        <v>5</v>
      </c>
      <c r="D44" s="4">
        <v>59</v>
      </c>
      <c r="E44" s="4">
        <v>144</v>
      </c>
      <c r="F44" s="21">
        <v>2.44</v>
      </c>
      <c r="G44" s="21">
        <v>69.900000000000006</v>
      </c>
      <c r="H44" s="22">
        <v>28.6</v>
      </c>
      <c r="J44" s="6"/>
      <c r="K44" s="71"/>
      <c r="L44" s="16"/>
      <c r="M44" s="4"/>
      <c r="N44" s="4"/>
      <c r="O44" s="21"/>
      <c r="P44" s="21"/>
      <c r="Q44" s="22"/>
    </row>
    <row r="45" spans="1:17">
      <c r="A45" s="6"/>
      <c r="B45" s="71"/>
      <c r="C45" s="20" t="s">
        <v>6</v>
      </c>
      <c r="D45" s="4">
        <v>131</v>
      </c>
      <c r="E45" s="4">
        <v>303</v>
      </c>
      <c r="F45" s="21">
        <v>2.31</v>
      </c>
      <c r="G45" s="21">
        <v>78.7</v>
      </c>
      <c r="H45" s="22">
        <v>34</v>
      </c>
      <c r="J45" s="6"/>
      <c r="K45" s="71"/>
      <c r="L45" s="16"/>
      <c r="M45" s="4"/>
      <c r="N45" s="4"/>
      <c r="O45" s="21"/>
      <c r="P45" s="21"/>
      <c r="Q45" s="22"/>
    </row>
    <row r="46" spans="1:17">
      <c r="A46" s="6"/>
      <c r="B46" s="71" t="s">
        <v>21</v>
      </c>
      <c r="C46" s="20" t="s">
        <v>3</v>
      </c>
      <c r="D46" s="4">
        <v>878</v>
      </c>
      <c r="E46" s="4">
        <v>1832</v>
      </c>
      <c r="F46" s="21">
        <v>2.09</v>
      </c>
      <c r="G46" s="21">
        <v>55</v>
      </c>
      <c r="H46" s="22">
        <v>26.4</v>
      </c>
      <c r="J46" s="6"/>
      <c r="K46" s="71"/>
      <c r="L46" s="16"/>
      <c r="M46" s="4"/>
      <c r="N46" s="4"/>
      <c r="O46" s="21"/>
      <c r="P46" s="21"/>
      <c r="Q46" s="22"/>
    </row>
    <row r="47" spans="1:17">
      <c r="A47" s="6"/>
      <c r="B47" s="71"/>
      <c r="C47" s="20" t="s">
        <v>4</v>
      </c>
      <c r="D47" s="4">
        <v>126</v>
      </c>
      <c r="E47" s="4">
        <v>300</v>
      </c>
      <c r="F47" s="21">
        <v>2.38</v>
      </c>
      <c r="G47" s="21">
        <v>67.2</v>
      </c>
      <c r="H47" s="22">
        <v>28.2</v>
      </c>
      <c r="J47" s="6"/>
      <c r="K47" s="71"/>
      <c r="L47" s="16"/>
      <c r="M47" s="4"/>
      <c r="N47" s="4"/>
      <c r="O47" s="21"/>
      <c r="P47" s="21"/>
      <c r="Q47" s="22"/>
    </row>
    <row r="48" spans="1:17">
      <c r="A48" s="6"/>
      <c r="B48" s="71"/>
      <c r="C48" s="20" t="s">
        <v>5</v>
      </c>
      <c r="D48" s="4">
        <v>47</v>
      </c>
      <c r="E48" s="4">
        <v>85</v>
      </c>
      <c r="F48" s="21">
        <v>1.81</v>
      </c>
      <c r="G48" s="21">
        <v>39.6</v>
      </c>
      <c r="H48" s="22">
        <v>21.9</v>
      </c>
      <c r="J48" s="6"/>
      <c r="K48" s="71"/>
      <c r="L48" s="16"/>
      <c r="M48" s="4"/>
      <c r="N48" s="4"/>
      <c r="O48" s="21"/>
      <c r="P48" s="21"/>
      <c r="Q48" s="22"/>
    </row>
    <row r="49" spans="1:17">
      <c r="A49" s="6"/>
      <c r="B49" s="71"/>
      <c r="C49" s="20" t="s">
        <v>6</v>
      </c>
      <c r="D49" s="4">
        <v>81</v>
      </c>
      <c r="E49" s="4">
        <v>157</v>
      </c>
      <c r="F49" s="21">
        <v>1.94</v>
      </c>
      <c r="G49" s="21">
        <v>53.9</v>
      </c>
      <c r="H49" s="22">
        <v>27.8</v>
      </c>
      <c r="J49" s="6"/>
      <c r="K49" s="71"/>
      <c r="L49" s="16"/>
      <c r="M49" s="4"/>
      <c r="N49" s="4"/>
      <c r="O49" s="21"/>
      <c r="P49" s="21"/>
      <c r="Q49" s="22"/>
    </row>
    <row r="50" spans="1:17">
      <c r="A50" s="68" t="s">
        <v>22</v>
      </c>
      <c r="B50" s="68"/>
      <c r="C50" s="20" t="s">
        <v>3</v>
      </c>
      <c r="D50" s="4">
        <v>166</v>
      </c>
      <c r="E50" s="4">
        <v>347</v>
      </c>
      <c r="F50" s="21">
        <v>1.1200000000000001</v>
      </c>
      <c r="G50" s="21">
        <v>59.4</v>
      </c>
      <c r="H50" s="22">
        <v>28.4</v>
      </c>
      <c r="J50" s="68"/>
      <c r="K50" s="68"/>
      <c r="L50" s="16"/>
      <c r="M50" s="4"/>
      <c r="N50" s="4"/>
      <c r="O50" s="21"/>
      <c r="P50" s="21"/>
      <c r="Q50" s="22"/>
    </row>
    <row r="51" spans="1:17">
      <c r="A51" s="68"/>
      <c r="B51" s="68"/>
      <c r="C51" s="20" t="s">
        <v>4</v>
      </c>
      <c r="D51" s="4">
        <v>35</v>
      </c>
      <c r="E51" s="4">
        <v>99</v>
      </c>
      <c r="F51" s="21">
        <v>2.83</v>
      </c>
      <c r="G51" s="21">
        <v>63.6</v>
      </c>
      <c r="H51" s="22">
        <v>22.5</v>
      </c>
      <c r="J51" s="68"/>
      <c r="K51" s="68"/>
      <c r="L51" s="16"/>
      <c r="M51" s="4"/>
      <c r="N51" s="4"/>
      <c r="O51" s="21"/>
      <c r="P51" s="21"/>
      <c r="Q51" s="22"/>
    </row>
    <row r="52" spans="1:17">
      <c r="A52" s="68"/>
      <c r="B52" s="68"/>
      <c r="C52" s="20" t="s">
        <v>5</v>
      </c>
      <c r="D52" s="4">
        <v>17</v>
      </c>
      <c r="E52" s="4">
        <v>40</v>
      </c>
      <c r="F52" s="21">
        <v>2.35</v>
      </c>
      <c r="G52" s="21">
        <v>51.9</v>
      </c>
      <c r="H52" s="22">
        <v>22.1</v>
      </c>
      <c r="J52" s="68"/>
      <c r="K52" s="68"/>
      <c r="L52" s="16"/>
      <c r="M52" s="4"/>
      <c r="N52" s="4"/>
      <c r="O52" s="21"/>
      <c r="P52" s="21"/>
      <c r="Q52" s="22"/>
    </row>
    <row r="53" spans="1:17">
      <c r="A53" s="68"/>
      <c r="B53" s="68"/>
      <c r="C53" s="20" t="s">
        <v>6</v>
      </c>
      <c r="D53" s="4">
        <v>37</v>
      </c>
      <c r="E53" s="4">
        <v>71</v>
      </c>
      <c r="F53" s="21">
        <v>1.92</v>
      </c>
      <c r="G53" s="21">
        <v>63.5</v>
      </c>
      <c r="H53" s="22">
        <v>33.1</v>
      </c>
      <c r="J53" s="68"/>
      <c r="K53" s="68"/>
      <c r="L53" s="16"/>
      <c r="M53" s="4"/>
      <c r="N53" s="4"/>
      <c r="O53" s="21"/>
      <c r="P53" s="21"/>
      <c r="Q53" s="22"/>
    </row>
    <row r="54" spans="1:17">
      <c r="A54" s="6"/>
      <c r="B54" s="6"/>
      <c r="C54" s="20"/>
      <c r="D54" s="4"/>
      <c r="E54" s="4"/>
      <c r="F54" s="21"/>
      <c r="G54" s="21"/>
      <c r="H54" s="22"/>
      <c r="J54" s="6"/>
      <c r="K54" s="6"/>
      <c r="L54" s="16"/>
      <c r="M54" s="4"/>
      <c r="N54" s="4"/>
      <c r="O54" s="21"/>
      <c r="P54" s="21"/>
      <c r="Q54" s="22"/>
    </row>
    <row r="55" spans="1:17">
      <c r="A55" s="69" t="s">
        <v>23</v>
      </c>
      <c r="B55" s="69"/>
      <c r="C55" s="20" t="s">
        <v>3</v>
      </c>
      <c r="D55" s="4">
        <v>381</v>
      </c>
      <c r="E55" s="4">
        <v>428</v>
      </c>
      <c r="F55" s="21">
        <v>1.1200000000000001</v>
      </c>
      <c r="G55" s="34" t="s">
        <v>44</v>
      </c>
      <c r="H55" s="23" t="s">
        <v>44</v>
      </c>
      <c r="J55" s="69"/>
      <c r="K55" s="69"/>
      <c r="L55" s="16"/>
      <c r="M55" s="4"/>
      <c r="N55" s="4"/>
      <c r="O55" s="21"/>
      <c r="P55" s="34"/>
      <c r="Q55" s="23"/>
    </row>
    <row r="56" spans="1:17">
      <c r="A56" s="69"/>
      <c r="B56" s="69"/>
      <c r="C56" s="20" t="s">
        <v>4</v>
      </c>
      <c r="D56" s="4">
        <v>99</v>
      </c>
      <c r="E56" s="4">
        <v>119</v>
      </c>
      <c r="F56" s="21">
        <v>1.2</v>
      </c>
      <c r="G56" s="34" t="s">
        <v>43</v>
      </c>
      <c r="H56" s="23" t="s">
        <v>43</v>
      </c>
      <c r="J56" s="69"/>
      <c r="K56" s="69"/>
      <c r="L56" s="16"/>
      <c r="M56" s="4"/>
      <c r="N56" s="4"/>
      <c r="O56" s="21"/>
      <c r="P56" s="34"/>
      <c r="Q56" s="23"/>
    </row>
    <row r="57" spans="1:17">
      <c r="A57" s="69"/>
      <c r="B57" s="69"/>
      <c r="C57" s="20" t="s">
        <v>5</v>
      </c>
      <c r="D57" s="4">
        <v>8</v>
      </c>
      <c r="E57" s="4">
        <v>11</v>
      </c>
      <c r="F57" s="21">
        <v>1.38</v>
      </c>
      <c r="G57" s="34" t="s">
        <v>45</v>
      </c>
      <c r="H57" s="23" t="s">
        <v>45</v>
      </c>
      <c r="J57" s="69"/>
      <c r="K57" s="69"/>
      <c r="L57" s="16"/>
      <c r="M57" s="4"/>
      <c r="N57" s="4"/>
      <c r="O57" s="21"/>
      <c r="P57" s="34"/>
      <c r="Q57" s="23"/>
    </row>
    <row r="58" spans="1:17" ht="14.25" thickBot="1">
      <c r="A58" s="70"/>
      <c r="B58" s="70"/>
      <c r="C58" s="25" t="s">
        <v>6</v>
      </c>
      <c r="D58" s="9">
        <v>43</v>
      </c>
      <c r="E58" s="9">
        <v>93</v>
      </c>
      <c r="F58" s="26">
        <v>2.16</v>
      </c>
      <c r="G58" s="35" t="s">
        <v>46</v>
      </c>
      <c r="H58" s="27" t="s">
        <v>46</v>
      </c>
      <c r="J58" s="69"/>
      <c r="K58" s="69"/>
      <c r="L58" s="16"/>
      <c r="M58" s="4"/>
      <c r="N58" s="4"/>
      <c r="O58" s="21"/>
      <c r="P58" s="34"/>
      <c r="Q58" s="23"/>
    </row>
    <row r="59" spans="1:17">
      <c r="B59" s="1" t="s">
        <v>8</v>
      </c>
      <c r="J59" s="6"/>
      <c r="K59" s="6"/>
      <c r="L59" s="16"/>
      <c r="M59" s="6"/>
      <c r="N59" s="6"/>
      <c r="O59" s="6"/>
      <c r="P59" s="6"/>
      <c r="Q59" s="6"/>
    </row>
    <row r="60" spans="1:17">
      <c r="J60" s="6"/>
      <c r="K60" s="6"/>
      <c r="L60" s="16"/>
      <c r="M60" s="6"/>
      <c r="N60" s="6"/>
      <c r="O60" s="6"/>
      <c r="P60" s="6"/>
      <c r="Q60" s="6"/>
    </row>
    <row r="61" spans="1:17">
      <c r="J61" s="6"/>
      <c r="K61" s="6"/>
      <c r="L61" s="16"/>
      <c r="M61" s="6"/>
      <c r="N61" s="6"/>
      <c r="O61" s="6"/>
      <c r="P61" s="6"/>
      <c r="Q61" s="6"/>
    </row>
    <row r="62" spans="1:17" ht="18.75" customHeight="1">
      <c r="A62" s="5">
        <v>27</v>
      </c>
      <c r="B62" s="5" t="s">
        <v>27</v>
      </c>
      <c r="J62" s="32"/>
      <c r="K62" s="32"/>
      <c r="L62" s="16"/>
      <c r="M62" s="6"/>
      <c r="N62" s="6"/>
      <c r="O62" s="6"/>
      <c r="P62" s="6"/>
      <c r="Q62" s="6"/>
    </row>
    <row r="63" spans="1:17" ht="18.75" customHeight="1" thickBot="1">
      <c r="B63" s="5" t="s">
        <v>28</v>
      </c>
      <c r="G63" s="18" t="s">
        <v>11</v>
      </c>
      <c r="J63" s="6"/>
      <c r="K63" s="32"/>
      <c r="L63" s="16"/>
      <c r="M63" s="6"/>
      <c r="N63" s="6"/>
      <c r="O63" s="6"/>
      <c r="P63" s="33"/>
      <c r="Q63" s="6"/>
    </row>
    <row r="64" spans="1:17" ht="40.5">
      <c r="A64" s="74" t="s">
        <v>40</v>
      </c>
      <c r="B64" s="74"/>
      <c r="C64" s="12"/>
      <c r="D64" s="36" t="s">
        <v>32</v>
      </c>
      <c r="E64" s="36" t="s">
        <v>33</v>
      </c>
      <c r="F64" s="36" t="s">
        <v>29</v>
      </c>
      <c r="G64" s="36" t="s">
        <v>30</v>
      </c>
      <c r="H64" s="36" t="s">
        <v>31</v>
      </c>
      <c r="J64" s="68"/>
      <c r="K64" s="68"/>
      <c r="L64" s="16"/>
      <c r="M64" s="13"/>
      <c r="N64" s="13"/>
      <c r="O64" s="13"/>
      <c r="P64" s="13"/>
      <c r="Q64" s="13"/>
    </row>
    <row r="65" spans="1:17" ht="24" customHeight="1">
      <c r="A65" s="68" t="s">
        <v>0</v>
      </c>
      <c r="B65" s="68"/>
      <c r="C65" s="20"/>
      <c r="D65" s="28">
        <f>SUM(D67:D78,D91:D94)</f>
        <v>14636</v>
      </c>
      <c r="E65" s="28">
        <f>SUM(E67:E78,E91:E94)</f>
        <v>46713</v>
      </c>
      <c r="F65" s="29" t="s">
        <v>48</v>
      </c>
      <c r="G65" s="30" t="s">
        <v>48</v>
      </c>
      <c r="H65" s="30" t="s">
        <v>48</v>
      </c>
      <c r="J65" s="68"/>
      <c r="K65" s="68"/>
      <c r="L65" s="16"/>
      <c r="M65" s="28"/>
      <c r="N65" s="28"/>
      <c r="O65" s="29"/>
      <c r="P65" s="30"/>
      <c r="Q65" s="30"/>
    </row>
    <row r="66" spans="1:17" ht="15" customHeight="1">
      <c r="A66" s="2"/>
      <c r="B66" s="2"/>
      <c r="C66" s="20"/>
      <c r="D66" s="28"/>
      <c r="E66" s="28"/>
      <c r="F66" s="29"/>
      <c r="G66" s="30"/>
      <c r="H66" s="30"/>
      <c r="J66" s="2"/>
      <c r="K66" s="2"/>
      <c r="L66" s="16"/>
      <c r="M66" s="28"/>
      <c r="N66" s="28"/>
      <c r="O66" s="29"/>
      <c r="P66" s="30"/>
      <c r="Q66" s="30"/>
    </row>
    <row r="67" spans="1:17">
      <c r="A67" s="6"/>
      <c r="B67" s="64" t="s">
        <v>34</v>
      </c>
      <c r="C67" s="20" t="s">
        <v>3</v>
      </c>
      <c r="D67" s="4">
        <v>8831</v>
      </c>
      <c r="E67" s="4">
        <v>28603</v>
      </c>
      <c r="F67" s="21">
        <v>3.24</v>
      </c>
      <c r="G67" s="22">
        <v>154.9</v>
      </c>
      <c r="H67" s="22">
        <v>47.8</v>
      </c>
      <c r="J67" s="6"/>
      <c r="K67" s="68"/>
      <c r="L67" s="16"/>
      <c r="M67" s="4"/>
      <c r="N67" s="4"/>
      <c r="O67" s="21"/>
      <c r="P67" s="22"/>
      <c r="Q67" s="22"/>
    </row>
    <row r="68" spans="1:17">
      <c r="A68" s="6"/>
      <c r="B68" s="64"/>
      <c r="C68" s="20" t="s">
        <v>4</v>
      </c>
      <c r="D68" s="4">
        <v>2418</v>
      </c>
      <c r="E68" s="4">
        <v>7541</v>
      </c>
      <c r="F68" s="21">
        <v>3.12</v>
      </c>
      <c r="G68" s="22">
        <v>158.1</v>
      </c>
      <c r="H68" s="22">
        <v>50.7</v>
      </c>
      <c r="J68" s="6"/>
      <c r="K68" s="68"/>
      <c r="L68" s="16"/>
      <c r="M68" s="4"/>
      <c r="N68" s="4"/>
      <c r="O68" s="21"/>
      <c r="P68" s="22"/>
      <c r="Q68" s="22"/>
    </row>
    <row r="69" spans="1:17">
      <c r="A69" s="6"/>
      <c r="B69" s="64"/>
      <c r="C69" s="20" t="s">
        <v>5</v>
      </c>
      <c r="D69" s="4">
        <v>1030</v>
      </c>
      <c r="E69" s="4">
        <v>3350</v>
      </c>
      <c r="F69" s="21">
        <v>3.25</v>
      </c>
      <c r="G69" s="22">
        <v>159.6</v>
      </c>
      <c r="H69" s="22">
        <v>49.1</v>
      </c>
      <c r="J69" s="6"/>
      <c r="K69" s="68"/>
      <c r="L69" s="16"/>
      <c r="M69" s="4"/>
      <c r="N69" s="4"/>
      <c r="O69" s="21"/>
      <c r="P69" s="22"/>
      <c r="Q69" s="22"/>
    </row>
    <row r="70" spans="1:17">
      <c r="A70" s="6"/>
      <c r="B70" s="64"/>
      <c r="C70" s="20" t="s">
        <v>6</v>
      </c>
      <c r="D70" s="4">
        <v>1940</v>
      </c>
      <c r="E70" s="4">
        <v>6493</v>
      </c>
      <c r="F70" s="21">
        <v>3.35</v>
      </c>
      <c r="G70" s="22">
        <v>161</v>
      </c>
      <c r="H70" s="22">
        <v>48.1</v>
      </c>
      <c r="J70" s="6"/>
      <c r="K70" s="68"/>
      <c r="L70" s="16"/>
      <c r="M70" s="4"/>
      <c r="N70" s="4"/>
      <c r="O70" s="21"/>
      <c r="P70" s="22"/>
      <c r="Q70" s="22"/>
    </row>
    <row r="71" spans="1:17">
      <c r="A71" s="6"/>
      <c r="B71" s="64" t="s">
        <v>35</v>
      </c>
      <c r="C71" s="20" t="s">
        <v>3</v>
      </c>
      <c r="D71" s="4">
        <v>183</v>
      </c>
      <c r="E71" s="4">
        <v>310</v>
      </c>
      <c r="F71" s="21">
        <v>1.69</v>
      </c>
      <c r="G71" s="22">
        <v>51</v>
      </c>
      <c r="H71" s="22">
        <v>30.1</v>
      </c>
      <c r="J71" s="6"/>
      <c r="K71" s="68"/>
      <c r="L71" s="16"/>
      <c r="M71" s="4"/>
      <c r="N71" s="4"/>
      <c r="O71" s="21"/>
      <c r="P71" s="22"/>
      <c r="Q71" s="22"/>
    </row>
    <row r="72" spans="1:17">
      <c r="A72" s="6"/>
      <c r="B72" s="64"/>
      <c r="C72" s="20" t="s">
        <v>4</v>
      </c>
      <c r="D72" s="4">
        <v>10</v>
      </c>
      <c r="E72" s="4">
        <v>21</v>
      </c>
      <c r="F72" s="21">
        <v>2.1</v>
      </c>
      <c r="G72" s="22">
        <v>54.1</v>
      </c>
      <c r="H72" s="22">
        <v>25.7</v>
      </c>
      <c r="J72" s="6"/>
      <c r="K72" s="68"/>
      <c r="L72" s="16"/>
      <c r="M72" s="4"/>
      <c r="N72" s="4"/>
      <c r="O72" s="21"/>
      <c r="P72" s="22"/>
      <c r="Q72" s="22"/>
    </row>
    <row r="73" spans="1:17">
      <c r="A73" s="6"/>
      <c r="B73" s="64"/>
      <c r="C73" s="20" t="s">
        <v>5</v>
      </c>
      <c r="D73" s="4">
        <v>19</v>
      </c>
      <c r="E73" s="4">
        <v>32</v>
      </c>
      <c r="F73" s="21">
        <v>1.68</v>
      </c>
      <c r="G73" s="22">
        <v>42.2</v>
      </c>
      <c r="H73" s="22">
        <v>25</v>
      </c>
      <c r="J73" s="6"/>
      <c r="K73" s="68"/>
      <c r="L73" s="16"/>
      <c r="M73" s="4"/>
      <c r="N73" s="4"/>
      <c r="O73" s="21"/>
      <c r="P73" s="22"/>
      <c r="Q73" s="22"/>
    </row>
    <row r="74" spans="1:17">
      <c r="A74" s="6"/>
      <c r="B74" s="64"/>
      <c r="C74" s="20" t="s">
        <v>6</v>
      </c>
      <c r="D74" s="4">
        <v>12</v>
      </c>
      <c r="E74" s="4">
        <v>26</v>
      </c>
      <c r="F74" s="21">
        <v>2.17</v>
      </c>
      <c r="G74" s="22">
        <v>63.8</v>
      </c>
      <c r="H74" s="22">
        <v>29.5</v>
      </c>
      <c r="J74" s="6"/>
      <c r="K74" s="68"/>
      <c r="L74" s="16"/>
      <c r="M74" s="4"/>
      <c r="N74" s="4"/>
      <c r="O74" s="21"/>
      <c r="P74" s="22"/>
      <c r="Q74" s="22"/>
    </row>
    <row r="75" spans="1:17">
      <c r="A75" s="6"/>
      <c r="B75" s="64" t="s">
        <v>36</v>
      </c>
      <c r="C75" s="20" t="s">
        <v>3</v>
      </c>
      <c r="D75" s="4">
        <v>149</v>
      </c>
      <c r="E75" s="4">
        <v>254</v>
      </c>
      <c r="F75" s="21">
        <v>1.7</v>
      </c>
      <c r="G75" s="22">
        <v>50.7</v>
      </c>
      <c r="H75" s="22">
        <v>29.8</v>
      </c>
      <c r="J75" s="6"/>
      <c r="K75" s="68"/>
      <c r="L75" s="16"/>
      <c r="M75" s="4"/>
      <c r="N75" s="4"/>
      <c r="O75" s="21"/>
      <c r="P75" s="22"/>
      <c r="Q75" s="22"/>
    </row>
    <row r="76" spans="1:17">
      <c r="A76" s="6"/>
      <c r="B76" s="64"/>
      <c r="C76" s="20" t="s">
        <v>4</v>
      </c>
      <c r="D76" s="4">
        <v>23</v>
      </c>
      <c r="E76" s="4">
        <v>39</v>
      </c>
      <c r="F76" s="21">
        <v>1.7</v>
      </c>
      <c r="G76" s="22">
        <v>48.3</v>
      </c>
      <c r="H76" s="22">
        <v>28.5</v>
      </c>
      <c r="J76" s="6"/>
      <c r="K76" s="68"/>
      <c r="L76" s="16"/>
      <c r="M76" s="4"/>
      <c r="N76" s="4"/>
      <c r="O76" s="21"/>
      <c r="P76" s="22"/>
      <c r="Q76" s="22"/>
    </row>
    <row r="77" spans="1:17">
      <c r="A77" s="6"/>
      <c r="B77" s="64"/>
      <c r="C77" s="20" t="s">
        <v>5</v>
      </c>
      <c r="D77" s="4">
        <v>2</v>
      </c>
      <c r="E77" s="4">
        <v>3</v>
      </c>
      <c r="F77" s="21">
        <v>1.5</v>
      </c>
      <c r="G77" s="22">
        <v>26.7</v>
      </c>
      <c r="H77" s="22">
        <v>17.8</v>
      </c>
      <c r="J77" s="6"/>
      <c r="K77" s="68"/>
      <c r="L77" s="16"/>
      <c r="M77" s="4"/>
      <c r="N77" s="4"/>
      <c r="O77" s="21"/>
      <c r="P77" s="22"/>
      <c r="Q77" s="22"/>
    </row>
    <row r="78" spans="1:17">
      <c r="A78" s="6"/>
      <c r="B78" s="64"/>
      <c r="C78" s="20" t="s">
        <v>6</v>
      </c>
      <c r="D78" s="4">
        <v>9</v>
      </c>
      <c r="E78" s="4">
        <v>15</v>
      </c>
      <c r="F78" s="21">
        <v>1.67</v>
      </c>
      <c r="G78" s="22">
        <v>97.2</v>
      </c>
      <c r="H78" s="22">
        <v>58.3</v>
      </c>
      <c r="J78" s="6"/>
      <c r="K78" s="68"/>
      <c r="L78" s="16"/>
      <c r="M78" s="4"/>
      <c r="N78" s="4"/>
      <c r="O78" s="21"/>
      <c r="P78" s="22"/>
      <c r="Q78" s="22"/>
    </row>
    <row r="79" spans="1:17">
      <c r="A79" s="6"/>
      <c r="B79" s="64" t="s">
        <v>37</v>
      </c>
      <c r="C79" s="20" t="s">
        <v>3</v>
      </c>
      <c r="D79" s="4">
        <v>96</v>
      </c>
      <c r="E79" s="4">
        <v>160</v>
      </c>
      <c r="F79" s="21">
        <v>1.67</v>
      </c>
      <c r="G79" s="22">
        <v>46.3</v>
      </c>
      <c r="H79" s="22">
        <v>27.8</v>
      </c>
      <c r="J79" s="6"/>
      <c r="K79" s="68"/>
      <c r="L79" s="16"/>
      <c r="M79" s="4"/>
      <c r="N79" s="4"/>
      <c r="O79" s="21"/>
      <c r="P79" s="22"/>
      <c r="Q79" s="22"/>
    </row>
    <row r="80" spans="1:17">
      <c r="A80" s="6"/>
      <c r="B80" s="64"/>
      <c r="C80" s="20" t="s">
        <v>4</v>
      </c>
      <c r="D80" s="4">
        <v>18</v>
      </c>
      <c r="E80" s="4">
        <v>27</v>
      </c>
      <c r="F80" s="21">
        <v>1.5</v>
      </c>
      <c r="G80" s="22">
        <v>50.2</v>
      </c>
      <c r="H80" s="22">
        <v>33.5</v>
      </c>
      <c r="J80" s="6"/>
      <c r="K80" s="68"/>
      <c r="L80" s="16"/>
      <c r="M80" s="4"/>
      <c r="N80" s="4"/>
      <c r="O80" s="21"/>
      <c r="P80" s="22"/>
      <c r="Q80" s="22"/>
    </row>
    <row r="81" spans="1:17">
      <c r="A81" s="6"/>
      <c r="B81" s="64"/>
      <c r="C81" s="20" t="s">
        <v>5</v>
      </c>
      <c r="D81" s="4">
        <v>2</v>
      </c>
      <c r="E81" s="4">
        <v>3</v>
      </c>
      <c r="F81" s="21">
        <v>1.5</v>
      </c>
      <c r="G81" s="22">
        <v>26.7</v>
      </c>
      <c r="H81" s="22">
        <v>17.8</v>
      </c>
      <c r="J81" s="6"/>
      <c r="K81" s="68"/>
      <c r="L81" s="16"/>
      <c r="M81" s="4"/>
      <c r="N81" s="4"/>
      <c r="O81" s="21"/>
      <c r="P81" s="22"/>
      <c r="Q81" s="22"/>
    </row>
    <row r="82" spans="1:17">
      <c r="A82" s="6"/>
      <c r="B82" s="64"/>
      <c r="C82" s="20" t="s">
        <v>6</v>
      </c>
      <c r="D82" s="4">
        <v>2</v>
      </c>
      <c r="E82" s="4">
        <v>6</v>
      </c>
      <c r="F82" s="21">
        <v>3</v>
      </c>
      <c r="G82" s="22">
        <v>191.5</v>
      </c>
      <c r="H82" s="22">
        <v>63.8</v>
      </c>
      <c r="J82" s="6"/>
      <c r="K82" s="68"/>
      <c r="L82" s="16"/>
      <c r="M82" s="4"/>
      <c r="N82" s="4"/>
      <c r="O82" s="21"/>
      <c r="P82" s="22"/>
      <c r="Q82" s="22"/>
    </row>
    <row r="83" spans="1:17">
      <c r="A83" s="6"/>
      <c r="B83" s="64" t="s">
        <v>38</v>
      </c>
      <c r="C83" s="20" t="s">
        <v>3</v>
      </c>
      <c r="D83" s="4">
        <v>50</v>
      </c>
      <c r="E83" s="4">
        <v>86</v>
      </c>
      <c r="F83" s="21">
        <v>1.72</v>
      </c>
      <c r="G83" s="22">
        <v>57.8</v>
      </c>
      <c r="H83" s="22">
        <v>33.6</v>
      </c>
      <c r="J83" s="6"/>
      <c r="K83" s="68"/>
      <c r="L83" s="16"/>
      <c r="M83" s="4"/>
      <c r="N83" s="4"/>
      <c r="O83" s="21"/>
      <c r="P83" s="22"/>
      <c r="Q83" s="22"/>
    </row>
    <row r="84" spans="1:17">
      <c r="A84" s="6"/>
      <c r="B84" s="64"/>
      <c r="C84" s="20" t="s">
        <v>4</v>
      </c>
      <c r="D84" s="4">
        <v>5</v>
      </c>
      <c r="E84" s="4">
        <v>12</v>
      </c>
      <c r="F84" s="21">
        <v>2.4</v>
      </c>
      <c r="G84" s="22">
        <v>41.4</v>
      </c>
      <c r="H84" s="22">
        <v>17.3</v>
      </c>
      <c r="J84" s="6"/>
      <c r="K84" s="68"/>
      <c r="L84" s="16"/>
      <c r="M84" s="4"/>
      <c r="N84" s="4"/>
      <c r="O84" s="21"/>
      <c r="P84" s="22"/>
      <c r="Q84" s="22"/>
    </row>
    <row r="85" spans="1:17">
      <c r="A85" s="6"/>
      <c r="B85" s="64"/>
      <c r="C85" s="20" t="s">
        <v>5</v>
      </c>
      <c r="D85" s="4"/>
      <c r="E85" s="4"/>
      <c r="F85" s="21"/>
      <c r="G85" s="22"/>
      <c r="H85" s="22"/>
      <c r="J85" s="6"/>
      <c r="K85" s="68"/>
      <c r="L85" s="16"/>
      <c r="M85" s="4"/>
      <c r="N85" s="4"/>
      <c r="O85" s="21"/>
      <c r="P85" s="22"/>
      <c r="Q85" s="22"/>
    </row>
    <row r="86" spans="1:17">
      <c r="A86" s="6"/>
      <c r="B86" s="64"/>
      <c r="C86" s="20" t="s">
        <v>6</v>
      </c>
      <c r="D86" s="4">
        <v>7</v>
      </c>
      <c r="E86" s="4">
        <v>9</v>
      </c>
      <c r="F86" s="21">
        <v>1.29</v>
      </c>
      <c r="G86" s="22">
        <v>70.3</v>
      </c>
      <c r="H86" s="22">
        <v>54.7</v>
      </c>
      <c r="J86" s="6"/>
      <c r="K86" s="68"/>
      <c r="L86" s="16"/>
      <c r="M86" s="4"/>
      <c r="N86" s="4"/>
      <c r="O86" s="21"/>
      <c r="P86" s="22"/>
      <c r="Q86" s="22"/>
    </row>
    <row r="87" spans="1:17">
      <c r="A87" s="6"/>
      <c r="B87" s="64" t="s">
        <v>39</v>
      </c>
      <c r="C87" s="20" t="s">
        <v>3</v>
      </c>
      <c r="D87" s="4">
        <v>3</v>
      </c>
      <c r="E87" s="4">
        <v>8</v>
      </c>
      <c r="F87" s="21">
        <v>2.67</v>
      </c>
      <c r="G87" s="22">
        <v>74</v>
      </c>
      <c r="H87" s="22">
        <v>27.8</v>
      </c>
      <c r="J87" s="6"/>
      <c r="K87" s="68"/>
      <c r="L87" s="16"/>
      <c r="M87" s="4"/>
      <c r="N87" s="4"/>
      <c r="O87" s="21"/>
      <c r="P87" s="22"/>
      <c r="Q87" s="22"/>
    </row>
    <row r="88" spans="1:17">
      <c r="A88" s="6"/>
      <c r="B88" s="64"/>
      <c r="C88" s="20" t="s">
        <v>4</v>
      </c>
      <c r="D88" s="4"/>
      <c r="E88" s="4"/>
      <c r="F88" s="21"/>
      <c r="G88" s="22"/>
      <c r="H88" s="22"/>
      <c r="J88" s="6"/>
      <c r="K88" s="68"/>
      <c r="L88" s="16"/>
      <c r="M88" s="4"/>
      <c r="N88" s="4"/>
      <c r="O88" s="21"/>
      <c r="P88" s="22"/>
      <c r="Q88" s="22"/>
    </row>
    <row r="89" spans="1:17">
      <c r="A89" s="6"/>
      <c r="B89" s="64"/>
      <c r="C89" s="20" t="s">
        <v>5</v>
      </c>
      <c r="D89" s="4"/>
      <c r="E89" s="4"/>
      <c r="F89" s="21"/>
      <c r="G89" s="22"/>
      <c r="H89" s="22"/>
      <c r="J89" s="6"/>
      <c r="K89" s="68"/>
      <c r="L89" s="16"/>
      <c r="M89" s="4"/>
      <c r="N89" s="4"/>
      <c r="O89" s="21"/>
      <c r="P89" s="22"/>
      <c r="Q89" s="22"/>
    </row>
    <row r="90" spans="1:17">
      <c r="A90" s="6"/>
      <c r="B90" s="64"/>
      <c r="C90" s="20" t="s">
        <v>6</v>
      </c>
      <c r="D90" s="4"/>
      <c r="E90" s="4"/>
      <c r="F90" s="21"/>
      <c r="G90" s="22"/>
      <c r="H90" s="22"/>
      <c r="J90" s="6"/>
      <c r="K90" s="68"/>
      <c r="L90" s="16"/>
      <c r="M90" s="4"/>
      <c r="N90" s="4"/>
      <c r="O90" s="21"/>
      <c r="P90" s="22"/>
      <c r="Q90" s="22"/>
    </row>
    <row r="91" spans="1:17">
      <c r="A91" s="6"/>
      <c r="B91" s="64" t="s">
        <v>2</v>
      </c>
      <c r="C91" s="20" t="s">
        <v>3</v>
      </c>
      <c r="D91" s="4">
        <v>8</v>
      </c>
      <c r="E91" s="4">
        <v>19</v>
      </c>
      <c r="F91" s="21">
        <v>2.38</v>
      </c>
      <c r="G91" s="22">
        <v>121.3</v>
      </c>
      <c r="H91" s="22">
        <v>51.1</v>
      </c>
      <c r="J91" s="6"/>
      <c r="K91" s="68"/>
      <c r="L91" s="16"/>
      <c r="M91" s="4"/>
      <c r="N91" s="4"/>
      <c r="O91" s="21"/>
      <c r="P91" s="22"/>
      <c r="Q91" s="22"/>
    </row>
    <row r="92" spans="1:17">
      <c r="A92" s="6"/>
      <c r="B92" s="64"/>
      <c r="C92" s="20" t="s">
        <v>4</v>
      </c>
      <c r="D92" s="4">
        <v>1</v>
      </c>
      <c r="E92" s="4">
        <v>1</v>
      </c>
      <c r="F92" s="21">
        <v>1</v>
      </c>
      <c r="G92" s="22">
        <v>59.4</v>
      </c>
      <c r="H92" s="22">
        <v>59.4</v>
      </c>
      <c r="J92" s="6"/>
      <c r="K92" s="68"/>
      <c r="L92" s="16"/>
      <c r="M92" s="4"/>
      <c r="N92" s="4"/>
      <c r="O92" s="21"/>
      <c r="P92" s="22"/>
      <c r="Q92" s="22"/>
    </row>
    <row r="93" spans="1:17">
      <c r="A93" s="6"/>
      <c r="B93" s="64"/>
      <c r="C93" s="20" t="s">
        <v>5</v>
      </c>
      <c r="D93" s="4">
        <v>1</v>
      </c>
      <c r="E93" s="4">
        <v>6</v>
      </c>
      <c r="F93" s="21">
        <v>6</v>
      </c>
      <c r="G93" s="22">
        <v>244.2</v>
      </c>
      <c r="H93" s="22">
        <v>40.700000000000003</v>
      </c>
      <c r="J93" s="6"/>
      <c r="K93" s="68"/>
      <c r="L93" s="16"/>
      <c r="M93" s="4"/>
      <c r="N93" s="4"/>
      <c r="O93" s="21"/>
      <c r="P93" s="22"/>
      <c r="Q93" s="22"/>
    </row>
    <row r="94" spans="1:17" ht="14.25" thickBot="1">
      <c r="A94" s="7"/>
      <c r="B94" s="65"/>
      <c r="C94" s="25" t="s">
        <v>6</v>
      </c>
      <c r="D94" s="9"/>
      <c r="E94" s="9"/>
      <c r="F94" s="26"/>
      <c r="G94" s="31"/>
      <c r="H94" s="31"/>
      <c r="J94" s="6"/>
      <c r="K94" s="68"/>
      <c r="L94" s="16"/>
      <c r="M94" s="4"/>
      <c r="N94" s="4"/>
      <c r="O94" s="21"/>
      <c r="P94" s="22"/>
      <c r="Q94" s="22"/>
    </row>
    <row r="95" spans="1:17">
      <c r="B95" s="1" t="s">
        <v>8</v>
      </c>
      <c r="J95" s="6"/>
      <c r="K95" s="6"/>
      <c r="L95" s="16"/>
      <c r="M95" s="6"/>
      <c r="N95" s="6"/>
      <c r="O95" s="6"/>
      <c r="P95" s="6"/>
      <c r="Q95" s="6"/>
    </row>
    <row r="96" spans="1:17">
      <c r="J96" s="6"/>
      <c r="K96" s="6"/>
      <c r="L96" s="16"/>
      <c r="M96" s="6"/>
      <c r="N96" s="6"/>
      <c r="O96" s="6"/>
      <c r="P96" s="6"/>
      <c r="Q96" s="6"/>
    </row>
    <row r="97" spans="10:17">
      <c r="J97" s="6"/>
      <c r="K97" s="6"/>
      <c r="L97" s="16"/>
      <c r="M97" s="6"/>
      <c r="N97" s="6"/>
      <c r="O97" s="6"/>
      <c r="P97" s="6"/>
      <c r="Q97" s="6"/>
    </row>
    <row r="98" spans="10:17">
      <c r="J98" s="6"/>
      <c r="K98" s="6"/>
      <c r="L98" s="16"/>
      <c r="M98" s="6"/>
      <c r="N98" s="6"/>
      <c r="O98" s="6"/>
      <c r="P98" s="6"/>
      <c r="Q98" s="6"/>
    </row>
    <row r="99" spans="10:17">
      <c r="J99" s="6"/>
      <c r="K99" s="6"/>
      <c r="L99" s="16"/>
      <c r="M99" s="6"/>
      <c r="N99" s="6"/>
      <c r="O99" s="6"/>
      <c r="P99" s="6"/>
      <c r="Q99" s="6"/>
    </row>
    <row r="100" spans="10:17">
      <c r="J100" s="6"/>
      <c r="K100" s="6"/>
      <c r="L100" s="16"/>
      <c r="M100" s="6"/>
      <c r="N100" s="6"/>
      <c r="O100" s="6"/>
      <c r="P100" s="6"/>
      <c r="Q100" s="6"/>
    </row>
    <row r="101" spans="10:17">
      <c r="J101" s="6"/>
      <c r="K101" s="6"/>
      <c r="L101" s="16"/>
      <c r="M101" s="6"/>
      <c r="N101" s="6"/>
      <c r="O101" s="6"/>
      <c r="P101" s="6"/>
      <c r="Q101" s="6"/>
    </row>
    <row r="102" spans="10:17">
      <c r="J102" s="6"/>
      <c r="K102" s="6"/>
      <c r="L102" s="16"/>
      <c r="M102" s="6"/>
      <c r="N102" s="6"/>
      <c r="O102" s="6"/>
      <c r="P102" s="6"/>
      <c r="Q102" s="6"/>
    </row>
    <row r="103" spans="10:17">
      <c r="J103" s="6"/>
      <c r="K103" s="6"/>
      <c r="L103" s="16"/>
      <c r="M103" s="6"/>
      <c r="N103" s="6"/>
      <c r="O103" s="6"/>
      <c r="P103" s="6"/>
      <c r="Q103" s="6"/>
    </row>
    <row r="104" spans="10:17">
      <c r="J104" s="6"/>
      <c r="K104" s="6"/>
      <c r="L104" s="16"/>
      <c r="M104" s="6"/>
      <c r="N104" s="6"/>
      <c r="O104" s="6"/>
      <c r="P104" s="6"/>
      <c r="Q104" s="6"/>
    </row>
    <row r="105" spans="10:17">
      <c r="J105" s="6"/>
      <c r="K105" s="6"/>
      <c r="L105" s="16"/>
      <c r="M105" s="6"/>
      <c r="N105" s="6"/>
      <c r="O105" s="6"/>
      <c r="P105" s="6"/>
      <c r="Q105" s="6"/>
    </row>
    <row r="106" spans="10:17">
      <c r="J106" s="6"/>
      <c r="K106" s="6"/>
      <c r="L106" s="16"/>
      <c r="M106" s="6"/>
      <c r="N106" s="6"/>
      <c r="O106" s="6"/>
      <c r="P106" s="6"/>
      <c r="Q106" s="6"/>
    </row>
    <row r="107" spans="10:17">
      <c r="J107" s="6"/>
      <c r="K107" s="6"/>
      <c r="L107" s="16"/>
      <c r="M107" s="6"/>
      <c r="N107" s="6"/>
      <c r="O107" s="6"/>
      <c r="P107" s="6"/>
      <c r="Q107" s="6"/>
    </row>
    <row r="108" spans="10:17">
      <c r="J108" s="6"/>
      <c r="K108" s="6"/>
      <c r="L108" s="16"/>
      <c r="M108" s="6"/>
      <c r="N108" s="6"/>
      <c r="O108" s="6"/>
      <c r="P108" s="6"/>
      <c r="Q108" s="6"/>
    </row>
    <row r="109" spans="10:17">
      <c r="J109" s="6"/>
      <c r="K109" s="6"/>
      <c r="L109" s="16"/>
      <c r="M109" s="6"/>
      <c r="N109" s="6"/>
      <c r="O109" s="6"/>
      <c r="P109" s="6"/>
      <c r="Q109" s="6"/>
    </row>
    <row r="110" spans="10:17">
      <c r="J110" s="6"/>
      <c r="K110" s="6"/>
      <c r="L110" s="16"/>
      <c r="M110" s="6"/>
      <c r="N110" s="6"/>
      <c r="O110" s="6"/>
      <c r="P110" s="6"/>
      <c r="Q110" s="6"/>
    </row>
    <row r="111" spans="10:17">
      <c r="J111" s="6"/>
      <c r="K111" s="6"/>
      <c r="L111" s="16"/>
      <c r="M111" s="6"/>
      <c r="N111" s="6"/>
      <c r="O111" s="6"/>
      <c r="P111" s="6"/>
      <c r="Q111" s="6"/>
    </row>
    <row r="112" spans="10:17">
      <c r="J112" s="6"/>
      <c r="K112" s="6"/>
      <c r="L112" s="16"/>
      <c r="M112" s="6"/>
      <c r="N112" s="6"/>
      <c r="O112" s="6"/>
      <c r="P112" s="6"/>
      <c r="Q112" s="6"/>
    </row>
    <row r="113" spans="10:17">
      <c r="J113" s="6"/>
      <c r="K113" s="6"/>
      <c r="L113" s="16"/>
      <c r="M113" s="6"/>
      <c r="N113" s="6"/>
      <c r="O113" s="6"/>
      <c r="P113" s="6"/>
      <c r="Q113" s="6"/>
    </row>
    <row r="114" spans="10:17">
      <c r="J114" s="6"/>
      <c r="K114" s="6"/>
      <c r="L114" s="16"/>
      <c r="M114" s="6"/>
      <c r="N114" s="6"/>
      <c r="O114" s="6"/>
      <c r="P114" s="6"/>
      <c r="Q114" s="6"/>
    </row>
    <row r="115" spans="10:17">
      <c r="J115" s="6"/>
      <c r="K115" s="6"/>
      <c r="L115" s="16"/>
      <c r="M115" s="6"/>
      <c r="N115" s="6"/>
      <c r="O115" s="6"/>
      <c r="P115" s="6"/>
      <c r="Q115" s="6"/>
    </row>
    <row r="116" spans="10:17">
      <c r="J116" s="6"/>
      <c r="K116" s="6"/>
      <c r="L116" s="16"/>
      <c r="M116" s="6"/>
      <c r="N116" s="6"/>
      <c r="O116" s="6"/>
      <c r="P116" s="6"/>
      <c r="Q116" s="6"/>
    </row>
    <row r="117" spans="10:17">
      <c r="J117" s="6"/>
      <c r="K117" s="6"/>
      <c r="L117" s="16"/>
      <c r="M117" s="6"/>
      <c r="N117" s="6"/>
      <c r="O117" s="6"/>
      <c r="P117" s="6"/>
      <c r="Q117" s="6"/>
    </row>
    <row r="118" spans="10:17">
      <c r="J118" s="6"/>
      <c r="K118" s="6"/>
      <c r="L118" s="16"/>
      <c r="M118" s="6"/>
      <c r="N118" s="6"/>
      <c r="O118" s="6"/>
      <c r="P118" s="6"/>
      <c r="Q118" s="6"/>
    </row>
    <row r="119" spans="10:17">
      <c r="J119" s="6"/>
      <c r="K119" s="6"/>
      <c r="L119" s="16"/>
      <c r="M119" s="6"/>
      <c r="N119" s="6"/>
      <c r="O119" s="6"/>
      <c r="P119" s="6"/>
      <c r="Q119" s="6"/>
    </row>
    <row r="120" spans="10:17">
      <c r="J120" s="6"/>
      <c r="K120" s="6"/>
      <c r="L120" s="16"/>
      <c r="M120" s="6"/>
      <c r="N120" s="6"/>
      <c r="O120" s="6"/>
      <c r="P120" s="6"/>
      <c r="Q120" s="6"/>
    </row>
    <row r="121" spans="10:17">
      <c r="J121" s="6"/>
      <c r="K121" s="6"/>
      <c r="L121" s="16"/>
      <c r="M121" s="6"/>
      <c r="N121" s="6"/>
      <c r="O121" s="6"/>
      <c r="P121" s="6"/>
      <c r="Q121" s="6"/>
    </row>
    <row r="122" spans="10:17">
      <c r="J122" s="6"/>
      <c r="K122" s="6"/>
      <c r="L122" s="16"/>
      <c r="M122" s="6"/>
      <c r="N122" s="6"/>
      <c r="O122" s="6"/>
      <c r="P122" s="6"/>
      <c r="Q122" s="6"/>
    </row>
    <row r="123" spans="10:17">
      <c r="J123" s="6"/>
      <c r="K123" s="6"/>
      <c r="L123" s="16"/>
      <c r="M123" s="6"/>
      <c r="N123" s="6"/>
      <c r="O123" s="6"/>
      <c r="P123" s="6"/>
      <c r="Q123" s="6"/>
    </row>
    <row r="124" spans="10:17">
      <c r="J124" s="6"/>
      <c r="K124" s="6"/>
      <c r="L124" s="16"/>
      <c r="M124" s="6"/>
      <c r="N124" s="6"/>
      <c r="O124" s="6"/>
      <c r="P124" s="6"/>
      <c r="Q124" s="6"/>
    </row>
    <row r="125" spans="10:17">
      <c r="J125" s="6"/>
      <c r="K125" s="6"/>
      <c r="L125" s="16"/>
      <c r="M125" s="6"/>
      <c r="N125" s="6"/>
      <c r="O125" s="6"/>
      <c r="P125" s="6"/>
      <c r="Q125" s="6"/>
    </row>
    <row r="126" spans="10:17">
      <c r="J126" s="6"/>
      <c r="K126" s="6"/>
      <c r="L126" s="16"/>
      <c r="M126" s="6"/>
      <c r="N126" s="6"/>
      <c r="O126" s="6"/>
      <c r="P126" s="6"/>
      <c r="Q126" s="6"/>
    </row>
    <row r="127" spans="10:17">
      <c r="J127" s="6"/>
      <c r="K127" s="6"/>
      <c r="L127" s="16"/>
      <c r="M127" s="6"/>
      <c r="N127" s="6"/>
      <c r="O127" s="6"/>
      <c r="P127" s="6"/>
      <c r="Q127" s="6"/>
    </row>
    <row r="128" spans="10:17">
      <c r="J128" s="6"/>
      <c r="K128" s="6"/>
      <c r="L128" s="16"/>
      <c r="M128" s="6"/>
      <c r="N128" s="6"/>
      <c r="O128" s="6"/>
      <c r="P128" s="6"/>
      <c r="Q128" s="6"/>
    </row>
    <row r="129" spans="10:17">
      <c r="J129" s="6"/>
      <c r="K129" s="6"/>
      <c r="L129" s="16"/>
      <c r="M129" s="6"/>
      <c r="N129" s="6"/>
      <c r="O129" s="6"/>
      <c r="P129" s="6"/>
      <c r="Q129" s="6"/>
    </row>
    <row r="130" spans="10:17">
      <c r="J130" s="6"/>
      <c r="K130" s="6"/>
      <c r="L130" s="16"/>
      <c r="M130" s="6"/>
      <c r="N130" s="6"/>
      <c r="O130" s="6"/>
      <c r="P130" s="6"/>
      <c r="Q130" s="6"/>
    </row>
    <row r="131" spans="10:17">
      <c r="J131" s="6"/>
      <c r="K131" s="6"/>
      <c r="L131" s="16"/>
      <c r="M131" s="6"/>
      <c r="N131" s="6"/>
      <c r="O131" s="6"/>
      <c r="P131" s="6"/>
      <c r="Q131" s="6"/>
    </row>
    <row r="132" spans="10:17">
      <c r="J132" s="6"/>
      <c r="K132" s="6"/>
      <c r="L132" s="16"/>
      <c r="M132" s="6"/>
      <c r="N132" s="6"/>
      <c r="O132" s="6"/>
      <c r="P132" s="6"/>
      <c r="Q132" s="6"/>
    </row>
    <row r="133" spans="10:17">
      <c r="J133" s="6"/>
      <c r="K133" s="6"/>
      <c r="L133" s="16"/>
      <c r="M133" s="6"/>
      <c r="N133" s="6"/>
      <c r="O133" s="6"/>
      <c r="P133" s="6"/>
      <c r="Q133" s="6"/>
    </row>
    <row r="134" spans="10:17">
      <c r="J134" s="6"/>
      <c r="K134" s="6"/>
      <c r="L134" s="16"/>
      <c r="M134" s="6"/>
      <c r="N134" s="6"/>
      <c r="O134" s="6"/>
      <c r="P134" s="6"/>
      <c r="Q134" s="6"/>
    </row>
    <row r="135" spans="10:17">
      <c r="J135" s="6"/>
      <c r="K135" s="6"/>
      <c r="L135" s="16"/>
      <c r="M135" s="6"/>
      <c r="N135" s="6"/>
      <c r="O135" s="6"/>
      <c r="P135" s="6"/>
      <c r="Q135" s="6"/>
    </row>
    <row r="136" spans="10:17">
      <c r="J136" s="6"/>
      <c r="K136" s="6"/>
      <c r="L136" s="16"/>
      <c r="M136" s="6"/>
      <c r="N136" s="6"/>
      <c r="O136" s="6"/>
      <c r="P136" s="6"/>
      <c r="Q136" s="6"/>
    </row>
    <row r="137" spans="10:17">
      <c r="J137" s="6"/>
      <c r="K137" s="6"/>
      <c r="L137" s="16"/>
      <c r="M137" s="6"/>
      <c r="N137" s="6"/>
      <c r="O137" s="6"/>
      <c r="P137" s="6"/>
      <c r="Q137" s="6"/>
    </row>
    <row r="138" spans="10:17">
      <c r="J138" s="6"/>
      <c r="K138" s="6"/>
      <c r="L138" s="16"/>
      <c r="M138" s="6"/>
      <c r="N138" s="6"/>
      <c r="O138" s="6"/>
      <c r="P138" s="6"/>
      <c r="Q138" s="6"/>
    </row>
    <row r="139" spans="10:17">
      <c r="J139" s="6"/>
      <c r="K139" s="6"/>
      <c r="L139" s="16"/>
      <c r="M139" s="6"/>
      <c r="N139" s="6"/>
      <c r="O139" s="6"/>
      <c r="P139" s="6"/>
      <c r="Q139" s="6"/>
    </row>
    <row r="140" spans="10:17">
      <c r="J140" s="6"/>
      <c r="K140" s="6"/>
      <c r="L140" s="16"/>
      <c r="M140" s="6"/>
      <c r="N140" s="6"/>
      <c r="O140" s="6"/>
      <c r="P140" s="6"/>
      <c r="Q140" s="6"/>
    </row>
    <row r="141" spans="10:17">
      <c r="J141" s="6"/>
      <c r="K141" s="6"/>
      <c r="L141" s="16"/>
      <c r="M141" s="6"/>
      <c r="N141" s="6"/>
      <c r="O141" s="6"/>
      <c r="P141" s="6"/>
      <c r="Q141" s="6"/>
    </row>
    <row r="142" spans="10:17">
      <c r="J142" s="6"/>
      <c r="K142" s="6"/>
      <c r="L142" s="16"/>
      <c r="M142" s="6"/>
      <c r="N142" s="6"/>
      <c r="O142" s="6"/>
      <c r="P142" s="6"/>
      <c r="Q142" s="6"/>
    </row>
    <row r="143" spans="10:17">
      <c r="J143" s="6"/>
      <c r="K143" s="6"/>
      <c r="L143" s="16"/>
      <c r="M143" s="6"/>
      <c r="N143" s="6"/>
      <c r="O143" s="6"/>
      <c r="P143" s="6"/>
      <c r="Q143" s="6"/>
    </row>
    <row r="144" spans="10:17">
      <c r="J144" s="6"/>
      <c r="K144" s="6"/>
      <c r="L144" s="16"/>
      <c r="M144" s="6"/>
      <c r="N144" s="6"/>
      <c r="O144" s="6"/>
      <c r="P144" s="6"/>
      <c r="Q144" s="6"/>
    </row>
    <row r="145" spans="10:17">
      <c r="J145" s="6"/>
      <c r="K145" s="6"/>
      <c r="L145" s="16"/>
      <c r="M145" s="6"/>
      <c r="N145" s="6"/>
      <c r="O145" s="6"/>
      <c r="P145" s="6"/>
      <c r="Q145" s="6"/>
    </row>
    <row r="146" spans="10:17">
      <c r="J146" s="6"/>
      <c r="K146" s="6"/>
      <c r="L146" s="16"/>
      <c r="M146" s="6"/>
      <c r="N146" s="6"/>
      <c r="O146" s="6"/>
      <c r="P146" s="6"/>
      <c r="Q146" s="6"/>
    </row>
    <row r="147" spans="10:17">
      <c r="J147" s="6"/>
      <c r="K147" s="6"/>
      <c r="L147" s="16"/>
      <c r="M147" s="6"/>
      <c r="N147" s="6"/>
      <c r="O147" s="6"/>
      <c r="P147" s="6"/>
      <c r="Q147" s="6"/>
    </row>
  </sheetData>
  <mergeCells count="76">
    <mergeCell ref="J1:Q1"/>
    <mergeCell ref="K87:K90"/>
    <mergeCell ref="K91:K94"/>
    <mergeCell ref="K71:K74"/>
    <mergeCell ref="K75:K78"/>
    <mergeCell ref="K79:K82"/>
    <mergeCell ref="K83:K86"/>
    <mergeCell ref="J55:K58"/>
    <mergeCell ref="J64:K64"/>
    <mergeCell ref="J65:K65"/>
    <mergeCell ref="K67:K70"/>
    <mergeCell ref="K38:K41"/>
    <mergeCell ref="K42:K45"/>
    <mergeCell ref="K46:K49"/>
    <mergeCell ref="J50:K53"/>
    <mergeCell ref="J22:K25"/>
    <mergeCell ref="J26:K29"/>
    <mergeCell ref="J30:K33"/>
    <mergeCell ref="K34:K37"/>
    <mergeCell ref="N19:N20"/>
    <mergeCell ref="O19:O20"/>
    <mergeCell ref="P19:P20"/>
    <mergeCell ref="Q19:Q20"/>
    <mergeCell ref="J19:K19"/>
    <mergeCell ref="M19:M20"/>
    <mergeCell ref="J20:K20"/>
    <mergeCell ref="J6:K6"/>
    <mergeCell ref="J7:K7"/>
    <mergeCell ref="J12:K12"/>
    <mergeCell ref="J14:K14"/>
    <mergeCell ref="P15:Q15"/>
    <mergeCell ref="P3:P4"/>
    <mergeCell ref="Q3:Q4"/>
    <mergeCell ref="J4:K4"/>
    <mergeCell ref="J5:K5"/>
    <mergeCell ref="J3:K3"/>
    <mergeCell ref="M3:M4"/>
    <mergeCell ref="N3:N4"/>
    <mergeCell ref="O3:O4"/>
    <mergeCell ref="A65:B65"/>
    <mergeCell ref="A64:B64"/>
    <mergeCell ref="B79:B82"/>
    <mergeCell ref="F3:F4"/>
    <mergeCell ref="B46:B49"/>
    <mergeCell ref="B34:B37"/>
    <mergeCell ref="A7:B7"/>
    <mergeCell ref="B83:B86"/>
    <mergeCell ref="A19:B19"/>
    <mergeCell ref="A20:B20"/>
    <mergeCell ref="A22:B25"/>
    <mergeCell ref="A26:B29"/>
    <mergeCell ref="B87:B90"/>
    <mergeCell ref="A50:B53"/>
    <mergeCell ref="A55:B58"/>
    <mergeCell ref="B38:B41"/>
    <mergeCell ref="B42:B45"/>
    <mergeCell ref="B91:B94"/>
    <mergeCell ref="H19:H20"/>
    <mergeCell ref="B67:B70"/>
    <mergeCell ref="B71:B74"/>
    <mergeCell ref="B75:B78"/>
    <mergeCell ref="D19:D20"/>
    <mergeCell ref="E19:E20"/>
    <mergeCell ref="F19:F20"/>
    <mergeCell ref="G19:G20"/>
    <mergeCell ref="A30:B33"/>
    <mergeCell ref="A6:B6"/>
    <mergeCell ref="A14:B14"/>
    <mergeCell ref="A12:B12"/>
    <mergeCell ref="G3:G4"/>
    <mergeCell ref="H3:H4"/>
    <mergeCell ref="A4:B4"/>
    <mergeCell ref="A5:B5"/>
    <mergeCell ref="A3:B3"/>
    <mergeCell ref="D3:D4"/>
    <mergeCell ref="E3:E4"/>
  </mergeCells>
  <phoneticPr fontId="2"/>
  <pageMargins left="0.78700000000000003" right="0.78700000000000003" top="0.98399999999999999" bottom="0.98399999999999999" header="0.51200000000000001" footer="0.51200000000000001"/>
  <pageSetup paperSize="9" scale="8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</vt:lpstr>
      <vt:lpstr>'18-1'!Print_Area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2016-01-20T07:34:24Z</cp:lastPrinted>
  <dcterms:created xsi:type="dcterms:W3CDTF">1997-01-08T22:48:59Z</dcterms:created>
  <dcterms:modified xsi:type="dcterms:W3CDTF">2023-03-22T01:52:01Z</dcterms:modified>
</cp:coreProperties>
</file>