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6D6DC8F-1410-47E4-B72F-16E2BD1ABD41}" xr6:coauthVersionLast="36" xr6:coauthVersionMax="36" xr10:uidLastSave="{00000000-0000-0000-0000-000000000000}"/>
  <bookViews>
    <workbookView xWindow="0" yWindow="0" windowWidth="13650" windowHeight="13380" tabRatio="882"/>
  </bookViews>
  <sheets>
    <sheet name="26-2" sheetId="13" r:id="rId1"/>
  </sheets>
  <definedNames>
    <definedName name="_xlnm.Print_Area" localSheetId="0">'26-2'!$A$1:$I$134</definedName>
  </definedNames>
  <calcPr calcId="191029"/>
</workbook>
</file>

<file path=xl/calcChain.xml><?xml version="1.0" encoding="utf-8"?>
<calcChain xmlns="http://schemas.openxmlformats.org/spreadsheetml/2006/main">
  <c r="I76" i="13" l="1"/>
  <c r="E76" i="13" s="1"/>
  <c r="H76" i="13"/>
  <c r="D76" i="13" s="1"/>
  <c r="G76" i="13"/>
  <c r="F76" i="13"/>
  <c r="E91" i="13"/>
  <c r="D91" i="13"/>
  <c r="E90" i="13"/>
  <c r="D90" i="13"/>
  <c r="I89" i="13"/>
  <c r="H89" i="13"/>
  <c r="G89" i="13"/>
  <c r="F89" i="13"/>
  <c r="E89" i="13"/>
  <c r="D89" i="13"/>
  <c r="I82" i="13"/>
  <c r="H82" i="13"/>
  <c r="G82" i="13"/>
  <c r="F82" i="13"/>
  <c r="E82" i="13"/>
  <c r="D82" i="13"/>
  <c r="I70" i="13"/>
  <c r="H70" i="13"/>
  <c r="G70" i="13"/>
  <c r="F70" i="13"/>
  <c r="E70" i="13"/>
  <c r="D70" i="13"/>
  <c r="F64" i="13"/>
  <c r="I64" i="13"/>
  <c r="E64" i="13" s="1"/>
  <c r="H64" i="13"/>
  <c r="D64" i="13"/>
  <c r="G64" i="13"/>
  <c r="I58" i="13"/>
  <c r="H58" i="13"/>
  <c r="G58" i="13"/>
  <c r="F58" i="13"/>
  <c r="E58" i="13"/>
  <c r="D58" i="13"/>
  <c r="I52" i="13"/>
  <c r="H52" i="13"/>
  <c r="G52" i="13"/>
  <c r="F52" i="13"/>
  <c r="E52" i="13"/>
  <c r="D52" i="13"/>
  <c r="E174" i="13"/>
  <c r="D174" i="13"/>
  <c r="E173" i="13"/>
  <c r="D173" i="13"/>
  <c r="E172" i="13"/>
  <c r="D172" i="13"/>
  <c r="E171" i="13"/>
  <c r="D171" i="13"/>
  <c r="I170" i="13"/>
  <c r="H170" i="13"/>
  <c r="G170" i="13"/>
  <c r="F170" i="13"/>
  <c r="E170" i="13"/>
  <c r="D170" i="13"/>
  <c r="E169" i="13"/>
  <c r="D169" i="13"/>
  <c r="E168" i="13"/>
  <c r="D168" i="13"/>
  <c r="E167" i="13"/>
  <c r="D167" i="13"/>
  <c r="E166" i="13"/>
  <c r="D166" i="13"/>
  <c r="I165" i="13"/>
  <c r="H165" i="13"/>
  <c r="G165" i="13"/>
  <c r="E165" i="13" s="1"/>
  <c r="F165" i="13"/>
  <c r="D165" i="13"/>
  <c r="E164" i="13"/>
  <c r="D164" i="13"/>
  <c r="E163" i="13"/>
  <c r="D163" i="13"/>
  <c r="E162" i="13"/>
  <c r="D162" i="13"/>
  <c r="E161" i="13"/>
  <c r="D161" i="13"/>
  <c r="I160" i="13"/>
  <c r="H160" i="13"/>
  <c r="G160" i="13"/>
  <c r="F160" i="13"/>
  <c r="E160" i="13"/>
  <c r="D160" i="13"/>
  <c r="E159" i="13"/>
  <c r="D159" i="13"/>
  <c r="E158" i="13"/>
  <c r="D158" i="13"/>
  <c r="E157" i="13"/>
  <c r="D157" i="13"/>
  <c r="E156" i="13"/>
  <c r="D156" i="13"/>
  <c r="I155" i="13"/>
  <c r="H155" i="13"/>
  <c r="D155" i="13" s="1"/>
  <c r="G155" i="13"/>
  <c r="F155" i="13"/>
  <c r="E155" i="13"/>
  <c r="E154" i="13"/>
  <c r="D154" i="13"/>
  <c r="E153" i="13"/>
  <c r="D153" i="13"/>
  <c r="E152" i="13"/>
  <c r="D152" i="13"/>
  <c r="E151" i="13"/>
  <c r="D151" i="13"/>
  <c r="I150" i="13"/>
  <c r="H150" i="13"/>
  <c r="G150" i="13"/>
  <c r="F150" i="13"/>
  <c r="E150" i="13"/>
  <c r="D150" i="13"/>
  <c r="E149" i="13"/>
  <c r="D149" i="13"/>
  <c r="E148" i="13"/>
  <c r="D148" i="13"/>
  <c r="E147" i="13"/>
  <c r="D147" i="13"/>
  <c r="E146" i="13"/>
  <c r="D146" i="13"/>
  <c r="I145" i="13"/>
  <c r="E145" i="13" s="1"/>
  <c r="H145" i="13"/>
  <c r="D145" i="13" s="1"/>
  <c r="G145" i="13"/>
  <c r="F145" i="13"/>
  <c r="E144" i="13"/>
  <c r="D144" i="13"/>
  <c r="E143" i="13"/>
  <c r="D143" i="13"/>
  <c r="E142" i="13"/>
  <c r="D142" i="13"/>
  <c r="E141" i="13"/>
  <c r="D141" i="13"/>
  <c r="I140" i="13"/>
  <c r="H140" i="13"/>
  <c r="G140" i="13"/>
  <c r="F140" i="13"/>
  <c r="E140" i="13"/>
  <c r="D140" i="13"/>
  <c r="E139" i="13"/>
  <c r="D139" i="13"/>
  <c r="E138" i="13"/>
  <c r="D138" i="13"/>
  <c r="E137" i="13"/>
  <c r="D137" i="13"/>
  <c r="E136" i="13"/>
  <c r="D136" i="13"/>
  <c r="I135" i="13"/>
  <c r="E135" i="13" s="1"/>
  <c r="H135" i="13"/>
  <c r="G135" i="13"/>
  <c r="F135" i="13"/>
  <c r="D135" i="13"/>
  <c r="E134" i="13"/>
  <c r="D134" i="13"/>
  <c r="E133" i="13"/>
  <c r="D133" i="13"/>
  <c r="E132" i="13"/>
  <c r="D132" i="13"/>
  <c r="E131" i="13"/>
  <c r="D131" i="13"/>
  <c r="I130" i="13"/>
  <c r="H130" i="13"/>
  <c r="G130" i="13"/>
  <c r="F130" i="13"/>
  <c r="E130" i="13"/>
  <c r="D130" i="13"/>
  <c r="E128" i="13"/>
  <c r="D128" i="13"/>
  <c r="E127" i="13"/>
  <c r="D127" i="13"/>
  <c r="E126" i="13"/>
  <c r="D126" i="13"/>
  <c r="E125" i="13"/>
  <c r="D125" i="13"/>
  <c r="I124" i="13"/>
  <c r="H124" i="13"/>
  <c r="G124" i="13"/>
  <c r="F124" i="13"/>
  <c r="E124" i="13"/>
  <c r="D124" i="13"/>
  <c r="E123" i="13"/>
  <c r="D123" i="13"/>
  <c r="E122" i="13"/>
  <c r="D122" i="13"/>
  <c r="E121" i="13"/>
  <c r="D121" i="13"/>
  <c r="E120" i="13"/>
  <c r="D120" i="13"/>
  <c r="I119" i="13"/>
  <c r="H119" i="13"/>
  <c r="G119" i="13"/>
  <c r="F119" i="13"/>
  <c r="E119" i="13"/>
  <c r="D119" i="13"/>
  <c r="E118" i="13"/>
  <c r="D118" i="13"/>
  <c r="E117" i="13"/>
  <c r="D117" i="13"/>
  <c r="E116" i="13"/>
  <c r="D116" i="13"/>
  <c r="E115" i="13"/>
  <c r="D115" i="13"/>
  <c r="I114" i="13"/>
  <c r="H114" i="13"/>
  <c r="G114" i="13"/>
  <c r="F114" i="13"/>
  <c r="E114" i="13"/>
  <c r="D114" i="13"/>
  <c r="E113" i="13"/>
  <c r="D113" i="13"/>
  <c r="E112" i="13"/>
  <c r="D112" i="13"/>
  <c r="E111" i="13"/>
  <c r="D111" i="13"/>
  <c r="E110" i="13"/>
  <c r="D110" i="13"/>
  <c r="I109" i="13"/>
  <c r="E109" i="13" s="1"/>
  <c r="H109" i="13"/>
  <c r="D109" i="13" s="1"/>
  <c r="G109" i="13"/>
  <c r="F109" i="13"/>
  <c r="E108" i="13"/>
  <c r="D108" i="13"/>
  <c r="E107" i="13"/>
  <c r="D107" i="13"/>
  <c r="E106" i="13"/>
  <c r="D106" i="13"/>
  <c r="E105" i="13"/>
  <c r="D105" i="13"/>
  <c r="I104" i="13"/>
  <c r="H104" i="13"/>
  <c r="G104" i="13"/>
  <c r="E104" i="13"/>
  <c r="F104" i="13"/>
  <c r="D104" i="13"/>
  <c r="E103" i="13"/>
  <c r="D103" i="13"/>
  <c r="E102" i="13"/>
  <c r="D102" i="13"/>
  <c r="E101" i="13"/>
  <c r="D101" i="13"/>
  <c r="E100" i="13"/>
  <c r="D100" i="13"/>
  <c r="I99" i="13"/>
  <c r="H99" i="13"/>
  <c r="G99" i="13"/>
  <c r="F99" i="13"/>
  <c r="E99" i="13"/>
  <c r="D99" i="13"/>
  <c r="E98" i="13"/>
  <c r="D98" i="13"/>
  <c r="E97" i="13"/>
  <c r="D97" i="13"/>
  <c r="E96" i="13"/>
  <c r="D96" i="13"/>
  <c r="E95" i="13"/>
  <c r="D95" i="13"/>
  <c r="I94" i="13"/>
  <c r="H94" i="13"/>
  <c r="G94" i="13"/>
  <c r="F94" i="13"/>
  <c r="E94" i="13"/>
  <c r="D94" i="13"/>
  <c r="E93" i="13"/>
  <c r="D93" i="13"/>
  <c r="E92" i="13"/>
  <c r="D92" i="13"/>
  <c r="I46" i="13"/>
  <c r="H46" i="13"/>
  <c r="G46" i="13"/>
  <c r="F46" i="13"/>
  <c r="E46" i="13"/>
  <c r="D46" i="13"/>
  <c r="I40" i="13"/>
  <c r="H40" i="13"/>
  <c r="G40" i="13"/>
  <c r="F40" i="13"/>
  <c r="E40" i="13"/>
  <c r="D40" i="13"/>
  <c r="I34" i="13"/>
  <c r="E34" i="13" s="1"/>
  <c r="H34" i="13"/>
  <c r="D34" i="13" s="1"/>
  <c r="G34" i="13"/>
  <c r="F34" i="13"/>
  <c r="I32" i="13"/>
  <c r="H32" i="13"/>
  <c r="G32" i="13"/>
  <c r="F32" i="13"/>
  <c r="E32" i="13"/>
  <c r="D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8" i="13"/>
  <c r="H28" i="13"/>
  <c r="D28" i="13" s="1"/>
  <c r="G28" i="13"/>
  <c r="F28" i="13"/>
  <c r="E28" i="13"/>
  <c r="I26" i="13"/>
  <c r="H26" i="13"/>
  <c r="G26" i="13"/>
  <c r="F26" i="13"/>
  <c r="E26" i="13"/>
  <c r="D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I22" i="13"/>
  <c r="H22" i="13"/>
  <c r="G22" i="13"/>
  <c r="F22" i="13"/>
  <c r="E22" i="13"/>
  <c r="D22" i="13"/>
  <c r="I20" i="13"/>
  <c r="E20" i="13" s="1"/>
  <c r="H20" i="13"/>
  <c r="G20" i="13"/>
  <c r="F20" i="13"/>
  <c r="D20" i="13"/>
  <c r="I19" i="13"/>
  <c r="H19" i="13"/>
  <c r="G19" i="13"/>
  <c r="F19" i="13"/>
  <c r="E19" i="13"/>
  <c r="D19" i="13"/>
  <c r="I18" i="13"/>
  <c r="H18" i="13"/>
  <c r="G18" i="13"/>
  <c r="F18" i="13"/>
  <c r="E18" i="13"/>
  <c r="D18" i="13"/>
  <c r="I17" i="13"/>
  <c r="H17" i="13"/>
  <c r="G17" i="13"/>
  <c r="F17" i="13"/>
  <c r="F16" i="13"/>
  <c r="E17" i="13"/>
  <c r="D17" i="13"/>
  <c r="H16" i="13"/>
  <c r="D16" i="13" s="1"/>
  <c r="G16" i="13"/>
  <c r="H14" i="13"/>
  <c r="D14" i="13" s="1"/>
  <c r="F14" i="13"/>
  <c r="E14" i="13"/>
  <c r="I13" i="13"/>
  <c r="E13" i="13" s="1"/>
  <c r="H13" i="13"/>
  <c r="D13" i="13" s="1"/>
  <c r="G13" i="13"/>
  <c r="F13" i="13"/>
  <c r="I12" i="13"/>
  <c r="H12" i="13"/>
  <c r="G12" i="13"/>
  <c r="E12" i="13" s="1"/>
  <c r="F12" i="13"/>
  <c r="I11" i="13"/>
  <c r="H11" i="13"/>
  <c r="G11" i="13"/>
  <c r="G10" i="13"/>
  <c r="F11" i="13"/>
  <c r="F10" i="13" s="1"/>
  <c r="D11" i="13"/>
  <c r="I8" i="13"/>
  <c r="E8" i="13"/>
  <c r="H8" i="13"/>
  <c r="F8" i="13"/>
  <c r="D8" i="13" s="1"/>
  <c r="I7" i="13"/>
  <c r="E7" i="13" s="1"/>
  <c r="H7" i="13"/>
  <c r="G7" i="13"/>
  <c r="F7" i="13"/>
  <c r="D7" i="13"/>
  <c r="I6" i="13"/>
  <c r="H6" i="13"/>
  <c r="H4" i="13" s="1"/>
  <c r="G6" i="13"/>
  <c r="G4" i="13" s="1"/>
  <c r="F6" i="13"/>
  <c r="F4" i="13" s="1"/>
  <c r="D6" i="13"/>
  <c r="I5" i="13"/>
  <c r="I4" i="13" s="1"/>
  <c r="E4" i="13" s="1"/>
  <c r="H5" i="13"/>
  <c r="G5" i="13"/>
  <c r="F5" i="13"/>
  <c r="D12" i="13"/>
  <c r="E11" i="13"/>
  <c r="D5" i="13"/>
  <c r="D4" i="13" l="1"/>
  <c r="I16" i="13"/>
  <c r="E16" i="13" s="1"/>
  <c r="H10" i="13"/>
  <c r="D10" i="13" s="1"/>
  <c r="E6" i="13"/>
  <c r="I10" i="13"/>
  <c r="E10" i="13" s="1"/>
  <c r="E5" i="13"/>
</calcChain>
</file>

<file path=xl/sharedStrings.xml><?xml version="1.0" encoding="utf-8"?>
<sst xmlns="http://schemas.openxmlformats.org/spreadsheetml/2006/main" count="200" uniqueCount="23">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</sst>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57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196" fontId="4" fillId="0" borderId="57" xfId="1" applyNumberFormat="1" applyFont="1" applyFill="1" applyBorder="1" applyAlignment="1">
      <alignment vertical="center"/>
    </xf>
    <xf numFmtId="195" fontId="4" fillId="0" borderId="57" xfId="1" applyNumberFormat="1" applyFont="1" applyFill="1" applyBorder="1" applyAlignment="1">
      <alignment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196" fontId="4" fillId="0" borderId="60" xfId="0" applyNumberFormat="1" applyFont="1" applyBorder="1" applyAlignment="1">
      <alignment horizontal="center" vertical="center"/>
    </xf>
    <xf numFmtId="196" fontId="4" fillId="0" borderId="57" xfId="0" applyNumberFormat="1" applyFont="1" applyBorder="1" applyAlignment="1">
      <alignment horizontal="center" vertical="center"/>
    </xf>
    <xf numFmtId="196" fontId="4" fillId="0" borderId="6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zoomScaleNormal="100" zoomScaleSheetLayoutView="100" workbookViewId="0">
      <pane xSplit="2" ySplit="3" topLeftCell="C59" activePane="bottomRight" state="frozen"/>
      <selection pane="topRight" activeCell="C1" sqref="C1"/>
      <selection pane="bottomLeft" activeCell="A4" sqref="A4"/>
      <selection pane="bottomRight" activeCell="A81" sqref="A81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22</v>
      </c>
      <c r="I1" s="4" t="s">
        <v>20</v>
      </c>
    </row>
    <row r="2" spans="1:9" ht="15.95" customHeight="1" x14ac:dyDescent="0.15">
      <c r="A2" s="113" t="s">
        <v>4</v>
      </c>
      <c r="B2" s="114"/>
      <c r="C2" s="6"/>
      <c r="D2" s="110" t="s">
        <v>3</v>
      </c>
      <c r="E2" s="112"/>
      <c r="F2" s="110" t="s">
        <v>9</v>
      </c>
      <c r="G2" s="112"/>
      <c r="H2" s="110" t="s">
        <v>10</v>
      </c>
      <c r="I2" s="111"/>
    </row>
    <row r="3" spans="1:9" ht="15.95" customHeight="1" x14ac:dyDescent="0.15">
      <c r="A3" s="115"/>
      <c r="B3" s="116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106" t="s">
        <v>13</v>
      </c>
      <c r="B4" s="107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106"/>
      <c r="B5" s="107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F90+F95+F100+F105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106"/>
      <c r="B6" s="107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106"/>
      <c r="B7" s="107"/>
      <c r="C7" s="82" t="s">
        <v>21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108"/>
      <c r="B8" s="109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106">
        <v>14</v>
      </c>
      <c r="B10" s="107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106"/>
      <c r="B11" s="107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F110+F115+F120+F125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106"/>
      <c r="B12" s="107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106"/>
      <c r="B13" s="107"/>
      <c r="C13" s="82" t="s">
        <v>21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108"/>
      <c r="B14" s="109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106">
        <v>15</v>
      </c>
      <c r="B16" s="107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106"/>
      <c r="B17" s="107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F131+F136+F141+F146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106"/>
      <c r="B18" s="107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106"/>
      <c r="B19" s="107"/>
      <c r="C19" s="82" t="s">
        <v>21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108"/>
      <c r="B20" s="109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106">
        <v>16</v>
      </c>
      <c r="B22" s="107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106"/>
      <c r="B23" s="107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F151+F156+F161+F166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106"/>
      <c r="B24" s="107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106"/>
      <c r="B25" s="107"/>
      <c r="C25" s="82" t="s">
        <v>21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108"/>
      <c r="B26" s="109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106">
        <v>17</v>
      </c>
      <c r="B28" s="107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106"/>
      <c r="B29" s="107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1" si="9">F171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106"/>
      <c r="B30" s="107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106"/>
      <c r="B31" s="107"/>
      <c r="C31" s="82" t="s">
        <v>21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108"/>
      <c r="B32" s="109"/>
      <c r="C32" s="83" t="s">
        <v>2</v>
      </c>
      <c r="D32" s="24">
        <f t="shared" si="8"/>
        <v>772</v>
      </c>
      <c r="E32" s="25">
        <f t="shared" si="8"/>
        <v>8382</v>
      </c>
      <c r="F32" s="25">
        <f>F174</f>
        <v>757</v>
      </c>
      <c r="G32" s="25">
        <f>G174</f>
        <v>8076</v>
      </c>
      <c r="H32" s="25">
        <f>H174</f>
        <v>15</v>
      </c>
      <c r="I32" s="26">
        <f>I174</f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106">
        <v>18</v>
      </c>
      <c r="B34" s="107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106"/>
      <c r="B35" s="107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106"/>
      <c r="B36" s="107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106"/>
      <c r="B37" s="107"/>
      <c r="C37" s="82" t="s">
        <v>21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108"/>
      <c r="B38" s="109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106">
        <v>19</v>
      </c>
      <c r="B40" s="107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106"/>
      <c r="B41" s="107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106"/>
      <c r="B42" s="107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106"/>
      <c r="B43" s="107"/>
      <c r="C43" s="82" t="s">
        <v>21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108"/>
      <c r="B44" s="109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2">
        <v>20</v>
      </c>
      <c r="B46" s="103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2"/>
      <c r="B47" s="103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2"/>
      <c r="B48" s="103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2"/>
      <c r="B49" s="103"/>
      <c r="C49" s="85" t="s">
        <v>21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4"/>
      <c r="B50" s="105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2">
        <v>21</v>
      </c>
      <c r="B52" s="103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2"/>
      <c r="B53" s="103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2"/>
      <c r="B54" s="103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2"/>
      <c r="B55" s="103"/>
      <c r="C55" s="85" t="s">
        <v>21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4"/>
      <c r="B56" s="105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s="73" customFormat="1" ht="15.95" customHeight="1" x14ac:dyDescent="0.15">
      <c r="A57" s="87"/>
      <c r="B57" s="87"/>
      <c r="C57" s="88"/>
      <c r="D57" s="31"/>
      <c r="E57" s="31"/>
      <c r="F57" s="31"/>
      <c r="G57" s="31"/>
      <c r="H57" s="31"/>
      <c r="I57" s="32"/>
    </row>
    <row r="58" spans="1:9" ht="15.95" customHeight="1" x14ac:dyDescent="0.15">
      <c r="A58" s="102">
        <v>22</v>
      </c>
      <c r="B58" s="103"/>
      <c r="C58" s="84" t="s">
        <v>3</v>
      </c>
      <c r="D58" s="27">
        <f>SUM(H58,F58)</f>
        <v>900</v>
      </c>
      <c r="E58" s="28">
        <f>SUM(I58,G58)</f>
        <v>13286</v>
      </c>
      <c r="F58" s="28">
        <f>SUM(F59:F62)</f>
        <v>885</v>
      </c>
      <c r="G58" s="28">
        <f>SUM(G59:G62)</f>
        <v>12980</v>
      </c>
      <c r="H58" s="28">
        <f>SUM(H59:H62)</f>
        <v>15</v>
      </c>
      <c r="I58" s="29">
        <f>SUM(I59:I62)</f>
        <v>306</v>
      </c>
    </row>
    <row r="59" spans="1:9" ht="15.95" customHeight="1" x14ac:dyDescent="0.15">
      <c r="A59" s="102"/>
      <c r="B59" s="103"/>
      <c r="C59" s="85" t="s">
        <v>0</v>
      </c>
      <c r="D59" s="30">
        <v>30</v>
      </c>
      <c r="E59" s="31">
        <v>2241</v>
      </c>
      <c r="F59" s="31">
        <v>30</v>
      </c>
      <c r="G59" s="31">
        <v>2241</v>
      </c>
      <c r="H59" s="31">
        <v>0</v>
      </c>
      <c r="I59" s="32">
        <v>0</v>
      </c>
    </row>
    <row r="60" spans="1:9" ht="15.95" customHeight="1" x14ac:dyDescent="0.15">
      <c r="A60" s="102"/>
      <c r="B60" s="103"/>
      <c r="C60" s="85" t="s">
        <v>14</v>
      </c>
      <c r="D60" s="30">
        <v>42</v>
      </c>
      <c r="E60" s="31">
        <v>1159</v>
      </c>
      <c r="F60" s="31">
        <v>42</v>
      </c>
      <c r="G60" s="31">
        <v>1159</v>
      </c>
      <c r="H60" s="31">
        <v>0</v>
      </c>
      <c r="I60" s="32">
        <v>0</v>
      </c>
    </row>
    <row r="61" spans="1:9" ht="15.95" customHeight="1" x14ac:dyDescent="0.15">
      <c r="A61" s="102"/>
      <c r="B61" s="103"/>
      <c r="C61" s="85" t="s">
        <v>21</v>
      </c>
      <c r="D61" s="30">
        <v>62</v>
      </c>
      <c r="E61" s="31">
        <v>1176</v>
      </c>
      <c r="F61" s="31">
        <v>62</v>
      </c>
      <c r="G61" s="31">
        <v>1176</v>
      </c>
      <c r="H61" s="31">
        <v>0</v>
      </c>
      <c r="I61" s="32">
        <v>0</v>
      </c>
    </row>
    <row r="62" spans="1:9" ht="15.95" customHeight="1" thickBot="1" x14ac:dyDescent="0.2">
      <c r="A62" s="104"/>
      <c r="B62" s="105"/>
      <c r="C62" s="86" t="s">
        <v>2</v>
      </c>
      <c r="D62" s="33">
        <v>766</v>
      </c>
      <c r="E62" s="34">
        <v>8710</v>
      </c>
      <c r="F62" s="34">
        <v>751</v>
      </c>
      <c r="G62" s="34">
        <v>8404</v>
      </c>
      <c r="H62" s="34">
        <v>15</v>
      </c>
      <c r="I62" s="35">
        <v>306</v>
      </c>
    </row>
    <row r="63" spans="1:9" s="73" customFormat="1" ht="15.95" customHeight="1" x14ac:dyDescent="0.15">
      <c r="A63" s="87"/>
      <c r="B63" s="87"/>
      <c r="C63" s="88"/>
      <c r="D63" s="31"/>
      <c r="E63" s="31"/>
      <c r="F63" s="31"/>
      <c r="G63" s="31"/>
      <c r="H63" s="31"/>
      <c r="I63" s="32"/>
    </row>
    <row r="64" spans="1:9" ht="15.95" customHeight="1" x14ac:dyDescent="0.15">
      <c r="A64" s="102">
        <v>23</v>
      </c>
      <c r="B64" s="103"/>
      <c r="C64" s="84" t="s">
        <v>3</v>
      </c>
      <c r="D64" s="27">
        <f>SUM(H64,F64)</f>
        <v>901</v>
      </c>
      <c r="E64" s="28">
        <f>SUM(I64,G64)</f>
        <v>13295</v>
      </c>
      <c r="F64" s="28">
        <f>SUM(F65:F68)</f>
        <v>886</v>
      </c>
      <c r="G64" s="28">
        <f>SUM(G65:G68)</f>
        <v>12989</v>
      </c>
      <c r="H64" s="28">
        <f>SUM(H65:H68)</f>
        <v>15</v>
      </c>
      <c r="I64" s="29">
        <f>SUM(I65:I68)</f>
        <v>306</v>
      </c>
    </row>
    <row r="65" spans="1:9" ht="15.95" customHeight="1" x14ac:dyDescent="0.15">
      <c r="A65" s="102"/>
      <c r="B65" s="103"/>
      <c r="C65" s="85" t="s">
        <v>0</v>
      </c>
      <c r="D65" s="30">
        <v>30</v>
      </c>
      <c r="E65" s="31">
        <v>2241</v>
      </c>
      <c r="F65" s="31">
        <v>30</v>
      </c>
      <c r="G65" s="31">
        <v>2241</v>
      </c>
      <c r="H65" s="31">
        <v>0</v>
      </c>
      <c r="I65" s="32">
        <v>0</v>
      </c>
    </row>
    <row r="66" spans="1:9" ht="15.95" customHeight="1" x14ac:dyDescent="0.15">
      <c r="A66" s="102"/>
      <c r="B66" s="103"/>
      <c r="C66" s="85" t="s">
        <v>14</v>
      </c>
      <c r="D66" s="30">
        <v>42</v>
      </c>
      <c r="E66" s="31">
        <v>1163</v>
      </c>
      <c r="F66" s="31">
        <v>42</v>
      </c>
      <c r="G66" s="31">
        <v>1163</v>
      </c>
      <c r="H66" s="31">
        <v>0</v>
      </c>
      <c r="I66" s="32">
        <v>0</v>
      </c>
    </row>
    <row r="67" spans="1:9" ht="15.95" customHeight="1" x14ac:dyDescent="0.15">
      <c r="A67" s="102"/>
      <c r="B67" s="103"/>
      <c r="C67" s="85" t="s">
        <v>21</v>
      </c>
      <c r="D67" s="30">
        <v>63</v>
      </c>
      <c r="E67" s="31">
        <v>1181</v>
      </c>
      <c r="F67" s="31">
        <v>63</v>
      </c>
      <c r="G67" s="31">
        <v>1181</v>
      </c>
      <c r="H67" s="31">
        <v>0</v>
      </c>
      <c r="I67" s="32">
        <v>0</v>
      </c>
    </row>
    <row r="68" spans="1:9" ht="15.95" customHeight="1" thickBot="1" x14ac:dyDescent="0.2">
      <c r="A68" s="104"/>
      <c r="B68" s="105"/>
      <c r="C68" s="86" t="s">
        <v>2</v>
      </c>
      <c r="D68" s="33">
        <v>766</v>
      </c>
      <c r="E68" s="34">
        <v>8710</v>
      </c>
      <c r="F68" s="34">
        <v>751</v>
      </c>
      <c r="G68" s="34">
        <v>8404</v>
      </c>
      <c r="H68" s="34">
        <v>15</v>
      </c>
      <c r="I68" s="35">
        <v>306</v>
      </c>
    </row>
    <row r="69" spans="1:9" ht="15.95" customHeight="1" x14ac:dyDescent="0.15">
      <c r="A69" s="89"/>
      <c r="B69" s="89"/>
      <c r="C69" s="88"/>
      <c r="D69" s="31"/>
      <c r="E69" s="31"/>
      <c r="F69" s="31"/>
      <c r="G69" s="31"/>
      <c r="H69" s="31"/>
      <c r="I69" s="32"/>
    </row>
    <row r="70" spans="1:9" s="90" customFormat="1" ht="15.95" customHeight="1" x14ac:dyDescent="0.15">
      <c r="A70" s="102">
        <v>24</v>
      </c>
      <c r="B70" s="103"/>
      <c r="C70" s="84" t="s">
        <v>3</v>
      </c>
      <c r="D70" s="27">
        <f>SUM(H70,F70)</f>
        <v>901</v>
      </c>
      <c r="E70" s="28">
        <f>SUM(I70,G70)</f>
        <v>12989</v>
      </c>
      <c r="F70" s="28">
        <f>SUM(F71:F74)</f>
        <v>886</v>
      </c>
      <c r="G70" s="28">
        <f>SUM(G71:G74)</f>
        <v>12989</v>
      </c>
      <c r="H70" s="28">
        <f>SUM(H71:H74)</f>
        <v>15</v>
      </c>
      <c r="I70" s="29">
        <f>SUM(I71:I74)</f>
        <v>0</v>
      </c>
    </row>
    <row r="71" spans="1:9" s="90" customFormat="1" ht="15.95" customHeight="1" x14ac:dyDescent="0.15">
      <c r="A71" s="102"/>
      <c r="B71" s="103"/>
      <c r="C71" s="85" t="s">
        <v>0</v>
      </c>
      <c r="D71" s="30">
        <v>30</v>
      </c>
      <c r="E71" s="31">
        <v>2241</v>
      </c>
      <c r="F71" s="31">
        <v>30</v>
      </c>
      <c r="G71" s="31">
        <v>2241</v>
      </c>
      <c r="H71" s="31">
        <v>0</v>
      </c>
      <c r="I71" s="32">
        <v>0</v>
      </c>
    </row>
    <row r="72" spans="1:9" s="90" customFormat="1" ht="15.95" customHeight="1" x14ac:dyDescent="0.15">
      <c r="A72" s="102"/>
      <c r="B72" s="103"/>
      <c r="C72" s="85" t="s">
        <v>14</v>
      </c>
      <c r="D72" s="30">
        <v>42</v>
      </c>
      <c r="E72" s="31">
        <v>1163</v>
      </c>
      <c r="F72" s="31">
        <v>42</v>
      </c>
      <c r="G72" s="31">
        <v>1163</v>
      </c>
      <c r="H72" s="31">
        <v>0</v>
      </c>
      <c r="I72" s="32">
        <v>0</v>
      </c>
    </row>
    <row r="73" spans="1:9" s="90" customFormat="1" ht="15.95" customHeight="1" x14ac:dyDescent="0.15">
      <c r="A73" s="102"/>
      <c r="B73" s="103"/>
      <c r="C73" s="85" t="s">
        <v>21</v>
      </c>
      <c r="D73" s="30">
        <v>63</v>
      </c>
      <c r="E73" s="31">
        <v>1181</v>
      </c>
      <c r="F73" s="31">
        <v>63</v>
      </c>
      <c r="G73" s="31">
        <v>1181</v>
      </c>
      <c r="H73" s="31">
        <v>0</v>
      </c>
      <c r="I73" s="32">
        <v>0</v>
      </c>
    </row>
    <row r="74" spans="1:9" s="90" customFormat="1" ht="15.95" customHeight="1" thickBot="1" x14ac:dyDescent="0.2">
      <c r="A74" s="104"/>
      <c r="B74" s="105"/>
      <c r="C74" s="86" t="s">
        <v>2</v>
      </c>
      <c r="D74" s="33">
        <v>766</v>
      </c>
      <c r="E74" s="34">
        <v>8710</v>
      </c>
      <c r="F74" s="34">
        <v>751</v>
      </c>
      <c r="G74" s="34">
        <v>8404</v>
      </c>
      <c r="H74" s="34">
        <v>15</v>
      </c>
      <c r="I74" s="35">
        <v>0</v>
      </c>
    </row>
    <row r="75" spans="1:9" s="90" customFormat="1" ht="15.95" customHeight="1" x14ac:dyDescent="0.15">
      <c r="A75" s="91"/>
      <c r="B75" s="91"/>
      <c r="C75" s="92"/>
      <c r="D75" s="93"/>
      <c r="E75" s="93"/>
      <c r="F75" s="93"/>
      <c r="G75" s="93"/>
      <c r="H75" s="93"/>
      <c r="I75" s="94"/>
    </row>
    <row r="76" spans="1:9" s="90" customFormat="1" ht="15.95" customHeight="1" x14ac:dyDescent="0.15">
      <c r="A76" s="102">
        <v>25</v>
      </c>
      <c r="B76" s="103"/>
      <c r="C76" s="84" t="s">
        <v>3</v>
      </c>
      <c r="D76" s="27">
        <f>SUM(H76,F76)</f>
        <v>869</v>
      </c>
      <c r="E76" s="28">
        <f>SUM(I76,G76)</f>
        <v>13523</v>
      </c>
      <c r="F76" s="28">
        <f>SUM(F77:F80)</f>
        <v>861</v>
      </c>
      <c r="G76" s="28">
        <f>SUM(G77:G80)</f>
        <v>13434</v>
      </c>
      <c r="H76" s="28">
        <f>SUM(H77:H80)</f>
        <v>8</v>
      </c>
      <c r="I76" s="29">
        <f>SUM(I77:I80)</f>
        <v>89</v>
      </c>
    </row>
    <row r="77" spans="1:9" s="90" customFormat="1" ht="15.95" customHeight="1" x14ac:dyDescent="0.15">
      <c r="A77" s="102"/>
      <c r="B77" s="103"/>
      <c r="C77" s="85" t="s">
        <v>0</v>
      </c>
      <c r="D77" s="30">
        <v>30</v>
      </c>
      <c r="E77" s="31">
        <v>2241</v>
      </c>
      <c r="F77" s="31">
        <v>30</v>
      </c>
      <c r="G77" s="31">
        <v>2241</v>
      </c>
      <c r="H77" s="31">
        <v>0</v>
      </c>
      <c r="I77" s="32">
        <v>0</v>
      </c>
    </row>
    <row r="78" spans="1:9" s="90" customFormat="1" ht="15.95" customHeight="1" x14ac:dyDescent="0.15">
      <c r="A78" s="102"/>
      <c r="B78" s="103"/>
      <c r="C78" s="85" t="s">
        <v>14</v>
      </c>
      <c r="D78" s="30">
        <v>42</v>
      </c>
      <c r="E78" s="31">
        <v>1163</v>
      </c>
      <c r="F78" s="31">
        <v>39</v>
      </c>
      <c r="G78" s="31">
        <v>1146</v>
      </c>
      <c r="H78" s="31">
        <v>0</v>
      </c>
      <c r="I78" s="32">
        <v>0</v>
      </c>
    </row>
    <row r="79" spans="1:9" s="90" customFormat="1" ht="15.95" customHeight="1" x14ac:dyDescent="0.15">
      <c r="A79" s="102"/>
      <c r="B79" s="103"/>
      <c r="C79" s="85" t="s">
        <v>21</v>
      </c>
      <c r="D79" s="30">
        <v>63</v>
      </c>
      <c r="E79" s="31">
        <v>1181</v>
      </c>
      <c r="F79" s="31">
        <v>63</v>
      </c>
      <c r="G79" s="31">
        <v>1181</v>
      </c>
      <c r="H79" s="31">
        <v>0</v>
      </c>
      <c r="I79" s="32">
        <v>0</v>
      </c>
    </row>
    <row r="80" spans="1:9" s="90" customFormat="1" ht="15.95" customHeight="1" thickBot="1" x14ac:dyDescent="0.2">
      <c r="A80" s="104"/>
      <c r="B80" s="105"/>
      <c r="C80" s="86" t="s">
        <v>2</v>
      </c>
      <c r="D80" s="33">
        <v>737</v>
      </c>
      <c r="E80" s="34">
        <v>8955</v>
      </c>
      <c r="F80" s="34">
        <v>729</v>
      </c>
      <c r="G80" s="34">
        <v>8866</v>
      </c>
      <c r="H80" s="34">
        <v>8</v>
      </c>
      <c r="I80" s="35">
        <v>89</v>
      </c>
    </row>
    <row r="81" spans="1:9" ht="15.95" customHeight="1" x14ac:dyDescent="0.15">
      <c r="A81" s="89"/>
      <c r="B81" s="89"/>
      <c r="C81" s="88"/>
      <c r="D81" s="31"/>
      <c r="E81" s="31"/>
      <c r="F81" s="31"/>
      <c r="G81" s="31"/>
      <c r="H81" s="31"/>
      <c r="I81" s="32"/>
    </row>
    <row r="82" spans="1:9" s="90" customFormat="1" ht="15.95" customHeight="1" x14ac:dyDescent="0.15">
      <c r="A82" s="102">
        <v>26</v>
      </c>
      <c r="B82" s="103"/>
      <c r="C82" s="84" t="s">
        <v>3</v>
      </c>
      <c r="D82" s="27">
        <f>SUM(H82,F82)</f>
        <v>871</v>
      </c>
      <c r="E82" s="28">
        <f>SUM(I82,G82)</f>
        <v>13559</v>
      </c>
      <c r="F82" s="28">
        <f>SUM(F83:F86)</f>
        <v>863</v>
      </c>
      <c r="G82" s="28">
        <f>SUM(G83:G86)</f>
        <v>13470</v>
      </c>
      <c r="H82" s="28">
        <f>SUM(H83:H86)</f>
        <v>8</v>
      </c>
      <c r="I82" s="29">
        <f>SUM(I83:I86)</f>
        <v>89</v>
      </c>
    </row>
    <row r="83" spans="1:9" s="90" customFormat="1" ht="15.95" customHeight="1" x14ac:dyDescent="0.15">
      <c r="A83" s="102"/>
      <c r="B83" s="103"/>
      <c r="C83" s="85" t="s">
        <v>0</v>
      </c>
      <c r="D83" s="30">
        <v>30</v>
      </c>
      <c r="E83" s="31">
        <v>2241</v>
      </c>
      <c r="F83" s="31">
        <v>30</v>
      </c>
      <c r="G83" s="31">
        <v>2241</v>
      </c>
      <c r="H83" s="31">
        <v>0</v>
      </c>
      <c r="I83" s="32">
        <v>0</v>
      </c>
    </row>
    <row r="84" spans="1:9" s="90" customFormat="1" ht="15.95" customHeight="1" x14ac:dyDescent="0.15">
      <c r="A84" s="102"/>
      <c r="B84" s="103"/>
      <c r="C84" s="85" t="s">
        <v>14</v>
      </c>
      <c r="D84" s="30">
        <v>39</v>
      </c>
      <c r="E84" s="31">
        <v>1146</v>
      </c>
      <c r="F84" s="31">
        <v>39</v>
      </c>
      <c r="G84" s="31">
        <v>1146</v>
      </c>
      <c r="H84" s="31">
        <v>0</v>
      </c>
      <c r="I84" s="32">
        <v>0</v>
      </c>
    </row>
    <row r="85" spans="1:9" s="90" customFormat="1" ht="15.95" customHeight="1" x14ac:dyDescent="0.15">
      <c r="A85" s="102"/>
      <c r="B85" s="103"/>
      <c r="C85" s="85" t="s">
        <v>21</v>
      </c>
      <c r="D85" s="30">
        <v>63</v>
      </c>
      <c r="E85" s="31">
        <v>1181</v>
      </c>
      <c r="F85" s="31">
        <v>63</v>
      </c>
      <c r="G85" s="31">
        <v>1181</v>
      </c>
      <c r="H85" s="31">
        <v>0</v>
      </c>
      <c r="I85" s="32">
        <v>0</v>
      </c>
    </row>
    <row r="86" spans="1:9" s="90" customFormat="1" ht="15.95" customHeight="1" thickBot="1" x14ac:dyDescent="0.2">
      <c r="A86" s="104"/>
      <c r="B86" s="105"/>
      <c r="C86" s="86" t="s">
        <v>2</v>
      </c>
      <c r="D86" s="33">
        <v>739</v>
      </c>
      <c r="E86" s="34">
        <v>8991</v>
      </c>
      <c r="F86" s="34">
        <v>731</v>
      </c>
      <c r="G86" s="34">
        <v>8902</v>
      </c>
      <c r="H86" s="34">
        <v>8</v>
      </c>
      <c r="I86" s="35">
        <v>89</v>
      </c>
    </row>
    <row r="87" spans="1:9" ht="20.100000000000001" hidden="1" customHeight="1" x14ac:dyDescent="0.15">
      <c r="A87" s="37" t="s">
        <v>4</v>
      </c>
      <c r="B87" s="5"/>
      <c r="C87" s="6"/>
      <c r="D87" s="38" t="s">
        <v>3</v>
      </c>
      <c r="E87" s="38"/>
      <c r="F87" s="38" t="s">
        <v>9</v>
      </c>
      <c r="G87" s="38"/>
      <c r="H87" s="38" t="s">
        <v>10</v>
      </c>
      <c r="I87" s="39"/>
    </row>
    <row r="88" spans="1:9" ht="20.100000000000001" hidden="1" customHeight="1" x14ac:dyDescent="0.15">
      <c r="A88" s="40"/>
      <c r="B88" s="7"/>
      <c r="C88" s="8"/>
      <c r="D88" s="41" t="s">
        <v>11</v>
      </c>
      <c r="E88" s="41" t="s">
        <v>12</v>
      </c>
      <c r="F88" s="41" t="s">
        <v>11</v>
      </c>
      <c r="G88" s="41" t="s">
        <v>12</v>
      </c>
      <c r="H88" s="41" t="s">
        <v>11</v>
      </c>
      <c r="I88" s="42" t="s">
        <v>12</v>
      </c>
    </row>
    <row r="89" spans="1:9" ht="20.100000000000001" hidden="1" customHeight="1" x14ac:dyDescent="0.15">
      <c r="A89" s="43" t="s">
        <v>15</v>
      </c>
      <c r="B89" s="95" t="s">
        <v>5</v>
      </c>
      <c r="C89" s="14" t="s">
        <v>3</v>
      </c>
      <c r="D89" s="44">
        <f>SUM(H89,F89)</f>
        <v>488</v>
      </c>
      <c r="E89" s="45">
        <f>SUM(I89,G89)</f>
        <v>7123</v>
      </c>
      <c r="F89" s="46">
        <f>SUM(F90:F93)</f>
        <v>473</v>
      </c>
      <c r="G89" s="47">
        <f>SUM(G90:G93)</f>
        <v>6825</v>
      </c>
      <c r="H89" s="44">
        <f>SUM(H90:H93)</f>
        <v>15</v>
      </c>
      <c r="I89" s="48">
        <f>SUM(I90:I93)</f>
        <v>298</v>
      </c>
    </row>
    <row r="90" spans="1:9" ht="20.100000000000001" hidden="1" customHeight="1" x14ac:dyDescent="0.15">
      <c r="A90" s="49"/>
      <c r="B90" s="96"/>
      <c r="C90" s="50" t="s">
        <v>0</v>
      </c>
      <c r="D90" s="51">
        <f t="shared" ref="D90:E93" si="10">F90+H90</f>
        <v>24</v>
      </c>
      <c r="E90" s="52">
        <f t="shared" si="10"/>
        <v>1058.5999999999999</v>
      </c>
      <c r="F90" s="53">
        <v>24</v>
      </c>
      <c r="G90" s="54">
        <v>1058.5999999999999</v>
      </c>
      <c r="H90" s="55">
        <v>0</v>
      </c>
      <c r="I90" s="56">
        <v>0</v>
      </c>
    </row>
    <row r="91" spans="1:9" ht="20.100000000000001" hidden="1" customHeight="1" x14ac:dyDescent="0.15">
      <c r="A91" s="49"/>
      <c r="B91" s="96"/>
      <c r="C91" s="57" t="s">
        <v>14</v>
      </c>
      <c r="D91" s="58">
        <f t="shared" si="10"/>
        <v>13</v>
      </c>
      <c r="E91" s="59">
        <f t="shared" si="10"/>
        <v>471</v>
      </c>
      <c r="F91" s="60">
        <v>13</v>
      </c>
      <c r="G91" s="61">
        <v>471</v>
      </c>
      <c r="H91" s="62">
        <v>0</v>
      </c>
      <c r="I91" s="63">
        <v>0</v>
      </c>
    </row>
    <row r="92" spans="1:9" ht="20.100000000000001" hidden="1" customHeight="1" x14ac:dyDescent="0.15">
      <c r="A92" s="49"/>
      <c r="B92" s="96"/>
      <c r="C92" s="57" t="s">
        <v>1</v>
      </c>
      <c r="D92" s="58">
        <f t="shared" si="10"/>
        <v>29</v>
      </c>
      <c r="E92" s="59">
        <f t="shared" si="10"/>
        <v>844.4</v>
      </c>
      <c r="F92" s="60">
        <v>29</v>
      </c>
      <c r="G92" s="61">
        <v>844.4</v>
      </c>
      <c r="H92" s="62">
        <v>0</v>
      </c>
      <c r="I92" s="63">
        <v>0</v>
      </c>
    </row>
    <row r="93" spans="1:9" ht="20.100000000000001" hidden="1" customHeight="1" x14ac:dyDescent="0.15">
      <c r="A93" s="49"/>
      <c r="B93" s="97"/>
      <c r="C93" s="64" t="s">
        <v>2</v>
      </c>
      <c r="D93" s="65">
        <f t="shared" si="10"/>
        <v>422</v>
      </c>
      <c r="E93" s="66">
        <f t="shared" si="10"/>
        <v>4749</v>
      </c>
      <c r="F93" s="67">
        <v>407</v>
      </c>
      <c r="G93" s="68">
        <v>4451</v>
      </c>
      <c r="H93" s="69">
        <v>15</v>
      </c>
      <c r="I93" s="70">
        <v>298</v>
      </c>
    </row>
    <row r="94" spans="1:9" ht="20.100000000000001" hidden="1" customHeight="1" x14ac:dyDescent="0.15">
      <c r="A94" s="49"/>
      <c r="B94" s="98" t="s">
        <v>6</v>
      </c>
      <c r="C94" s="14" t="s">
        <v>3</v>
      </c>
      <c r="D94" s="44">
        <f>SUM(H94,F94)</f>
        <v>200</v>
      </c>
      <c r="E94" s="45">
        <f>SUM(I94,G94)</f>
        <v>1653.6</v>
      </c>
      <c r="F94" s="46">
        <f>SUM(F95:F98)</f>
        <v>199</v>
      </c>
      <c r="G94" s="47">
        <f>SUM(G95:G98)</f>
        <v>1644.6</v>
      </c>
      <c r="H94" s="44">
        <f>SUM(H95:H98)</f>
        <v>1</v>
      </c>
      <c r="I94" s="48">
        <f>SUM(I95:I98)</f>
        <v>9</v>
      </c>
    </row>
    <row r="95" spans="1:9" ht="20.100000000000001" hidden="1" customHeight="1" x14ac:dyDescent="0.15">
      <c r="A95" s="49"/>
      <c r="B95" s="98"/>
      <c r="C95" s="50" t="s">
        <v>0</v>
      </c>
      <c r="D95" s="51">
        <f t="shared" ref="D95:E98" si="11">F95+H95</f>
        <v>0</v>
      </c>
      <c r="E95" s="52">
        <f t="shared" si="11"/>
        <v>0</v>
      </c>
      <c r="F95" s="53">
        <v>0</v>
      </c>
      <c r="G95" s="54">
        <v>0</v>
      </c>
      <c r="H95" s="55">
        <v>0</v>
      </c>
      <c r="I95" s="56">
        <v>0</v>
      </c>
    </row>
    <row r="96" spans="1:9" ht="20.100000000000001" hidden="1" customHeight="1" x14ac:dyDescent="0.15">
      <c r="A96" s="49"/>
      <c r="B96" s="98"/>
      <c r="C96" s="57" t="s">
        <v>14</v>
      </c>
      <c r="D96" s="58">
        <f t="shared" si="11"/>
        <v>21</v>
      </c>
      <c r="E96" s="59">
        <f t="shared" si="11"/>
        <v>288.60000000000002</v>
      </c>
      <c r="F96" s="60">
        <v>21</v>
      </c>
      <c r="G96" s="61">
        <v>288.60000000000002</v>
      </c>
      <c r="H96" s="62">
        <v>0</v>
      </c>
      <c r="I96" s="63">
        <v>0</v>
      </c>
    </row>
    <row r="97" spans="1:9" ht="20.100000000000001" hidden="1" customHeight="1" x14ac:dyDescent="0.15">
      <c r="A97" s="49"/>
      <c r="B97" s="98"/>
      <c r="C97" s="57" t="s">
        <v>1</v>
      </c>
      <c r="D97" s="58">
        <f t="shared" si="11"/>
        <v>5</v>
      </c>
      <c r="E97" s="59">
        <f t="shared" si="11"/>
        <v>48</v>
      </c>
      <c r="F97" s="60">
        <v>5</v>
      </c>
      <c r="G97" s="61">
        <v>48</v>
      </c>
      <c r="H97" s="62">
        <v>0</v>
      </c>
      <c r="I97" s="63">
        <v>0</v>
      </c>
    </row>
    <row r="98" spans="1:9" ht="20.100000000000001" hidden="1" customHeight="1" x14ac:dyDescent="0.15">
      <c r="A98" s="49"/>
      <c r="B98" s="98"/>
      <c r="C98" s="64" t="s">
        <v>2</v>
      </c>
      <c r="D98" s="65">
        <f t="shared" si="11"/>
        <v>174</v>
      </c>
      <c r="E98" s="66">
        <f t="shared" si="11"/>
        <v>1317</v>
      </c>
      <c r="F98" s="67">
        <v>173</v>
      </c>
      <c r="G98" s="68">
        <v>1308</v>
      </c>
      <c r="H98" s="69">
        <v>1</v>
      </c>
      <c r="I98" s="70">
        <v>9</v>
      </c>
    </row>
    <row r="99" spans="1:9" ht="20.100000000000001" hidden="1" customHeight="1" x14ac:dyDescent="0.15">
      <c r="A99" s="49"/>
      <c r="B99" s="95" t="s">
        <v>7</v>
      </c>
      <c r="C99" s="14" t="s">
        <v>3</v>
      </c>
      <c r="D99" s="71">
        <f>SUM(H99,F99)</f>
        <v>67</v>
      </c>
      <c r="E99" s="45">
        <f>SUM(I99,G99)</f>
        <v>956.5</v>
      </c>
      <c r="F99" s="46">
        <f>SUM(F100:F103)</f>
        <v>65</v>
      </c>
      <c r="G99" s="47">
        <f>SUM(G100:G103)</f>
        <v>921.4</v>
      </c>
      <c r="H99" s="44">
        <f>SUM(H100:H103)</f>
        <v>2</v>
      </c>
      <c r="I99" s="48">
        <f>SUM(I100:I103)</f>
        <v>35.1</v>
      </c>
    </row>
    <row r="100" spans="1:9" ht="20.100000000000001" hidden="1" customHeight="1" x14ac:dyDescent="0.15">
      <c r="A100" s="49"/>
      <c r="B100" s="96"/>
      <c r="C100" s="50" t="s">
        <v>0</v>
      </c>
      <c r="D100" s="51">
        <f t="shared" ref="D100:E103" si="12">F100+H100</f>
        <v>2</v>
      </c>
      <c r="E100" s="52">
        <f t="shared" si="12"/>
        <v>38.6</v>
      </c>
      <c r="F100" s="53">
        <v>2</v>
      </c>
      <c r="G100" s="54">
        <v>38.6</v>
      </c>
      <c r="H100" s="55">
        <v>0</v>
      </c>
      <c r="I100" s="56">
        <v>0</v>
      </c>
    </row>
    <row r="101" spans="1:9" ht="20.100000000000001" hidden="1" customHeight="1" x14ac:dyDescent="0.15">
      <c r="A101" s="49"/>
      <c r="B101" s="96"/>
      <c r="C101" s="57" t="s">
        <v>14</v>
      </c>
      <c r="D101" s="58">
        <f t="shared" si="12"/>
        <v>5</v>
      </c>
      <c r="E101" s="59">
        <f t="shared" si="12"/>
        <v>157.9</v>
      </c>
      <c r="F101" s="60">
        <v>5</v>
      </c>
      <c r="G101" s="61">
        <v>157.9</v>
      </c>
      <c r="H101" s="62">
        <v>0</v>
      </c>
      <c r="I101" s="63">
        <v>0</v>
      </c>
    </row>
    <row r="102" spans="1:9" ht="20.100000000000001" hidden="1" customHeight="1" x14ac:dyDescent="0.15">
      <c r="A102" s="49"/>
      <c r="B102" s="96"/>
      <c r="C102" s="57" t="s">
        <v>1</v>
      </c>
      <c r="D102" s="58">
        <f t="shared" si="12"/>
        <v>5</v>
      </c>
      <c r="E102" s="59">
        <f t="shared" si="12"/>
        <v>91</v>
      </c>
      <c r="F102" s="60">
        <v>5</v>
      </c>
      <c r="G102" s="61">
        <v>91</v>
      </c>
      <c r="H102" s="62">
        <v>0</v>
      </c>
      <c r="I102" s="63">
        <v>0</v>
      </c>
    </row>
    <row r="103" spans="1:9" ht="20.100000000000001" hidden="1" customHeight="1" x14ac:dyDescent="0.15">
      <c r="A103" s="49"/>
      <c r="B103" s="97"/>
      <c r="C103" s="64" t="s">
        <v>2</v>
      </c>
      <c r="D103" s="65">
        <f t="shared" si="12"/>
        <v>55</v>
      </c>
      <c r="E103" s="66">
        <f t="shared" si="12"/>
        <v>669</v>
      </c>
      <c r="F103" s="67">
        <v>53</v>
      </c>
      <c r="G103" s="68">
        <v>633.9</v>
      </c>
      <c r="H103" s="69">
        <v>2</v>
      </c>
      <c r="I103" s="70">
        <v>35.1</v>
      </c>
    </row>
    <row r="104" spans="1:9" ht="20.100000000000001" hidden="1" customHeight="1" x14ac:dyDescent="0.15">
      <c r="A104" s="49"/>
      <c r="B104" s="98" t="s">
        <v>8</v>
      </c>
      <c r="C104" s="14" t="s">
        <v>3</v>
      </c>
      <c r="D104" s="44">
        <f>SUM(H104,F104)</f>
        <v>154</v>
      </c>
      <c r="E104" s="45">
        <f>SUM(I104,G104)</f>
        <v>2249.4</v>
      </c>
      <c r="F104" s="46">
        <f>SUM(F105:F108)</f>
        <v>154</v>
      </c>
      <c r="G104" s="47">
        <f>SUM(G105:G108)</f>
        <v>2249.4</v>
      </c>
      <c r="H104" s="44">
        <f>SUM(H105:H108)</f>
        <v>0</v>
      </c>
      <c r="I104" s="48">
        <f>SUM(I105:I108)</f>
        <v>0</v>
      </c>
    </row>
    <row r="105" spans="1:9" ht="20.100000000000001" hidden="1" customHeight="1" x14ac:dyDescent="0.15">
      <c r="A105" s="49"/>
      <c r="B105" s="98"/>
      <c r="C105" s="50" t="s">
        <v>0</v>
      </c>
      <c r="D105" s="51">
        <f t="shared" ref="D105:E108" si="13">F105+H105</f>
        <v>3</v>
      </c>
      <c r="E105" s="52">
        <f t="shared" si="13"/>
        <v>312.8</v>
      </c>
      <c r="F105" s="53">
        <v>3</v>
      </c>
      <c r="G105" s="54">
        <v>312.8</v>
      </c>
      <c r="H105" s="55">
        <v>0</v>
      </c>
      <c r="I105" s="56">
        <v>0</v>
      </c>
    </row>
    <row r="106" spans="1:9" ht="20.100000000000001" hidden="1" customHeight="1" x14ac:dyDescent="0.15">
      <c r="A106" s="49"/>
      <c r="B106" s="98"/>
      <c r="C106" s="57" t="s">
        <v>14</v>
      </c>
      <c r="D106" s="58">
        <f t="shared" si="13"/>
        <v>0</v>
      </c>
      <c r="E106" s="59">
        <f t="shared" si="13"/>
        <v>0</v>
      </c>
      <c r="F106" s="60">
        <v>0</v>
      </c>
      <c r="G106" s="61">
        <v>0</v>
      </c>
      <c r="H106" s="62">
        <v>0</v>
      </c>
      <c r="I106" s="63">
        <v>0</v>
      </c>
    </row>
    <row r="107" spans="1:9" ht="20.100000000000001" hidden="1" customHeight="1" x14ac:dyDescent="0.15">
      <c r="A107" s="49"/>
      <c r="B107" s="98"/>
      <c r="C107" s="57" t="s">
        <v>1</v>
      </c>
      <c r="D107" s="58">
        <f t="shared" si="13"/>
        <v>24</v>
      </c>
      <c r="E107" s="59">
        <f t="shared" si="13"/>
        <v>347.6</v>
      </c>
      <c r="F107" s="60">
        <v>24</v>
      </c>
      <c r="G107" s="61">
        <v>347.6</v>
      </c>
      <c r="H107" s="62">
        <v>0</v>
      </c>
      <c r="I107" s="63">
        <v>0</v>
      </c>
    </row>
    <row r="108" spans="1:9" ht="20.100000000000001" hidden="1" customHeight="1" x14ac:dyDescent="0.15">
      <c r="A108" s="72"/>
      <c r="B108" s="99"/>
      <c r="C108" s="64" t="s">
        <v>2</v>
      </c>
      <c r="D108" s="65">
        <f t="shared" si="13"/>
        <v>127</v>
      </c>
      <c r="E108" s="66">
        <f t="shared" si="13"/>
        <v>1589</v>
      </c>
      <c r="F108" s="67">
        <v>127</v>
      </c>
      <c r="G108" s="68">
        <v>1589</v>
      </c>
      <c r="H108" s="69">
        <v>0</v>
      </c>
      <c r="I108" s="70">
        <v>0</v>
      </c>
    </row>
    <row r="109" spans="1:9" ht="20.100000000000001" hidden="1" customHeight="1" x14ac:dyDescent="0.15">
      <c r="A109" s="43" t="s">
        <v>16</v>
      </c>
      <c r="B109" s="95" t="s">
        <v>5</v>
      </c>
      <c r="C109" s="14" t="s">
        <v>3</v>
      </c>
      <c r="D109" s="44">
        <f>SUM(H109,F109)</f>
        <v>489</v>
      </c>
      <c r="E109" s="45">
        <f>SUM(I109,G109)</f>
        <v>7503.5</v>
      </c>
      <c r="F109" s="46">
        <f>SUM(F110:F113)</f>
        <v>474</v>
      </c>
      <c r="G109" s="47">
        <f>SUM(G110:G113)</f>
        <v>7232.5</v>
      </c>
      <c r="H109" s="44">
        <f>SUM(H110:H113)</f>
        <v>15</v>
      </c>
      <c r="I109" s="48">
        <f>SUM(I110:I113)</f>
        <v>271</v>
      </c>
    </row>
    <row r="110" spans="1:9" ht="20.100000000000001" hidden="1" customHeight="1" x14ac:dyDescent="0.15">
      <c r="A110" s="49"/>
      <c r="B110" s="96"/>
      <c r="C110" s="50" t="s">
        <v>0</v>
      </c>
      <c r="D110" s="51">
        <f t="shared" ref="D110:E113" si="14">F110+H110</f>
        <v>24</v>
      </c>
      <c r="E110" s="52">
        <f t="shared" si="14"/>
        <v>1058.5999999999999</v>
      </c>
      <c r="F110" s="53">
        <v>24</v>
      </c>
      <c r="G110" s="54">
        <v>1058.5999999999999</v>
      </c>
      <c r="H110" s="55">
        <v>0</v>
      </c>
      <c r="I110" s="56">
        <v>0</v>
      </c>
    </row>
    <row r="111" spans="1:9" ht="20.100000000000001" hidden="1" customHeight="1" x14ac:dyDescent="0.15">
      <c r="A111" s="49"/>
      <c r="B111" s="96"/>
      <c r="C111" s="57" t="s">
        <v>14</v>
      </c>
      <c r="D111" s="58">
        <f t="shared" si="14"/>
        <v>13</v>
      </c>
      <c r="E111" s="59">
        <f t="shared" si="14"/>
        <v>471</v>
      </c>
      <c r="F111" s="60">
        <v>13</v>
      </c>
      <c r="G111" s="61">
        <v>471</v>
      </c>
      <c r="H111" s="62">
        <v>0</v>
      </c>
      <c r="I111" s="63">
        <v>0</v>
      </c>
    </row>
    <row r="112" spans="1:9" ht="20.100000000000001" hidden="1" customHeight="1" x14ac:dyDescent="0.15">
      <c r="A112" s="49"/>
      <c r="B112" s="96"/>
      <c r="C112" s="57" t="s">
        <v>1</v>
      </c>
      <c r="D112" s="58">
        <f t="shared" si="14"/>
        <v>30</v>
      </c>
      <c r="E112" s="59">
        <f t="shared" si="14"/>
        <v>1251.9000000000001</v>
      </c>
      <c r="F112" s="60">
        <v>30</v>
      </c>
      <c r="G112" s="61">
        <v>1251.9000000000001</v>
      </c>
      <c r="H112" s="62">
        <v>0</v>
      </c>
      <c r="I112" s="63">
        <v>0</v>
      </c>
    </row>
    <row r="113" spans="1:9" ht="20.100000000000001" hidden="1" customHeight="1" x14ac:dyDescent="0.15">
      <c r="A113" s="49"/>
      <c r="B113" s="97"/>
      <c r="C113" s="64" t="s">
        <v>2</v>
      </c>
      <c r="D113" s="65">
        <f t="shared" si="14"/>
        <v>422</v>
      </c>
      <c r="E113" s="66">
        <f t="shared" si="14"/>
        <v>4722</v>
      </c>
      <c r="F113" s="67">
        <v>407</v>
      </c>
      <c r="G113" s="68">
        <v>4451</v>
      </c>
      <c r="H113" s="69">
        <v>15</v>
      </c>
      <c r="I113" s="70">
        <v>271</v>
      </c>
    </row>
    <row r="114" spans="1:9" ht="20.100000000000001" hidden="1" customHeight="1" x14ac:dyDescent="0.15">
      <c r="A114" s="49"/>
      <c r="B114" s="98" t="s">
        <v>6</v>
      </c>
      <c r="C114" s="14" t="s">
        <v>3</v>
      </c>
      <c r="D114" s="44">
        <f>SUM(H114,F114)</f>
        <v>199</v>
      </c>
      <c r="E114" s="45">
        <f>SUM(I114,G114)</f>
        <v>1650.6</v>
      </c>
      <c r="F114" s="46">
        <f>SUM(F115:F118)</f>
        <v>198</v>
      </c>
      <c r="G114" s="47">
        <f>SUM(G115:G118)</f>
        <v>1641.6</v>
      </c>
      <c r="H114" s="44">
        <f>SUM(H115:H118)</f>
        <v>1</v>
      </c>
      <c r="I114" s="48">
        <f>SUM(I115:I118)</f>
        <v>9</v>
      </c>
    </row>
    <row r="115" spans="1:9" ht="20.100000000000001" hidden="1" customHeight="1" x14ac:dyDescent="0.15">
      <c r="A115" s="49"/>
      <c r="B115" s="98"/>
      <c r="C115" s="50" t="s">
        <v>0</v>
      </c>
      <c r="D115" s="51">
        <f t="shared" ref="D115:E118" si="15">F115+H115</f>
        <v>0</v>
      </c>
      <c r="E115" s="52">
        <f t="shared" si="15"/>
        <v>0</v>
      </c>
      <c r="F115" s="53">
        <v>0</v>
      </c>
      <c r="G115" s="54">
        <v>0</v>
      </c>
      <c r="H115" s="55">
        <v>0</v>
      </c>
      <c r="I115" s="56">
        <v>0</v>
      </c>
    </row>
    <row r="116" spans="1:9" ht="20.100000000000001" hidden="1" customHeight="1" x14ac:dyDescent="0.15">
      <c r="A116" s="49"/>
      <c r="B116" s="98"/>
      <c r="C116" s="57" t="s">
        <v>14</v>
      </c>
      <c r="D116" s="58">
        <f t="shared" si="15"/>
        <v>21</v>
      </c>
      <c r="E116" s="59">
        <f t="shared" si="15"/>
        <v>288.60000000000002</v>
      </c>
      <c r="F116" s="60">
        <v>21</v>
      </c>
      <c r="G116" s="61">
        <v>288.60000000000002</v>
      </c>
      <c r="H116" s="62">
        <v>0</v>
      </c>
      <c r="I116" s="63">
        <v>0</v>
      </c>
    </row>
    <row r="117" spans="1:9" ht="20.100000000000001" hidden="1" customHeight="1" x14ac:dyDescent="0.15">
      <c r="A117" s="49"/>
      <c r="B117" s="98"/>
      <c r="C117" s="57" t="s">
        <v>1</v>
      </c>
      <c r="D117" s="58">
        <f t="shared" si="15"/>
        <v>5</v>
      </c>
      <c r="E117" s="59">
        <f t="shared" si="15"/>
        <v>48</v>
      </c>
      <c r="F117" s="60">
        <v>5</v>
      </c>
      <c r="G117" s="61">
        <v>48</v>
      </c>
      <c r="H117" s="62">
        <v>0</v>
      </c>
      <c r="I117" s="63">
        <v>0</v>
      </c>
    </row>
    <row r="118" spans="1:9" ht="20.100000000000001" hidden="1" customHeight="1" x14ac:dyDescent="0.15">
      <c r="A118" s="49"/>
      <c r="B118" s="98"/>
      <c r="C118" s="64" t="s">
        <v>2</v>
      </c>
      <c r="D118" s="65">
        <f t="shared" si="15"/>
        <v>173</v>
      </c>
      <c r="E118" s="66">
        <f t="shared" si="15"/>
        <v>1314</v>
      </c>
      <c r="F118" s="67">
        <v>172</v>
      </c>
      <c r="G118" s="68">
        <v>1305</v>
      </c>
      <c r="H118" s="69">
        <v>1</v>
      </c>
      <c r="I118" s="70">
        <v>9</v>
      </c>
    </row>
    <row r="119" spans="1:9" ht="20.100000000000001" hidden="1" customHeight="1" x14ac:dyDescent="0.15">
      <c r="A119" s="49"/>
      <c r="B119" s="95" t="s">
        <v>7</v>
      </c>
      <c r="C119" s="14" t="s">
        <v>3</v>
      </c>
      <c r="D119" s="44">
        <f>SUM(H119,F119)</f>
        <v>67</v>
      </c>
      <c r="E119" s="45">
        <f>SUM(I119,G119)</f>
        <v>956.5</v>
      </c>
      <c r="F119" s="46">
        <f>SUM(F120:F123)</f>
        <v>65</v>
      </c>
      <c r="G119" s="47">
        <f>SUM(G120:G123)</f>
        <v>921.4</v>
      </c>
      <c r="H119" s="44">
        <f>SUM(H120:H123)</f>
        <v>2</v>
      </c>
      <c r="I119" s="48">
        <f>SUM(I120:I123)</f>
        <v>35.1</v>
      </c>
    </row>
    <row r="120" spans="1:9" ht="20.100000000000001" hidden="1" customHeight="1" x14ac:dyDescent="0.15">
      <c r="A120" s="49"/>
      <c r="B120" s="96"/>
      <c r="C120" s="50" t="s">
        <v>0</v>
      </c>
      <c r="D120" s="51">
        <f t="shared" ref="D120:E123" si="16">F120+H120</f>
        <v>2</v>
      </c>
      <c r="E120" s="52">
        <f t="shared" si="16"/>
        <v>38.6</v>
      </c>
      <c r="F120" s="53">
        <v>2</v>
      </c>
      <c r="G120" s="54">
        <v>38.6</v>
      </c>
      <c r="H120" s="55">
        <v>0</v>
      </c>
      <c r="I120" s="56">
        <v>0</v>
      </c>
    </row>
    <row r="121" spans="1:9" s="73" customFormat="1" ht="20.100000000000001" hidden="1" customHeight="1" x14ac:dyDescent="0.15">
      <c r="A121" s="49"/>
      <c r="B121" s="96"/>
      <c r="C121" s="57" t="s">
        <v>14</v>
      </c>
      <c r="D121" s="58">
        <f t="shared" si="16"/>
        <v>5</v>
      </c>
      <c r="E121" s="59">
        <f t="shared" si="16"/>
        <v>157.9</v>
      </c>
      <c r="F121" s="60">
        <v>5</v>
      </c>
      <c r="G121" s="61">
        <v>157.9</v>
      </c>
      <c r="H121" s="62">
        <v>0</v>
      </c>
      <c r="I121" s="63">
        <v>0</v>
      </c>
    </row>
    <row r="122" spans="1:9" ht="20.100000000000001" hidden="1" customHeight="1" x14ac:dyDescent="0.15">
      <c r="A122" s="49"/>
      <c r="B122" s="96"/>
      <c r="C122" s="57" t="s">
        <v>1</v>
      </c>
      <c r="D122" s="58">
        <f t="shared" si="16"/>
        <v>5</v>
      </c>
      <c r="E122" s="59">
        <f t="shared" si="16"/>
        <v>91</v>
      </c>
      <c r="F122" s="60">
        <v>5</v>
      </c>
      <c r="G122" s="61">
        <v>91</v>
      </c>
      <c r="H122" s="62">
        <v>0</v>
      </c>
      <c r="I122" s="63">
        <v>0</v>
      </c>
    </row>
    <row r="123" spans="1:9" ht="20.100000000000001" hidden="1" customHeight="1" x14ac:dyDescent="0.15">
      <c r="A123" s="49"/>
      <c r="B123" s="97"/>
      <c r="C123" s="64" t="s">
        <v>2</v>
      </c>
      <c r="D123" s="65">
        <f t="shared" si="16"/>
        <v>55</v>
      </c>
      <c r="E123" s="66">
        <f t="shared" si="16"/>
        <v>669</v>
      </c>
      <c r="F123" s="67">
        <v>53</v>
      </c>
      <c r="G123" s="68">
        <v>633.9</v>
      </c>
      <c r="H123" s="69">
        <v>2</v>
      </c>
      <c r="I123" s="70">
        <v>35.1</v>
      </c>
    </row>
    <row r="124" spans="1:9" ht="20.100000000000001" hidden="1" customHeight="1" x14ac:dyDescent="0.15">
      <c r="A124" s="49"/>
      <c r="B124" s="98" t="s">
        <v>8</v>
      </c>
      <c r="C124" s="14" t="s">
        <v>3</v>
      </c>
      <c r="D124" s="44">
        <f>SUM(H124,F124)</f>
        <v>154</v>
      </c>
      <c r="E124" s="45">
        <f>SUM(I124,G124)</f>
        <v>2253.1000000000004</v>
      </c>
      <c r="F124" s="46">
        <f>SUM(F125:F128)</f>
        <v>154</v>
      </c>
      <c r="G124" s="47">
        <f>SUM(G125:G128)</f>
        <v>2253.1000000000004</v>
      </c>
      <c r="H124" s="44">
        <f>SUM(H125:H128)</f>
        <v>0</v>
      </c>
      <c r="I124" s="48">
        <f>SUM(I125:I128)</f>
        <v>0</v>
      </c>
    </row>
    <row r="125" spans="1:9" ht="20.100000000000001" hidden="1" customHeight="1" x14ac:dyDescent="0.15">
      <c r="A125" s="49"/>
      <c r="B125" s="98"/>
      <c r="C125" s="50" t="s">
        <v>0</v>
      </c>
      <c r="D125" s="51">
        <f t="shared" ref="D125:E128" si="17">F125+H125</f>
        <v>3</v>
      </c>
      <c r="E125" s="52">
        <f t="shared" si="17"/>
        <v>312.8</v>
      </c>
      <c r="F125" s="53">
        <v>3</v>
      </c>
      <c r="G125" s="54">
        <v>312.8</v>
      </c>
      <c r="H125" s="55">
        <v>0</v>
      </c>
      <c r="I125" s="56">
        <v>0</v>
      </c>
    </row>
    <row r="126" spans="1:9" ht="20.100000000000001" hidden="1" customHeight="1" x14ac:dyDescent="0.15">
      <c r="A126" s="49"/>
      <c r="B126" s="98"/>
      <c r="C126" s="57" t="s">
        <v>14</v>
      </c>
      <c r="D126" s="58">
        <f t="shared" si="17"/>
        <v>0</v>
      </c>
      <c r="E126" s="59">
        <f t="shared" si="17"/>
        <v>0</v>
      </c>
      <c r="F126" s="60">
        <v>0</v>
      </c>
      <c r="G126" s="61">
        <v>0</v>
      </c>
      <c r="H126" s="62">
        <v>0</v>
      </c>
      <c r="I126" s="63">
        <v>0</v>
      </c>
    </row>
    <row r="127" spans="1:9" ht="20.100000000000001" hidden="1" customHeight="1" x14ac:dyDescent="0.15">
      <c r="A127" s="49"/>
      <c r="B127" s="98"/>
      <c r="C127" s="57" t="s">
        <v>1</v>
      </c>
      <c r="D127" s="58">
        <f t="shared" si="17"/>
        <v>24</v>
      </c>
      <c r="E127" s="59">
        <f t="shared" si="17"/>
        <v>350.4</v>
      </c>
      <c r="F127" s="60">
        <v>24</v>
      </c>
      <c r="G127" s="61">
        <v>350.4</v>
      </c>
      <c r="H127" s="62">
        <v>0</v>
      </c>
      <c r="I127" s="63">
        <v>0</v>
      </c>
    </row>
    <row r="128" spans="1:9" ht="20.100000000000001" hidden="1" customHeight="1" x14ac:dyDescent="0.15">
      <c r="A128" s="72"/>
      <c r="B128" s="99"/>
      <c r="C128" s="64" t="s">
        <v>2</v>
      </c>
      <c r="D128" s="65">
        <f t="shared" si="17"/>
        <v>127</v>
      </c>
      <c r="E128" s="66">
        <f t="shared" si="17"/>
        <v>1589.9</v>
      </c>
      <c r="F128" s="67">
        <v>127</v>
      </c>
      <c r="G128" s="68">
        <v>1589.9</v>
      </c>
      <c r="H128" s="69">
        <v>0</v>
      </c>
      <c r="I128" s="70">
        <v>0</v>
      </c>
    </row>
    <row r="129" spans="1:9" ht="20.100000000000001" hidden="1" customHeight="1" x14ac:dyDescent="0.15">
      <c r="A129" s="21"/>
      <c r="B129" s="22"/>
      <c r="C129" s="23"/>
      <c r="D129" s="19"/>
      <c r="E129" s="19"/>
      <c r="F129" s="19"/>
      <c r="G129" s="19"/>
      <c r="H129" s="19"/>
      <c r="I129" s="20"/>
    </row>
    <row r="130" spans="1:9" ht="20.100000000000001" hidden="1" customHeight="1" x14ac:dyDescent="0.15">
      <c r="A130" s="43" t="s">
        <v>17</v>
      </c>
      <c r="B130" s="100" t="s">
        <v>5</v>
      </c>
      <c r="C130" s="14" t="s">
        <v>3</v>
      </c>
      <c r="D130" s="44">
        <f>SUM(H130,F130)</f>
        <v>482</v>
      </c>
      <c r="E130" s="45">
        <f>SUM(I130,G130)</f>
        <v>7629.2000000000007</v>
      </c>
      <c r="F130" s="46">
        <f>SUM(F131:F134)</f>
        <v>469</v>
      </c>
      <c r="G130" s="47">
        <f>SUM(G131:G134)</f>
        <v>7358.2000000000007</v>
      </c>
      <c r="H130" s="44">
        <f>SUM(H131:H134)</f>
        <v>13</v>
      </c>
      <c r="I130" s="48">
        <f>SUM(I131:I134)</f>
        <v>271</v>
      </c>
    </row>
    <row r="131" spans="1:9" ht="20.100000000000001" hidden="1" customHeight="1" x14ac:dyDescent="0.15">
      <c r="A131" s="49"/>
      <c r="B131" s="98"/>
      <c r="C131" s="50" t="s">
        <v>0</v>
      </c>
      <c r="D131" s="51">
        <f t="shared" ref="D131:E134" si="18">F131+H131</f>
        <v>24</v>
      </c>
      <c r="E131" s="52">
        <f t="shared" si="18"/>
        <v>1716.8</v>
      </c>
      <c r="F131" s="53">
        <v>24</v>
      </c>
      <c r="G131" s="54">
        <v>1716.8</v>
      </c>
      <c r="H131" s="55">
        <v>0</v>
      </c>
      <c r="I131" s="56">
        <v>0</v>
      </c>
    </row>
    <row r="132" spans="1:9" ht="20.100000000000001" hidden="1" customHeight="1" x14ac:dyDescent="0.15">
      <c r="A132" s="49"/>
      <c r="B132" s="98"/>
      <c r="C132" s="57" t="s">
        <v>14</v>
      </c>
      <c r="D132" s="58">
        <f t="shared" si="18"/>
        <v>13</v>
      </c>
      <c r="E132" s="59">
        <f t="shared" si="18"/>
        <v>471</v>
      </c>
      <c r="F132" s="60">
        <v>13</v>
      </c>
      <c r="G132" s="61">
        <v>471</v>
      </c>
      <c r="H132" s="62">
        <v>0</v>
      </c>
      <c r="I132" s="63">
        <v>0</v>
      </c>
    </row>
    <row r="133" spans="1:9" ht="20.100000000000001" hidden="1" customHeight="1" x14ac:dyDescent="0.15">
      <c r="A133" s="49"/>
      <c r="B133" s="98"/>
      <c r="C133" s="57" t="s">
        <v>1</v>
      </c>
      <c r="D133" s="58">
        <f t="shared" si="18"/>
        <v>30</v>
      </c>
      <c r="E133" s="59">
        <f t="shared" si="18"/>
        <v>718.4</v>
      </c>
      <c r="F133" s="60">
        <v>30</v>
      </c>
      <c r="G133" s="61">
        <v>718.4</v>
      </c>
      <c r="H133" s="62">
        <v>0</v>
      </c>
      <c r="I133" s="63">
        <v>0</v>
      </c>
    </row>
    <row r="134" spans="1:9" ht="20.100000000000001" hidden="1" customHeight="1" x14ac:dyDescent="0.15">
      <c r="A134" s="49"/>
      <c r="B134" s="98"/>
      <c r="C134" s="64" t="s">
        <v>2</v>
      </c>
      <c r="D134" s="65">
        <f t="shared" si="18"/>
        <v>415</v>
      </c>
      <c r="E134" s="66">
        <f t="shared" si="18"/>
        <v>4723</v>
      </c>
      <c r="F134" s="67">
        <v>402</v>
      </c>
      <c r="G134" s="68">
        <v>4452</v>
      </c>
      <c r="H134" s="69">
        <v>13</v>
      </c>
      <c r="I134" s="70">
        <v>271</v>
      </c>
    </row>
    <row r="135" spans="1:9" ht="20.100000000000001" hidden="1" customHeight="1" x14ac:dyDescent="0.15">
      <c r="A135" s="49"/>
      <c r="B135" s="95" t="s">
        <v>6</v>
      </c>
      <c r="C135" s="14" t="s">
        <v>3</v>
      </c>
      <c r="D135" s="44">
        <f>SUM(H135,F135)</f>
        <v>200</v>
      </c>
      <c r="E135" s="45">
        <f>SUM(I135,G135)</f>
        <v>1715.1</v>
      </c>
      <c r="F135" s="46">
        <f>SUM(F136:F139)</f>
        <v>199</v>
      </c>
      <c r="G135" s="47">
        <f>SUM(G136:G139)</f>
        <v>1706.1</v>
      </c>
      <c r="H135" s="44">
        <f>SUM(H136:H139)</f>
        <v>1</v>
      </c>
      <c r="I135" s="48">
        <f>SUM(I136:I139)</f>
        <v>9</v>
      </c>
    </row>
    <row r="136" spans="1:9" ht="20.100000000000001" hidden="1" customHeight="1" x14ac:dyDescent="0.15">
      <c r="A136" s="49"/>
      <c r="B136" s="96"/>
      <c r="C136" s="50" t="s">
        <v>0</v>
      </c>
      <c r="D136" s="51">
        <f t="shared" ref="D136:E139" si="19">F136+H136</f>
        <v>0</v>
      </c>
      <c r="E136" s="52">
        <f t="shared" si="19"/>
        <v>0</v>
      </c>
      <c r="F136" s="53">
        <v>0</v>
      </c>
      <c r="G136" s="54">
        <v>0</v>
      </c>
      <c r="H136" s="55">
        <v>0</v>
      </c>
      <c r="I136" s="56">
        <v>0</v>
      </c>
    </row>
    <row r="137" spans="1:9" ht="20.100000000000001" hidden="1" customHeight="1" x14ac:dyDescent="0.15">
      <c r="A137" s="49"/>
      <c r="B137" s="96"/>
      <c r="C137" s="57" t="s">
        <v>14</v>
      </c>
      <c r="D137" s="58">
        <f t="shared" si="19"/>
        <v>22</v>
      </c>
      <c r="E137" s="59">
        <f t="shared" si="19"/>
        <v>343.1</v>
      </c>
      <c r="F137" s="60">
        <v>22</v>
      </c>
      <c r="G137" s="61">
        <v>343.1</v>
      </c>
      <c r="H137" s="62">
        <v>0</v>
      </c>
      <c r="I137" s="63">
        <v>0</v>
      </c>
    </row>
    <row r="138" spans="1:9" ht="20.100000000000001" hidden="1" customHeight="1" x14ac:dyDescent="0.15">
      <c r="A138" s="49"/>
      <c r="B138" s="96"/>
      <c r="C138" s="57" t="s">
        <v>1</v>
      </c>
      <c r="D138" s="58">
        <f t="shared" si="19"/>
        <v>5</v>
      </c>
      <c r="E138" s="59">
        <f t="shared" si="19"/>
        <v>48</v>
      </c>
      <c r="F138" s="60">
        <v>5</v>
      </c>
      <c r="G138" s="61">
        <v>48</v>
      </c>
      <c r="H138" s="62">
        <v>0</v>
      </c>
      <c r="I138" s="63">
        <v>0</v>
      </c>
    </row>
    <row r="139" spans="1:9" ht="20.100000000000001" hidden="1" customHeight="1" x14ac:dyDescent="0.15">
      <c r="A139" s="49"/>
      <c r="B139" s="97"/>
      <c r="C139" s="64" t="s">
        <v>2</v>
      </c>
      <c r="D139" s="65">
        <f t="shared" si="19"/>
        <v>173</v>
      </c>
      <c r="E139" s="66">
        <f t="shared" si="19"/>
        <v>1324</v>
      </c>
      <c r="F139" s="67">
        <v>172</v>
      </c>
      <c r="G139" s="68">
        <v>1315</v>
      </c>
      <c r="H139" s="69">
        <v>1</v>
      </c>
      <c r="I139" s="70">
        <v>9</v>
      </c>
    </row>
    <row r="140" spans="1:9" ht="20.100000000000001" hidden="1" customHeight="1" x14ac:dyDescent="0.15">
      <c r="A140" s="49"/>
      <c r="B140" s="98" t="s">
        <v>7</v>
      </c>
      <c r="C140" s="14" t="s">
        <v>3</v>
      </c>
      <c r="D140" s="44">
        <f>SUM(H140,F140)</f>
        <v>66</v>
      </c>
      <c r="E140" s="45">
        <f>SUM(I140,G140)</f>
        <v>954.9</v>
      </c>
      <c r="F140" s="46">
        <f>SUM(F141:F144)</f>
        <v>64</v>
      </c>
      <c r="G140" s="47">
        <f>SUM(G141:G144)</f>
        <v>919.8</v>
      </c>
      <c r="H140" s="44">
        <f>SUM(H141:H144)</f>
        <v>2</v>
      </c>
      <c r="I140" s="48">
        <f>SUM(I141:I144)</f>
        <v>35.1</v>
      </c>
    </row>
    <row r="141" spans="1:9" ht="20.100000000000001" hidden="1" customHeight="1" x14ac:dyDescent="0.15">
      <c r="A141" s="49"/>
      <c r="B141" s="98"/>
      <c r="C141" s="50" t="s">
        <v>0</v>
      </c>
      <c r="D141" s="55">
        <f t="shared" ref="D141:E144" si="20">F141+H141</f>
        <v>2</v>
      </c>
      <c r="E141" s="52">
        <f t="shared" si="20"/>
        <v>38.6</v>
      </c>
      <c r="F141" s="53">
        <v>2</v>
      </c>
      <c r="G141" s="54">
        <v>38.6</v>
      </c>
      <c r="H141" s="55">
        <v>0</v>
      </c>
      <c r="I141" s="56">
        <v>0</v>
      </c>
    </row>
    <row r="142" spans="1:9" ht="20.100000000000001" hidden="1" customHeight="1" x14ac:dyDescent="0.15">
      <c r="A142" s="49"/>
      <c r="B142" s="98"/>
      <c r="C142" s="57" t="s">
        <v>14</v>
      </c>
      <c r="D142" s="62">
        <f t="shared" si="20"/>
        <v>5</v>
      </c>
      <c r="E142" s="59">
        <f t="shared" si="20"/>
        <v>157.9</v>
      </c>
      <c r="F142" s="60">
        <v>5</v>
      </c>
      <c r="G142" s="61">
        <v>157.9</v>
      </c>
      <c r="H142" s="62">
        <v>0</v>
      </c>
      <c r="I142" s="63">
        <v>0</v>
      </c>
    </row>
    <row r="143" spans="1:9" ht="20.100000000000001" hidden="1" customHeight="1" x14ac:dyDescent="0.15">
      <c r="A143" s="49"/>
      <c r="B143" s="98"/>
      <c r="C143" s="57" t="s">
        <v>1</v>
      </c>
      <c r="D143" s="62">
        <f t="shared" si="20"/>
        <v>5</v>
      </c>
      <c r="E143" s="59">
        <f t="shared" si="20"/>
        <v>91</v>
      </c>
      <c r="F143" s="60">
        <v>5</v>
      </c>
      <c r="G143" s="61">
        <v>91</v>
      </c>
      <c r="H143" s="62">
        <v>0</v>
      </c>
      <c r="I143" s="63">
        <v>0</v>
      </c>
    </row>
    <row r="144" spans="1:9" ht="20.100000000000001" hidden="1" customHeight="1" x14ac:dyDescent="0.15">
      <c r="A144" s="49"/>
      <c r="B144" s="98"/>
      <c r="C144" s="64" t="s">
        <v>2</v>
      </c>
      <c r="D144" s="69">
        <f t="shared" si="20"/>
        <v>54</v>
      </c>
      <c r="E144" s="66">
        <f t="shared" si="20"/>
        <v>667.4</v>
      </c>
      <c r="F144" s="67">
        <v>52</v>
      </c>
      <c r="G144" s="68">
        <v>632.29999999999995</v>
      </c>
      <c r="H144" s="69">
        <v>2</v>
      </c>
      <c r="I144" s="70">
        <v>35.1</v>
      </c>
    </row>
    <row r="145" spans="1:9" ht="20.100000000000001" hidden="1" customHeight="1" x14ac:dyDescent="0.15">
      <c r="A145" s="49"/>
      <c r="B145" s="95" t="s">
        <v>8</v>
      </c>
      <c r="C145" s="14" t="s">
        <v>3</v>
      </c>
      <c r="D145" s="44">
        <f>SUM(H145,F145)</f>
        <v>154</v>
      </c>
      <c r="E145" s="45">
        <f>SUM(I145,G145)</f>
        <v>2253.1000000000004</v>
      </c>
      <c r="F145" s="46">
        <f>SUM(F146:F149)</f>
        <v>154</v>
      </c>
      <c r="G145" s="47">
        <f>SUM(G146:G149)</f>
        <v>2253.1000000000004</v>
      </c>
      <c r="H145" s="44">
        <f>SUM(H146:H149)</f>
        <v>0</v>
      </c>
      <c r="I145" s="48">
        <f>SUM(I146:I149)</f>
        <v>0</v>
      </c>
    </row>
    <row r="146" spans="1:9" ht="20.100000000000001" hidden="1" customHeight="1" x14ac:dyDescent="0.15">
      <c r="A146" s="49"/>
      <c r="B146" s="96"/>
      <c r="C146" s="50" t="s">
        <v>0</v>
      </c>
      <c r="D146" s="55">
        <f t="shared" ref="D146:E149" si="21">F146+H146</f>
        <v>3</v>
      </c>
      <c r="E146" s="52">
        <f t="shared" si="21"/>
        <v>312.8</v>
      </c>
      <c r="F146" s="53">
        <v>3</v>
      </c>
      <c r="G146" s="54">
        <v>312.8</v>
      </c>
      <c r="H146" s="55">
        <v>0</v>
      </c>
      <c r="I146" s="56">
        <v>0</v>
      </c>
    </row>
    <row r="147" spans="1:9" ht="20.100000000000001" hidden="1" customHeight="1" x14ac:dyDescent="0.15">
      <c r="A147" s="49"/>
      <c r="B147" s="96"/>
      <c r="C147" s="57" t="s">
        <v>14</v>
      </c>
      <c r="D147" s="62">
        <f t="shared" si="21"/>
        <v>0</v>
      </c>
      <c r="E147" s="59">
        <f t="shared" si="21"/>
        <v>0</v>
      </c>
      <c r="F147" s="60">
        <v>0</v>
      </c>
      <c r="G147" s="61">
        <v>0</v>
      </c>
      <c r="H147" s="62">
        <v>0</v>
      </c>
      <c r="I147" s="63">
        <v>0</v>
      </c>
    </row>
    <row r="148" spans="1:9" ht="20.100000000000001" hidden="1" customHeight="1" x14ac:dyDescent="0.15">
      <c r="A148" s="49"/>
      <c r="B148" s="96"/>
      <c r="C148" s="57" t="s">
        <v>1</v>
      </c>
      <c r="D148" s="62">
        <f t="shared" si="21"/>
        <v>24</v>
      </c>
      <c r="E148" s="59">
        <f t="shared" si="21"/>
        <v>350.4</v>
      </c>
      <c r="F148" s="60">
        <v>24</v>
      </c>
      <c r="G148" s="61">
        <v>350.4</v>
      </c>
      <c r="H148" s="62">
        <v>0</v>
      </c>
      <c r="I148" s="63">
        <v>0</v>
      </c>
    </row>
    <row r="149" spans="1:9" ht="20.100000000000001" hidden="1" customHeight="1" x14ac:dyDescent="0.15">
      <c r="A149" s="72"/>
      <c r="B149" s="97"/>
      <c r="C149" s="64" t="s">
        <v>2</v>
      </c>
      <c r="D149" s="69">
        <f t="shared" si="21"/>
        <v>127</v>
      </c>
      <c r="E149" s="66">
        <f t="shared" si="21"/>
        <v>1589.9</v>
      </c>
      <c r="F149" s="67">
        <v>127</v>
      </c>
      <c r="G149" s="68">
        <v>1589.9</v>
      </c>
      <c r="H149" s="69">
        <v>0</v>
      </c>
      <c r="I149" s="70">
        <v>0</v>
      </c>
    </row>
    <row r="150" spans="1:9" ht="20.100000000000001" hidden="1" customHeight="1" x14ac:dyDescent="0.15">
      <c r="A150" s="43" t="s">
        <v>18</v>
      </c>
      <c r="B150" s="95" t="s">
        <v>5</v>
      </c>
      <c r="C150" s="14" t="s">
        <v>3</v>
      </c>
      <c r="D150" s="44">
        <f>SUM(H150,F150)</f>
        <v>489</v>
      </c>
      <c r="E150" s="45">
        <f>SUM(I150,G150)</f>
        <v>7753.7000000000007</v>
      </c>
      <c r="F150" s="46">
        <f>SUM(F151:F154)</f>
        <v>476</v>
      </c>
      <c r="G150" s="47">
        <f>SUM(G151:G154)</f>
        <v>7482.7000000000007</v>
      </c>
      <c r="H150" s="44">
        <f>SUM(H151:H154)</f>
        <v>13</v>
      </c>
      <c r="I150" s="48">
        <f>SUM(I151:I154)</f>
        <v>271</v>
      </c>
    </row>
    <row r="151" spans="1:9" ht="20.100000000000001" hidden="1" customHeight="1" x14ac:dyDescent="0.15">
      <c r="A151" s="49"/>
      <c r="B151" s="96"/>
      <c r="C151" s="50" t="s">
        <v>0</v>
      </c>
      <c r="D151" s="55">
        <f t="shared" ref="D151:E154" si="22">F151+H151</f>
        <v>25</v>
      </c>
      <c r="E151" s="52">
        <f t="shared" si="22"/>
        <v>1767.3</v>
      </c>
      <c r="F151" s="53">
        <v>25</v>
      </c>
      <c r="G151" s="54">
        <v>1767.3</v>
      </c>
      <c r="H151" s="55">
        <v>0</v>
      </c>
      <c r="I151" s="56">
        <v>0</v>
      </c>
    </row>
    <row r="152" spans="1:9" ht="20.100000000000001" hidden="1" customHeight="1" x14ac:dyDescent="0.15">
      <c r="A152" s="49"/>
      <c r="B152" s="96"/>
      <c r="C152" s="57" t="s">
        <v>14</v>
      </c>
      <c r="D152" s="62">
        <f t="shared" si="22"/>
        <v>13</v>
      </c>
      <c r="E152" s="59">
        <f t="shared" si="22"/>
        <v>471</v>
      </c>
      <c r="F152" s="60">
        <v>13</v>
      </c>
      <c r="G152" s="61">
        <v>471</v>
      </c>
      <c r="H152" s="62">
        <v>0</v>
      </c>
      <c r="I152" s="63">
        <v>0</v>
      </c>
    </row>
    <row r="153" spans="1:9" ht="20.100000000000001" hidden="1" customHeight="1" x14ac:dyDescent="0.15">
      <c r="A153" s="49"/>
      <c r="B153" s="96"/>
      <c r="C153" s="57" t="s">
        <v>1</v>
      </c>
      <c r="D153" s="62">
        <f t="shared" si="22"/>
        <v>30</v>
      </c>
      <c r="E153" s="59">
        <f t="shared" si="22"/>
        <v>718.4</v>
      </c>
      <c r="F153" s="60">
        <v>30</v>
      </c>
      <c r="G153" s="61">
        <v>718.4</v>
      </c>
      <c r="H153" s="62">
        <v>0</v>
      </c>
      <c r="I153" s="63">
        <v>0</v>
      </c>
    </row>
    <row r="154" spans="1:9" ht="20.100000000000001" hidden="1" customHeight="1" x14ac:dyDescent="0.15">
      <c r="A154" s="49"/>
      <c r="B154" s="97"/>
      <c r="C154" s="64" t="s">
        <v>2</v>
      </c>
      <c r="D154" s="69">
        <f t="shared" si="22"/>
        <v>421</v>
      </c>
      <c r="E154" s="66">
        <f t="shared" si="22"/>
        <v>4797</v>
      </c>
      <c r="F154" s="67">
        <v>408</v>
      </c>
      <c r="G154" s="68">
        <v>4526</v>
      </c>
      <c r="H154" s="69">
        <v>13</v>
      </c>
      <c r="I154" s="70">
        <v>271</v>
      </c>
    </row>
    <row r="155" spans="1:9" ht="20.100000000000001" hidden="1" customHeight="1" x14ac:dyDescent="0.15">
      <c r="A155" s="49"/>
      <c r="B155" s="98" t="s">
        <v>6</v>
      </c>
      <c r="C155" s="14" t="s">
        <v>3</v>
      </c>
      <c r="D155" s="44">
        <f>SUM(H155,F155)</f>
        <v>200</v>
      </c>
      <c r="E155" s="45">
        <f>SUM(I155,G155)</f>
        <v>1715.1</v>
      </c>
      <c r="F155" s="46">
        <f>SUM(F156:F159)</f>
        <v>199</v>
      </c>
      <c r="G155" s="47">
        <f>SUM(G156:G159)</f>
        <v>1706.1</v>
      </c>
      <c r="H155" s="44">
        <f>SUM(H156:H159)</f>
        <v>1</v>
      </c>
      <c r="I155" s="48">
        <f>SUM(I156:I159)</f>
        <v>9</v>
      </c>
    </row>
    <row r="156" spans="1:9" ht="20.100000000000001" hidden="1" customHeight="1" x14ac:dyDescent="0.15">
      <c r="A156" s="49"/>
      <c r="B156" s="98"/>
      <c r="C156" s="50" t="s">
        <v>0</v>
      </c>
      <c r="D156" s="55">
        <f t="shared" ref="D156:E159" si="23">F156+H156</f>
        <v>0</v>
      </c>
      <c r="E156" s="52">
        <f t="shared" si="23"/>
        <v>0</v>
      </c>
      <c r="F156" s="53">
        <v>0</v>
      </c>
      <c r="G156" s="54">
        <v>0</v>
      </c>
      <c r="H156" s="55">
        <v>0</v>
      </c>
      <c r="I156" s="56">
        <v>0</v>
      </c>
    </row>
    <row r="157" spans="1:9" ht="20.100000000000001" hidden="1" customHeight="1" x14ac:dyDescent="0.15">
      <c r="A157" s="49"/>
      <c r="B157" s="98"/>
      <c r="C157" s="57" t="s">
        <v>14</v>
      </c>
      <c r="D157" s="62">
        <f t="shared" si="23"/>
        <v>22</v>
      </c>
      <c r="E157" s="59">
        <f t="shared" si="23"/>
        <v>343.1</v>
      </c>
      <c r="F157" s="60">
        <v>22</v>
      </c>
      <c r="G157" s="61">
        <v>343.1</v>
      </c>
      <c r="H157" s="62">
        <v>0</v>
      </c>
      <c r="I157" s="63">
        <v>0</v>
      </c>
    </row>
    <row r="158" spans="1:9" ht="20.100000000000001" hidden="1" customHeight="1" x14ac:dyDescent="0.15">
      <c r="A158" s="49"/>
      <c r="B158" s="98"/>
      <c r="C158" s="57" t="s">
        <v>1</v>
      </c>
      <c r="D158" s="62">
        <f t="shared" si="23"/>
        <v>5</v>
      </c>
      <c r="E158" s="59">
        <f t="shared" si="23"/>
        <v>48</v>
      </c>
      <c r="F158" s="60">
        <v>5</v>
      </c>
      <c r="G158" s="61">
        <v>48</v>
      </c>
      <c r="H158" s="62">
        <v>0</v>
      </c>
      <c r="I158" s="63">
        <v>0</v>
      </c>
    </row>
    <row r="159" spans="1:9" ht="20.100000000000001" hidden="1" customHeight="1" x14ac:dyDescent="0.15">
      <c r="A159" s="49"/>
      <c r="B159" s="98"/>
      <c r="C159" s="64" t="s">
        <v>2</v>
      </c>
      <c r="D159" s="69">
        <f t="shared" si="23"/>
        <v>173</v>
      </c>
      <c r="E159" s="66">
        <f t="shared" si="23"/>
        <v>1324</v>
      </c>
      <c r="F159" s="67">
        <v>172</v>
      </c>
      <c r="G159" s="68">
        <v>1315</v>
      </c>
      <c r="H159" s="69">
        <v>1</v>
      </c>
      <c r="I159" s="70">
        <v>9</v>
      </c>
    </row>
    <row r="160" spans="1:9" ht="20.100000000000001" hidden="1" customHeight="1" x14ac:dyDescent="0.15">
      <c r="A160" s="49"/>
      <c r="B160" s="95" t="s">
        <v>7</v>
      </c>
      <c r="C160" s="14" t="s">
        <v>3</v>
      </c>
      <c r="D160" s="44">
        <f>SUM(H160,F160)</f>
        <v>66</v>
      </c>
      <c r="E160" s="45">
        <f>SUM(I160,G160)</f>
        <v>954.9</v>
      </c>
      <c r="F160" s="46">
        <f>SUM(F161:F164)</f>
        <v>64</v>
      </c>
      <c r="G160" s="47">
        <f>SUM(G161:G164)</f>
        <v>919.8</v>
      </c>
      <c r="H160" s="44">
        <f>SUM(H161:H164)</f>
        <v>2</v>
      </c>
      <c r="I160" s="48">
        <f>SUM(I161:I164)</f>
        <v>35.1</v>
      </c>
    </row>
    <row r="161" spans="1:9" ht="20.100000000000001" hidden="1" customHeight="1" x14ac:dyDescent="0.15">
      <c r="A161" s="49"/>
      <c r="B161" s="96"/>
      <c r="C161" s="50" t="s">
        <v>0</v>
      </c>
      <c r="D161" s="55">
        <f t="shared" ref="D161:E164" si="24">F161+H161</f>
        <v>2</v>
      </c>
      <c r="E161" s="52">
        <f t="shared" si="24"/>
        <v>38.6</v>
      </c>
      <c r="F161" s="53">
        <v>2</v>
      </c>
      <c r="G161" s="54">
        <v>38.6</v>
      </c>
      <c r="H161" s="55">
        <v>0</v>
      </c>
      <c r="I161" s="56">
        <v>0</v>
      </c>
    </row>
    <row r="162" spans="1:9" ht="20.100000000000001" hidden="1" customHeight="1" x14ac:dyDescent="0.15">
      <c r="A162" s="49"/>
      <c r="B162" s="96"/>
      <c r="C162" s="57" t="s">
        <v>14</v>
      </c>
      <c r="D162" s="62">
        <f t="shared" si="24"/>
        <v>5</v>
      </c>
      <c r="E162" s="59">
        <f t="shared" si="24"/>
        <v>157.9</v>
      </c>
      <c r="F162" s="60">
        <v>5</v>
      </c>
      <c r="G162" s="61">
        <v>157.9</v>
      </c>
      <c r="H162" s="62">
        <v>0</v>
      </c>
      <c r="I162" s="63">
        <v>0</v>
      </c>
    </row>
    <row r="163" spans="1:9" ht="20.100000000000001" hidden="1" customHeight="1" x14ac:dyDescent="0.15">
      <c r="A163" s="49"/>
      <c r="B163" s="96"/>
      <c r="C163" s="57" t="s">
        <v>1</v>
      </c>
      <c r="D163" s="62">
        <f t="shared" si="24"/>
        <v>5</v>
      </c>
      <c r="E163" s="59">
        <f t="shared" si="24"/>
        <v>91</v>
      </c>
      <c r="F163" s="60">
        <v>5</v>
      </c>
      <c r="G163" s="61">
        <v>91</v>
      </c>
      <c r="H163" s="62">
        <v>0</v>
      </c>
      <c r="I163" s="63">
        <v>0</v>
      </c>
    </row>
    <row r="164" spans="1:9" ht="20.100000000000001" hidden="1" customHeight="1" x14ac:dyDescent="0.15">
      <c r="A164" s="49"/>
      <c r="B164" s="97"/>
      <c r="C164" s="64" t="s">
        <v>2</v>
      </c>
      <c r="D164" s="69">
        <f t="shared" si="24"/>
        <v>54</v>
      </c>
      <c r="E164" s="66">
        <f t="shared" si="24"/>
        <v>667.4</v>
      </c>
      <c r="F164" s="67">
        <v>52</v>
      </c>
      <c r="G164" s="68">
        <v>632.29999999999995</v>
      </c>
      <c r="H164" s="69">
        <v>2</v>
      </c>
      <c r="I164" s="70">
        <v>35.1</v>
      </c>
    </row>
    <row r="165" spans="1:9" ht="20.100000000000001" hidden="1" customHeight="1" x14ac:dyDescent="0.15">
      <c r="A165" s="49"/>
      <c r="B165" s="98" t="s">
        <v>8</v>
      </c>
      <c r="C165" s="14" t="s">
        <v>3</v>
      </c>
      <c r="D165" s="44">
        <f>SUM(H165,F165)</f>
        <v>154</v>
      </c>
      <c r="E165" s="45">
        <f>SUM(I165,G165)</f>
        <v>2253.1000000000004</v>
      </c>
      <c r="F165" s="46">
        <f>SUM(F166:F169)</f>
        <v>154</v>
      </c>
      <c r="G165" s="47">
        <f>SUM(G166:G169)</f>
        <v>2253.1000000000004</v>
      </c>
      <c r="H165" s="44">
        <f>SUM(H166:H169)</f>
        <v>0</v>
      </c>
      <c r="I165" s="48">
        <f>SUM(I166:I169)</f>
        <v>0</v>
      </c>
    </row>
    <row r="166" spans="1:9" ht="20.100000000000001" hidden="1" customHeight="1" x14ac:dyDescent="0.15">
      <c r="A166" s="49"/>
      <c r="B166" s="98"/>
      <c r="C166" s="50" t="s">
        <v>0</v>
      </c>
      <c r="D166" s="55">
        <f t="shared" ref="D166:E169" si="25">F166+H166</f>
        <v>3</v>
      </c>
      <c r="E166" s="52">
        <f t="shared" si="25"/>
        <v>312.8</v>
      </c>
      <c r="F166" s="53">
        <v>3</v>
      </c>
      <c r="G166" s="54">
        <v>312.8</v>
      </c>
      <c r="H166" s="55">
        <v>0</v>
      </c>
      <c r="I166" s="56">
        <v>0</v>
      </c>
    </row>
    <row r="167" spans="1:9" ht="20.100000000000001" hidden="1" customHeight="1" x14ac:dyDescent="0.15">
      <c r="A167" s="49"/>
      <c r="B167" s="98"/>
      <c r="C167" s="57" t="s">
        <v>14</v>
      </c>
      <c r="D167" s="62">
        <f t="shared" si="25"/>
        <v>0</v>
      </c>
      <c r="E167" s="59">
        <f t="shared" si="25"/>
        <v>0</v>
      </c>
      <c r="F167" s="60">
        <v>0</v>
      </c>
      <c r="G167" s="61">
        <v>0</v>
      </c>
      <c r="H167" s="62">
        <v>0</v>
      </c>
      <c r="I167" s="63">
        <v>0</v>
      </c>
    </row>
    <row r="168" spans="1:9" ht="20.100000000000001" hidden="1" customHeight="1" x14ac:dyDescent="0.15">
      <c r="A168" s="49"/>
      <c r="B168" s="98"/>
      <c r="C168" s="57" t="s">
        <v>1</v>
      </c>
      <c r="D168" s="62">
        <f t="shared" si="25"/>
        <v>24</v>
      </c>
      <c r="E168" s="59">
        <f t="shared" si="25"/>
        <v>350.4</v>
      </c>
      <c r="F168" s="60">
        <v>24</v>
      </c>
      <c r="G168" s="61">
        <v>350.4</v>
      </c>
      <c r="H168" s="62">
        <v>0</v>
      </c>
      <c r="I168" s="63">
        <v>0</v>
      </c>
    </row>
    <row r="169" spans="1:9" ht="20.100000000000001" hidden="1" customHeight="1" x14ac:dyDescent="0.15">
      <c r="A169" s="72"/>
      <c r="B169" s="99"/>
      <c r="C169" s="64" t="s">
        <v>2</v>
      </c>
      <c r="D169" s="69">
        <f t="shared" si="25"/>
        <v>127</v>
      </c>
      <c r="E169" s="66">
        <f t="shared" si="25"/>
        <v>1589.9</v>
      </c>
      <c r="F169" s="67">
        <v>127</v>
      </c>
      <c r="G169" s="68">
        <v>1589.9</v>
      </c>
      <c r="H169" s="69">
        <v>0</v>
      </c>
      <c r="I169" s="70">
        <v>0</v>
      </c>
    </row>
    <row r="170" spans="1:9" ht="20.100000000000001" hidden="1" customHeight="1" x14ac:dyDescent="0.15">
      <c r="A170" s="43" t="s">
        <v>19</v>
      </c>
      <c r="B170" s="100" t="s">
        <v>5</v>
      </c>
      <c r="C170" s="14" t="s">
        <v>3</v>
      </c>
      <c r="D170" s="44">
        <f>SUM(H170,F170)</f>
        <v>905</v>
      </c>
      <c r="E170" s="45">
        <f>SUM(I170,G170)</f>
        <v>12660.5</v>
      </c>
      <c r="F170" s="46">
        <f>SUM(F171:F174)</f>
        <v>890</v>
      </c>
      <c r="G170" s="47">
        <f>SUM(G171:G174)</f>
        <v>12354.5</v>
      </c>
      <c r="H170" s="44">
        <f>SUM(H171:H174)</f>
        <v>15</v>
      </c>
      <c r="I170" s="48">
        <f>SUM(I171:I174)</f>
        <v>306</v>
      </c>
    </row>
    <row r="171" spans="1:9" ht="20.100000000000001" hidden="1" customHeight="1" x14ac:dyDescent="0.15">
      <c r="A171" s="49"/>
      <c r="B171" s="98"/>
      <c r="C171" s="50" t="s">
        <v>0</v>
      </c>
      <c r="D171" s="55">
        <f t="shared" ref="D171:E174" si="26">F171+H171</f>
        <v>30</v>
      </c>
      <c r="E171" s="52">
        <f t="shared" si="26"/>
        <v>2118.6999999999998</v>
      </c>
      <c r="F171" s="53">
        <v>30</v>
      </c>
      <c r="G171" s="54">
        <v>2118.6999999999998</v>
      </c>
      <c r="H171" s="55">
        <v>0</v>
      </c>
      <c r="I171" s="56">
        <v>0</v>
      </c>
    </row>
    <row r="172" spans="1:9" ht="20.100000000000001" hidden="1" customHeight="1" x14ac:dyDescent="0.15">
      <c r="A172" s="49"/>
      <c r="B172" s="98"/>
      <c r="C172" s="57" t="s">
        <v>14</v>
      </c>
      <c r="D172" s="62">
        <f t="shared" si="26"/>
        <v>39</v>
      </c>
      <c r="E172" s="59">
        <f t="shared" si="26"/>
        <v>952</v>
      </c>
      <c r="F172" s="60">
        <v>39</v>
      </c>
      <c r="G172" s="61">
        <v>952</v>
      </c>
      <c r="H172" s="62">
        <v>0</v>
      </c>
      <c r="I172" s="63">
        <v>0</v>
      </c>
    </row>
    <row r="173" spans="1:9" ht="20.100000000000001" hidden="1" customHeight="1" x14ac:dyDescent="0.15">
      <c r="A173" s="49"/>
      <c r="B173" s="98"/>
      <c r="C173" s="57" t="s">
        <v>1</v>
      </c>
      <c r="D173" s="62">
        <f t="shared" si="26"/>
        <v>64</v>
      </c>
      <c r="E173" s="59">
        <f t="shared" si="26"/>
        <v>1207.8</v>
      </c>
      <c r="F173" s="60">
        <v>64</v>
      </c>
      <c r="G173" s="61">
        <v>1207.8</v>
      </c>
      <c r="H173" s="62">
        <v>0</v>
      </c>
      <c r="I173" s="63">
        <v>0</v>
      </c>
    </row>
    <row r="174" spans="1:9" ht="20.100000000000001" hidden="1" customHeight="1" thickBot="1" x14ac:dyDescent="0.2">
      <c r="A174" s="74"/>
      <c r="B174" s="101"/>
      <c r="C174" s="75" t="s">
        <v>2</v>
      </c>
      <c r="D174" s="76">
        <f t="shared" si="26"/>
        <v>772</v>
      </c>
      <c r="E174" s="77">
        <f t="shared" si="26"/>
        <v>8382</v>
      </c>
      <c r="F174" s="78">
        <v>757</v>
      </c>
      <c r="G174" s="79">
        <v>8076</v>
      </c>
      <c r="H174" s="76">
        <v>15</v>
      </c>
      <c r="I174" s="80">
        <v>306</v>
      </c>
    </row>
  </sheetData>
  <mergeCells count="35">
    <mergeCell ref="A16:B20"/>
    <mergeCell ref="A22:B26"/>
    <mergeCell ref="A34:B38"/>
    <mergeCell ref="H2:I2"/>
    <mergeCell ref="D2:E2"/>
    <mergeCell ref="F2:G2"/>
    <mergeCell ref="A4:B8"/>
    <mergeCell ref="A2:B3"/>
    <mergeCell ref="A10:B14"/>
    <mergeCell ref="A40:B44"/>
    <mergeCell ref="A46:B50"/>
    <mergeCell ref="A52:B56"/>
    <mergeCell ref="B89:B93"/>
    <mergeCell ref="A28:B32"/>
    <mergeCell ref="B94:B98"/>
    <mergeCell ref="A82:B86"/>
    <mergeCell ref="A76:B80"/>
    <mergeCell ref="B99:B103"/>
    <mergeCell ref="B104:B108"/>
    <mergeCell ref="B109:B113"/>
    <mergeCell ref="A58:B62"/>
    <mergeCell ref="A64:B68"/>
    <mergeCell ref="A70:B74"/>
    <mergeCell ref="B114:B118"/>
    <mergeCell ref="B119:B123"/>
    <mergeCell ref="B124:B128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</mergeCells>
  <phoneticPr fontId="2"/>
  <pageMargins left="1.34" right="0.78740157480314965" top="0.55118110236220474" bottom="0.51181102362204722" header="0.39370078740157483" footer="0.4724409448818898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2016-01-07T00:07:07Z</cp:lastPrinted>
  <dcterms:created xsi:type="dcterms:W3CDTF">1997-01-08T22:48:59Z</dcterms:created>
  <dcterms:modified xsi:type="dcterms:W3CDTF">2023-03-22T04:36:38Z</dcterms:modified>
</cp:coreProperties>
</file>